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E:\SPTC\Licitação Balística 2022\"/>
    </mc:Choice>
  </mc:AlternateContent>
  <xr:revisionPtr revIDLastSave="0" documentId="8_{1B2791C8-B976-4317-B9DA-9CC1EA7531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sumo" sheetId="4" r:id="rId1"/>
    <sheet name="Cronograma" sheetId="8" r:id="rId2"/>
    <sheet name="Orçamento" sheetId="9" r:id="rId3"/>
    <sheet name="Memória" sheetId="10" r:id="rId4"/>
    <sheet name="banco" sheetId="11" r:id="rId5"/>
    <sheet name="Plan1" sheetId="12" r:id="rId6"/>
  </sheets>
  <definedNames>
    <definedName name="_xlnm._FilterDatabase" localSheetId="4" hidden="1">banco!$D$1:$D$10402</definedName>
    <definedName name="_xlnm.Print_Area" localSheetId="1">Cronograma!$A$1:$Z$67</definedName>
    <definedName name="_xlnm.Print_Area" localSheetId="2">Orçamento!$B$1:$G$286</definedName>
    <definedName name="Execução_completa_incluindo_a_elaboração_dos_Projetos_Estrutural__Hidráulico_e_Elétrico__Fundações_Profundas_e_Superficiais__Estrutura_em_Concreto__fck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66" i="9" l="1"/>
  <c r="G278" i="9"/>
  <c r="G279" i="9" s="1"/>
  <c r="D60" i="8" s="1"/>
  <c r="G184" i="9"/>
  <c r="G185" i="9"/>
  <c r="G186" i="9"/>
  <c r="G187" i="9"/>
  <c r="G188" i="9"/>
  <c r="G189" i="9"/>
  <c r="G190" i="9"/>
  <c r="G191" i="9"/>
  <c r="G192" i="9"/>
  <c r="G193" i="9"/>
  <c r="G194" i="9"/>
  <c r="G195" i="9"/>
  <c r="G196" i="9"/>
  <c r="G197" i="9"/>
  <c r="G198" i="9"/>
  <c r="G199" i="9"/>
  <c r="G200" i="9"/>
  <c r="G201" i="9"/>
  <c r="G202" i="9"/>
  <c r="G203" i="9"/>
  <c r="G204" i="9"/>
  <c r="G205" i="9"/>
  <c r="G206" i="9"/>
  <c r="G207" i="9"/>
  <c r="G208" i="9"/>
  <c r="G209" i="9"/>
  <c r="G183" i="9"/>
  <c r="G160" i="9"/>
  <c r="G178" i="9"/>
  <c r="G147" i="9"/>
  <c r="G210" i="9" l="1"/>
  <c r="D54" i="8" s="1"/>
  <c r="G146" i="9" l="1"/>
  <c r="G145" i="9"/>
  <c r="G136" i="9"/>
  <c r="G137" i="9"/>
  <c r="G138" i="9"/>
  <c r="G139" i="9"/>
  <c r="G141" i="9"/>
  <c r="G134" i="9"/>
  <c r="G129" i="9"/>
  <c r="G130" i="9"/>
  <c r="G126" i="9"/>
  <c r="G121" i="9"/>
  <c r="G122" i="9"/>
  <c r="G120" i="9"/>
  <c r="G119" i="9"/>
  <c r="G113" i="9"/>
  <c r="G110" i="9"/>
  <c r="G111" i="9"/>
  <c r="G104" i="9"/>
  <c r="G100" i="9"/>
  <c r="G80" i="9"/>
  <c r="G81" i="9" s="1"/>
  <c r="D30" i="8" s="1"/>
  <c r="G76" i="9"/>
  <c r="G77" i="9" s="1"/>
  <c r="D27" i="8" s="1"/>
  <c r="G73" i="9"/>
  <c r="G74" i="9" s="1"/>
  <c r="D24" i="8" s="1"/>
  <c r="G69" i="9"/>
  <c r="G70" i="9" s="1"/>
  <c r="D21" i="8" s="1"/>
  <c r="G65" i="9"/>
  <c r="G24" i="9"/>
  <c r="G25" i="9"/>
  <c r="G26" i="9"/>
  <c r="G27" i="9"/>
  <c r="G28" i="9"/>
  <c r="G29" i="9"/>
  <c r="G30" i="9"/>
  <c r="G31" i="9"/>
  <c r="G23" i="9"/>
  <c r="G13" i="9"/>
  <c r="G14" i="9"/>
  <c r="G15" i="9"/>
  <c r="G16" i="9"/>
  <c r="G17" i="9"/>
  <c r="G18" i="9"/>
  <c r="G19" i="9"/>
  <c r="G12" i="9"/>
  <c r="G32" i="9" l="1"/>
  <c r="D15" i="8" s="1"/>
  <c r="G123" i="9"/>
  <c r="D39" i="8" s="1"/>
  <c r="G20" i="9"/>
  <c r="G108" i="9"/>
  <c r="G107" i="9"/>
  <c r="E91" i="9"/>
  <c r="E61" i="9"/>
  <c r="E38" i="9"/>
  <c r="D12" i="8" l="1"/>
  <c r="E90" i="9"/>
  <c r="G90" i="9" s="1"/>
  <c r="E62" i="9"/>
  <c r="G215" i="9"/>
  <c r="G216" i="9"/>
  <c r="G217" i="9"/>
  <c r="G218" i="9"/>
  <c r="G219" i="9"/>
  <c r="G220" i="9"/>
  <c r="G221" i="9"/>
  <c r="G222" i="9"/>
  <c r="G223" i="9"/>
  <c r="G229" i="9"/>
  <c r="G230" i="9"/>
  <c r="G231" i="9"/>
  <c r="G232" i="9"/>
  <c r="G233" i="9"/>
  <c r="G234" i="9"/>
  <c r="G235" i="9"/>
  <c r="G242" i="9"/>
  <c r="G244" i="9"/>
  <c r="G245" i="9"/>
  <c r="G246" i="9"/>
  <c r="G248" i="9"/>
  <c r="G249" i="9"/>
  <c r="G250" i="9"/>
  <c r="G251" i="9"/>
  <c r="G252" i="9"/>
  <c r="G254" i="9"/>
  <c r="G255" i="9"/>
  <c r="G256" i="9"/>
  <c r="G257" i="9"/>
  <c r="G258" i="9"/>
  <c r="G259" i="9"/>
  <c r="G261" i="9"/>
  <c r="G262" i="9"/>
  <c r="G263" i="9"/>
  <c r="G264" i="9"/>
  <c r="G265" i="9"/>
  <c r="G266" i="9"/>
  <c r="G267" i="9"/>
  <c r="G268" i="9"/>
  <c r="G270" i="9"/>
  <c r="G271" i="9"/>
  <c r="G272" i="9"/>
  <c r="G275" i="9"/>
  <c r="G214" i="9"/>
  <c r="G179" i="9" l="1"/>
  <c r="G177" i="9"/>
  <c r="G176" i="9"/>
  <c r="G175" i="9"/>
  <c r="G174" i="9"/>
  <c r="G173" i="9"/>
  <c r="G172" i="9"/>
  <c r="G171" i="9"/>
  <c r="G170" i="9"/>
  <c r="G169" i="9"/>
  <c r="G168" i="9"/>
  <c r="G167" i="9"/>
  <c r="G166" i="9"/>
  <c r="G165" i="9"/>
  <c r="G164" i="9"/>
  <c r="G163" i="9"/>
  <c r="G162" i="9"/>
  <c r="G161" i="9"/>
  <c r="G159" i="9"/>
  <c r="G158" i="9"/>
  <c r="G157" i="9"/>
  <c r="G156" i="9"/>
  <c r="G155" i="9"/>
  <c r="G151" i="9"/>
  <c r="G150" i="9"/>
  <c r="G149" i="9"/>
  <c r="G148" i="9"/>
  <c r="G98" i="9"/>
  <c r="G97" i="9"/>
  <c r="G96" i="9"/>
  <c r="G95" i="9"/>
  <c r="G94" i="9"/>
  <c r="G93" i="9"/>
  <c r="G92" i="9"/>
  <c r="G91" i="9"/>
  <c r="G85" i="9"/>
  <c r="G84" i="9"/>
  <c r="G64" i="9"/>
  <c r="G63" i="9"/>
  <c r="G62" i="9"/>
  <c r="G61" i="9"/>
  <c r="G60" i="9"/>
  <c r="G59" i="9"/>
  <c r="G58" i="9"/>
  <c r="G57" i="9"/>
  <c r="G56" i="9"/>
  <c r="G55" i="9"/>
  <c r="G54" i="9"/>
  <c r="G53" i="9"/>
  <c r="G52" i="9"/>
  <c r="G51" i="9"/>
  <c r="G50" i="9"/>
  <c r="G49" i="9"/>
  <c r="G48" i="9"/>
  <c r="G47" i="9"/>
  <c r="G46" i="9"/>
  <c r="G45" i="9"/>
  <c r="G43" i="9"/>
  <c r="G42" i="9"/>
  <c r="G41" i="9"/>
  <c r="G40" i="9"/>
  <c r="G39" i="9"/>
  <c r="G38" i="9"/>
  <c r="G37" i="9"/>
  <c r="G36" i="9"/>
  <c r="G35" i="9"/>
  <c r="G152" i="9" l="1"/>
  <c r="D48" i="8" s="1"/>
  <c r="G180" i="9"/>
  <c r="D51" i="8" s="1"/>
  <c r="E227" i="9"/>
  <c r="E226" i="9"/>
  <c r="G226" i="9" s="1"/>
  <c r="E225" i="9"/>
  <c r="G225" i="9" s="1"/>
  <c r="E241" i="9"/>
  <c r="G241" i="9" s="1"/>
  <c r="E240" i="9"/>
  <c r="E239" i="9"/>
  <c r="G239" i="9" s="1"/>
  <c r="E238" i="9"/>
  <c r="G238" i="9" s="1"/>
  <c r="E273" i="9"/>
  <c r="G273" i="9" s="1"/>
  <c r="D18" i="8" l="1"/>
  <c r="E237" i="9"/>
  <c r="G237" i="9" s="1"/>
  <c r="G240" i="9"/>
  <c r="E228" i="9"/>
  <c r="G228" i="9" s="1"/>
  <c r="G227" i="9"/>
  <c r="D86" i="9"/>
  <c r="C86" i="9"/>
  <c r="C27" i="10"/>
  <c r="D25" i="10" s="1"/>
  <c r="E89" i="9" s="1"/>
  <c r="G89" i="9" s="1"/>
  <c r="C24" i="10"/>
  <c r="C22" i="10"/>
  <c r="D20" i="10" s="1"/>
  <c r="E88" i="9" s="1"/>
  <c r="G88" i="9" s="1"/>
  <c r="C19" i="10"/>
  <c r="C15" i="10"/>
  <c r="C13" i="10"/>
  <c r="C10" i="10"/>
  <c r="D8" i="10" s="1"/>
  <c r="E86" i="9" s="1"/>
  <c r="G86" i="9" s="1"/>
  <c r="C82" i="10"/>
  <c r="C80" i="10"/>
  <c r="C78" i="10"/>
  <c r="C89" i="10"/>
  <c r="C91" i="10"/>
  <c r="C87" i="10"/>
  <c r="C74" i="10"/>
  <c r="C73" i="10"/>
  <c r="C69" i="10"/>
  <c r="C71" i="10"/>
  <c r="C64" i="10"/>
  <c r="C63" i="10"/>
  <c r="C61" i="10"/>
  <c r="C59" i="10"/>
  <c r="C58" i="10"/>
  <c r="C56" i="10"/>
  <c r="C46" i="10"/>
  <c r="C45" i="10"/>
  <c r="C43" i="10"/>
  <c r="C51" i="10"/>
  <c r="C50" i="10"/>
  <c r="C48" i="10"/>
  <c r="C5" i="10"/>
  <c r="D3" i="10" s="1"/>
  <c r="E44" i="9" s="1"/>
  <c r="D44" i="9"/>
  <c r="C44" i="9"/>
  <c r="B44" i="9"/>
  <c r="G212" i="9" l="1"/>
  <c r="D57" i="8" s="1"/>
  <c r="G44" i="9"/>
  <c r="B17" i="10"/>
  <c r="C17" i="10" s="1"/>
  <c r="D11" i="10" s="1"/>
  <c r="E87" i="9" s="1"/>
  <c r="G87" i="9" s="1"/>
  <c r="B84" i="10"/>
  <c r="C84" i="10" s="1"/>
  <c r="D76" i="10" s="1"/>
  <c r="E114" i="9" s="1"/>
  <c r="G114" i="9" s="1"/>
  <c r="B93" i="10"/>
  <c r="C93" i="10" s="1"/>
  <c r="D85" i="10" s="1"/>
  <c r="E115" i="9" s="1"/>
  <c r="G115" i="9" s="1"/>
  <c r="C75" i="10"/>
  <c r="D67" i="10" s="1"/>
  <c r="E112" i="9" s="1"/>
  <c r="G112" i="9" s="1"/>
  <c r="B66" i="10"/>
  <c r="C66" i="10" s="1"/>
  <c r="D54" i="10" s="1"/>
  <c r="E109" i="9" s="1"/>
  <c r="G109" i="9" s="1"/>
  <c r="B53" i="10"/>
  <c r="C53" i="10" s="1"/>
  <c r="D41" i="10" s="1"/>
  <c r="E106" i="9" s="1"/>
  <c r="G106" i="9" s="1"/>
  <c r="E135" i="9"/>
  <c r="G135" i="9" s="1"/>
  <c r="C118" i="10"/>
  <c r="D116" i="10" s="1"/>
  <c r="E140" i="9" s="1"/>
  <c r="G140" i="9" s="1"/>
  <c r="C113" i="10"/>
  <c r="C112" i="10"/>
  <c r="C110" i="10"/>
  <c r="C108" i="10"/>
  <c r="G142" i="9" l="1"/>
  <c r="D45" i="8" s="1"/>
  <c r="C114" i="10"/>
  <c r="D106" i="10" s="1"/>
  <c r="E128" i="9" s="1"/>
  <c r="G128" i="9" s="1"/>
  <c r="C97" i="10"/>
  <c r="D95" i="10" s="1"/>
  <c r="C40" i="10"/>
  <c r="E105" i="9" s="1"/>
  <c r="G105" i="9" s="1"/>
  <c r="G116" i="9" s="1"/>
  <c r="D36" i="8" s="1"/>
  <c r="D38" i="10" l="1"/>
  <c r="C105" i="10"/>
  <c r="D103" i="10" s="1"/>
  <c r="E127" i="9" s="1"/>
  <c r="G127" i="9" s="1"/>
  <c r="G131" i="9" s="1"/>
  <c r="D42" i="8" s="1"/>
  <c r="C35" i="10"/>
  <c r="C34" i="10"/>
  <c r="C32" i="10"/>
  <c r="C29" i="10"/>
  <c r="C36" i="10" l="1"/>
  <c r="D28" i="10" s="1"/>
  <c r="E99" i="9" s="1"/>
  <c r="G99" i="9" s="1"/>
  <c r="G101" i="9" s="1"/>
  <c r="D33" i="8" l="1"/>
  <c r="J278" i="9"/>
  <c r="J279" i="9"/>
  <c r="G282" i="9"/>
  <c r="G283" i="9" s="1"/>
  <c r="Z62" i="8"/>
  <c r="Z59" i="8"/>
  <c r="Z56" i="8"/>
  <c r="Z53" i="8"/>
  <c r="Z50" i="8"/>
  <c r="Z47" i="8"/>
  <c r="Z44" i="8"/>
  <c r="Z41" i="8"/>
  <c r="Z38" i="8"/>
  <c r="Z35" i="8"/>
  <c r="Z32" i="8"/>
  <c r="Z29" i="8"/>
  <c r="Z26" i="8"/>
  <c r="Z23" i="8"/>
  <c r="Z20" i="8" l="1"/>
  <c r="B57" i="8" l="1"/>
  <c r="B26" i="4" s="1"/>
  <c r="B54" i="8"/>
  <c r="B25" i="4" s="1"/>
  <c r="B51" i="8"/>
  <c r="B48" i="8"/>
  <c r="B45" i="8"/>
  <c r="B42" i="8"/>
  <c r="B39" i="8"/>
  <c r="B36" i="8"/>
  <c r="B33" i="8"/>
  <c r="B30" i="8"/>
  <c r="B27" i="8"/>
  <c r="B24" i="8"/>
  <c r="B21" i="8"/>
  <c r="B18" i="8"/>
  <c r="B15" i="8"/>
  <c r="Q46" i="8" l="1"/>
  <c r="T58" i="8"/>
  <c r="Q58" i="8"/>
  <c r="W58" i="8"/>
  <c r="N58" i="8"/>
  <c r="C26" i="4"/>
  <c r="Z58" i="8" l="1"/>
  <c r="Q52" i="8" l="1"/>
  <c r="T52" i="8"/>
  <c r="Z52" i="8" l="1"/>
  <c r="Q49" i="8" l="1"/>
  <c r="T49" i="8"/>
  <c r="Q40" i="8" l="1"/>
  <c r="N40" i="8"/>
  <c r="K40" i="8"/>
  <c r="B5" i="9" l="1"/>
  <c r="A5" i="4"/>
  <c r="Z17" i="8" l="1"/>
  <c r="Z14" i="8" l="1"/>
  <c r="A6" i="4" l="1"/>
  <c r="A7" i="4"/>
  <c r="B60" i="8"/>
  <c r="B27" i="4" s="1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2" i="8"/>
  <c r="B11" i="4" s="1"/>
  <c r="K25" i="8" l="1"/>
  <c r="N25" i="8"/>
  <c r="H25" i="8"/>
  <c r="Q25" i="8"/>
  <c r="C22" i="4" l="1"/>
  <c r="W46" i="8" l="1"/>
  <c r="T46" i="8"/>
  <c r="Z46" i="8" l="1"/>
  <c r="Z49" i="8" l="1"/>
  <c r="C24" i="4" l="1"/>
  <c r="C23" i="4"/>
  <c r="C20" i="4"/>
  <c r="T25" i="8"/>
  <c r="C16" i="4"/>
  <c r="T22" i="8" l="1"/>
  <c r="W22" i="8"/>
  <c r="C27" i="4"/>
  <c r="T40" i="8"/>
  <c r="Q28" i="8"/>
  <c r="C15" i="4"/>
  <c r="C17" i="4"/>
  <c r="T28" i="8"/>
  <c r="Z28" i="8" l="1"/>
  <c r="Z25" i="8"/>
  <c r="Z40" i="8"/>
  <c r="T31" i="8"/>
  <c r="Z31" i="8" l="1"/>
  <c r="W61" i="8" l="1"/>
  <c r="Z61" i="8" s="1"/>
  <c r="T13" i="8" l="1"/>
  <c r="W13" i="8"/>
  <c r="Q13" i="8"/>
  <c r="K13" i="8"/>
  <c r="N13" i="8"/>
  <c r="N16" i="8" l="1"/>
  <c r="W16" i="8"/>
  <c r="K16" i="8"/>
  <c r="Q16" i="8"/>
  <c r="T16" i="8"/>
  <c r="E16" i="8"/>
  <c r="C11" i="4"/>
  <c r="E13" i="8"/>
  <c r="H13" i="8"/>
  <c r="Z13" i="8" l="1"/>
  <c r="H19" i="8" l="1"/>
  <c r="E19" i="8"/>
  <c r="E64" i="8" s="1"/>
  <c r="C13" i="4"/>
  <c r="H16" i="8"/>
  <c r="Z19" i="8" l="1"/>
  <c r="E66" i="8"/>
  <c r="C12" i="4"/>
  <c r="Z16" i="8" l="1"/>
  <c r="C19" i="4" l="1"/>
  <c r="W43" i="8"/>
  <c r="W37" i="8" l="1"/>
  <c r="T37" i="8"/>
  <c r="T64" i="8" s="1"/>
  <c r="C25" i="4"/>
  <c r="C21" i="4"/>
  <c r="Q43" i="8"/>
  <c r="T43" i="8"/>
  <c r="N22" i="8"/>
  <c r="C14" i="4"/>
  <c r="Q22" i="8"/>
  <c r="K22" i="8"/>
  <c r="Z37" i="8" l="1"/>
  <c r="W55" i="8"/>
  <c r="Z55" i="8" s="1"/>
  <c r="K34" i="8"/>
  <c r="K64" i="8" s="1"/>
  <c r="N34" i="8"/>
  <c r="N64" i="8" s="1"/>
  <c r="H34" i="8"/>
  <c r="Z43" i="8"/>
  <c r="D63" i="8"/>
  <c r="C18" i="4"/>
  <c r="C28" i="4" s="1"/>
  <c r="Q34" i="8"/>
  <c r="Q64" i="8" s="1"/>
  <c r="Z22" i="8"/>
  <c r="W64" i="8" l="1"/>
  <c r="H64" i="8"/>
  <c r="H66" i="8" s="1"/>
  <c r="Z34" i="8"/>
  <c r="Z64" i="8" s="1"/>
  <c r="K66" i="8" l="1"/>
  <c r="N66" i="8" s="1"/>
  <c r="T66" i="8" s="1"/>
  <c r="W66" i="8" s="1"/>
  <c r="Z65" i="8"/>
</calcChain>
</file>

<file path=xl/sharedStrings.xml><?xml version="1.0" encoding="utf-8"?>
<sst xmlns="http://schemas.openxmlformats.org/spreadsheetml/2006/main" count="60289" uniqueCount="39924">
  <si>
    <t>un</t>
  </si>
  <si>
    <t>m²</t>
  </si>
  <si>
    <t>m</t>
  </si>
  <si>
    <t>m³</t>
  </si>
  <si>
    <t>Demolição manual de concreto simples</t>
  </si>
  <si>
    <t>Demolição manual de alvenaria de elevação ou elemento vazado, incluindo revestimento</t>
  </si>
  <si>
    <t>Demolição manual de revestimento cerâmico, incluindo a base</t>
  </si>
  <si>
    <t>Retirada de folha de esquadria em madeira</t>
  </si>
  <si>
    <t>Retirada de batente com guarnição e peças lineares em madeira, chumbados</t>
  </si>
  <si>
    <t>Retirada de aparelho sanitário incluindo acessórios</t>
  </si>
  <si>
    <t>Massa corrida a base de PVA</t>
  </si>
  <si>
    <t>Lavatório de louça com coluna</t>
  </si>
  <si>
    <t>Bacia sifonada com caixa de descarga acoplada sem tampa - 6 litros</t>
  </si>
  <si>
    <t>Engate flexível metálico DN= 1/2´</t>
  </si>
  <si>
    <t>Acabamento cromado para registro</t>
  </si>
  <si>
    <t>Tubo de ligação para sanitário</t>
  </si>
  <si>
    <t>Tampa de plástico para bacia sanitária</t>
  </si>
  <si>
    <t>Limpeza final da obra</t>
  </si>
  <si>
    <t>SERVIÇOS PRELIMINARES</t>
  </si>
  <si>
    <t>Sub-Total</t>
  </si>
  <si>
    <t>Resumo da obra</t>
  </si>
  <si>
    <t>Valor / m2</t>
  </si>
  <si>
    <t>PISO E CONTRA-PISO</t>
  </si>
  <si>
    <t>RESUMO</t>
  </si>
  <si>
    <t>ITENS</t>
  </si>
  <si>
    <t>DESCRIÇÃO DOS SERVIÇOS</t>
  </si>
  <si>
    <t>VALOR (R$)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</si>
  <si>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</si>
  <si>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</si>
  <si>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</si>
  <si>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</si>
  <si>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</si>
  <si>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</si>
  <si>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</si>
  <si>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</si>
  <si>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</si>
  <si>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</si>
  <si>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</si>
  <si>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 xml:space="preserve">T O T A L  </t>
  </si>
  <si>
    <t>%</t>
  </si>
  <si>
    <t>ALVENARIA / SUPERESTRUTURA (pilar/viga/laje)</t>
  </si>
  <si>
    <t>PLANILHA RESUMO</t>
  </si>
  <si>
    <t xml:space="preserve">LIMPEZA FINAL DA OBRA </t>
  </si>
  <si>
    <t>SUPERINTENDÊNCIA DA POLÍCIA TÉCNICO-CIENTÍFICA DO ESTADO DE SÃO PAULO</t>
  </si>
  <si>
    <t>ITEM</t>
  </si>
  <si>
    <t>CUSTOS UNITÁRIOS</t>
  </si>
  <si>
    <t>DESCRIÇÃO DO SERVIÇOS</t>
  </si>
  <si>
    <t>UN</t>
  </si>
  <si>
    <t>QTDE.</t>
  </si>
  <si>
    <t>TOTAL</t>
  </si>
  <si>
    <t>VALOR</t>
  </si>
  <si>
    <t xml:space="preserve">PLANILHA ORÇAMENTÁRIA </t>
  </si>
  <si>
    <t>Sub (%)</t>
  </si>
  <si>
    <t>Valor (R$)</t>
  </si>
  <si>
    <t>CRONOGRAMA FÍSICO-FINANCEIRO</t>
  </si>
  <si>
    <t>Total do Item</t>
  </si>
  <si>
    <t>1º Mês</t>
  </si>
  <si>
    <t>2º Mês</t>
  </si>
  <si>
    <t>3º Mês</t>
  </si>
  <si>
    <t>4º Mês</t>
  </si>
  <si>
    <t>5º Mês</t>
  </si>
  <si>
    <t>Total</t>
  </si>
  <si>
    <t>Sub Total Mensal</t>
  </si>
  <si>
    <t>R$</t>
  </si>
  <si>
    <t>Sub Total Mensal Acumulado</t>
  </si>
  <si>
    <t>Construção:</t>
  </si>
  <si>
    <t>Mês/Ano:</t>
  </si>
  <si>
    <t>DEMOLIÇÕES E RETIRADAS</t>
  </si>
  <si>
    <t>INSTALAÇÕES HIDROSSANITÁRIAS E PLUVIAIS / DRENO AR CONDICIONADO</t>
  </si>
  <si>
    <t>SERVIÇOS</t>
  </si>
  <si>
    <t>Cimbramento tubular metálico</t>
  </si>
  <si>
    <t>Montagem e desmontagem de cimbramento tubular metálico</t>
  </si>
  <si>
    <t>12</t>
  </si>
  <si>
    <t>13</t>
  </si>
  <si>
    <t>14</t>
  </si>
  <si>
    <t>15</t>
  </si>
  <si>
    <t>Projeto executivo de arquitetura em formato A1</t>
  </si>
  <si>
    <t>6º Mês</t>
  </si>
  <si>
    <t>7º Mês</t>
  </si>
  <si>
    <t>Retirada de esquadria metálica em geral</t>
  </si>
  <si>
    <t>Espelho em vidro cristal liso, espessura de 4 mm, colocado sobre a parede</t>
  </si>
  <si>
    <t>Porta em alumínio anodizado de abrir, sob medida - bronze/preto</t>
  </si>
  <si>
    <t>Vidro temperado incolor de 10 mm</t>
  </si>
  <si>
    <t>Projeto executivo de instalações hidráulicas em formato A1</t>
  </si>
  <si>
    <t>Projeto executivo de instalações elétricas em formato A1</t>
  </si>
  <si>
    <t>Placa de identificação para obra</t>
  </si>
  <si>
    <t>Divisória sanitária em painel laminado melamínico estrutural, perfis em alumínio, inclusive ferragem completa para vão de porta</t>
  </si>
  <si>
    <t>Emboço comum</t>
  </si>
  <si>
    <r>
      <t>Reforma:</t>
    </r>
    <r>
      <rPr>
        <i/>
        <sz val="11"/>
        <rFont val="Arial"/>
        <family val="2"/>
      </rPr>
      <t xml:space="preserve"> Instituto de Criminalistica de São Paulo</t>
    </r>
  </si>
  <si>
    <r>
      <t>Unidade:</t>
    </r>
    <r>
      <rPr>
        <i/>
        <sz val="11"/>
        <rFont val="Arial"/>
        <family val="2"/>
      </rPr>
      <t xml:space="preserve"> Núcleo de Balística do Instituto de Criminalistica </t>
    </r>
  </si>
  <si>
    <r>
      <t>Endereço:</t>
    </r>
    <r>
      <rPr>
        <i/>
        <sz val="11"/>
        <rFont val="Arial"/>
        <family val="2"/>
      </rPr>
      <t xml:space="preserve"> Rua Moncorvo Filho, 410 - Butantã</t>
    </r>
  </si>
  <si>
    <t>55.01.020</t>
  </si>
  <si>
    <t>Grelha em alumínio fundido para caixas e canaletas - linha comercial</t>
  </si>
  <si>
    <t>49.06.170</t>
  </si>
  <si>
    <t>Grelha redonda com disco rotativo em aço inoxidável de 15 cm</t>
  </si>
  <si>
    <t>Válvula de metal cromado de 1 1/2´</t>
  </si>
  <si>
    <t>44.20.640</t>
  </si>
  <si>
    <t>44.20.280</t>
  </si>
  <si>
    <t>44.20.230</t>
  </si>
  <si>
    <t>Sifão de metal cromado de 1´ x 1 1/2´</t>
  </si>
  <si>
    <t>44.20.220</t>
  </si>
  <si>
    <t>44.20.150</t>
  </si>
  <si>
    <t>Tubo de ligação para mictório, DN= 1/2´</t>
  </si>
  <si>
    <t>44.20.130</t>
  </si>
  <si>
    <t>Arejador com articulador em ABS cromado para torneira padrão, completo</t>
  </si>
  <si>
    <t>44.20.121</t>
  </si>
  <si>
    <t>44.20.100</t>
  </si>
  <si>
    <t>Cuba em aço inoxidável simples de 1100x600x400mm</t>
  </si>
  <si>
    <t>44.06.610</t>
  </si>
  <si>
    <t>Cuba em aço inoxidável simples de 600x500x400mm</t>
  </si>
  <si>
    <t>44.06.520</t>
  </si>
  <si>
    <t>Cuba em aço inoxidável simples de 600x500x350mm</t>
  </si>
  <si>
    <t>44.06.470</t>
  </si>
  <si>
    <t>Aparelho misturador de parede, para pia, com bica móvel, acabamento cromado</t>
  </si>
  <si>
    <t>44.03.500</t>
  </si>
  <si>
    <t>Torneira de mesa para lavatório, acionamento hidromecânico, com registro integrado regulador de vazão, em latão cromado, DN= 1/2´</t>
  </si>
  <si>
    <t>44.03.310</t>
  </si>
  <si>
    <t>Saboneteira tipo dispenser, para refil de 800 ml</t>
  </si>
  <si>
    <t>44.03.130</t>
  </si>
  <si>
    <t>Cabide cromado para banheiro</t>
  </si>
  <si>
    <t>44.03.090</t>
  </si>
  <si>
    <t>Dispenser papel higiênico em ABS para rolão 300 / 600 m, com visor</t>
  </si>
  <si>
    <t>44.03.050</t>
  </si>
  <si>
    <t>Dispenser toalheiro em ABS e policarbonato para bobina de 20 cm x 200 m, com alavanca</t>
  </si>
  <si>
    <t>44.03.010</t>
  </si>
  <si>
    <t>Tampo/bancada em granito com espessura de 3 cm</t>
  </si>
  <si>
    <t>44.01.800</t>
  </si>
  <si>
    <t>Cuba de louça de embutir oval</t>
  </si>
  <si>
    <t>44.01.270</t>
  </si>
  <si>
    <t>Mictório de louça sifonado auto aspirante</t>
  </si>
  <si>
    <t>44.01.200</t>
  </si>
  <si>
    <t>44.01.110</t>
  </si>
  <si>
    <t>Chuveiro lava-olhos, acionamento manual, tubulação em ferro galvanizado com pintura epóxi cor verde</t>
  </si>
  <si>
    <t>43.02.160</t>
  </si>
  <si>
    <t>APARELHOS ELÉTRICOS, HIDRÁULICOS E A GÁS.</t>
  </si>
  <si>
    <t>41.31.040</t>
  </si>
  <si>
    <t>Trilho eletrificado de alimentação com 1 circuito, em alumínio com pintura na cor branco, inclusive acessórios</t>
  </si>
  <si>
    <t>41.04.050</t>
  </si>
  <si>
    <t>ILUMINAÇÃO</t>
  </si>
  <si>
    <t>33.02.060</t>
  </si>
  <si>
    <t>26.04.010</t>
  </si>
  <si>
    <t>26.02.060</t>
  </si>
  <si>
    <t>Vidro liso laminado incolor de 6 mm</t>
  </si>
  <si>
    <t>26.01.168</t>
  </si>
  <si>
    <t>25.02.230</t>
  </si>
  <si>
    <t>Grade de segurança em aço SAE 1045, diâmetro 1´, sem têmpera e revenimento</t>
  </si>
  <si>
    <t>24.04.220</t>
  </si>
  <si>
    <t>Grade de proteção para caixilhos</t>
  </si>
  <si>
    <t>24.02.450</t>
  </si>
  <si>
    <t>Porta lisa com batente madeira - 80 x 210 cm</t>
  </si>
  <si>
    <t>23.09.040</t>
  </si>
  <si>
    <t>Porta lisa com batente madeira - 60 x 210 cm</t>
  </si>
  <si>
    <t>23.09.020</t>
  </si>
  <si>
    <t>Porta de armário sob pia revestimento em laminado - de abrir</t>
  </si>
  <si>
    <t>23.08.340</t>
  </si>
  <si>
    <t>Armário sob medida em compensado de madeira totalmente revestido em laminado melamínico texturizado, completo</t>
  </si>
  <si>
    <t>23.08.220</t>
  </si>
  <si>
    <t>23.08.080</t>
  </si>
  <si>
    <t>Armário/gabinete embutido em MDF sob medida, revestido em laminado melamínico, com portas e prateleiras</t>
  </si>
  <si>
    <t>23.08.040</t>
  </si>
  <si>
    <t>22.03.140</t>
  </si>
  <si>
    <t>21.02.310</t>
  </si>
  <si>
    <t>19.01.060</t>
  </si>
  <si>
    <t>18.08.090</t>
  </si>
  <si>
    <t>Reboco</t>
  </si>
  <si>
    <t>17.02.220</t>
  </si>
  <si>
    <t>17.02.120</t>
  </si>
  <si>
    <t>Chapisco com bianco</t>
  </si>
  <si>
    <t>17.02.040</t>
  </si>
  <si>
    <t>17</t>
  </si>
  <si>
    <t>Cobertura plana em policarbonato alveolar 10 mm</t>
  </si>
  <si>
    <t>16.32.120</t>
  </si>
  <si>
    <t>16</t>
  </si>
  <si>
    <t>Tela galvanizada para fixação de alvenaria com dimensão de 17x50cm</t>
  </si>
  <si>
    <t>14.40.100</t>
  </si>
  <si>
    <t>Fechamento em placa cimentícia, com espessura de 12 mm</t>
  </si>
  <si>
    <t>14.31.030</t>
  </si>
  <si>
    <t>14.30.070</t>
  </si>
  <si>
    <t>Alvenaria de bloco de concreto de vedação de 19 x 19 x 39 cm - classe C</t>
  </si>
  <si>
    <t>14.10.121</t>
  </si>
  <si>
    <t>Nivelamento de piso em concreto com acabadora de superfície</t>
  </si>
  <si>
    <t>11.16.220</t>
  </si>
  <si>
    <t>Lançamento, espalhamento e adensamento de concreto ou massa em lastro e/ou enchimento</t>
  </si>
  <si>
    <t>11.16.020</t>
  </si>
  <si>
    <t>11.03.090</t>
  </si>
  <si>
    <t>08.02.060</t>
  </si>
  <si>
    <t>08.02.050</t>
  </si>
  <si>
    <t>Transporte de entulho, para distâncias superiores ao 20° km</t>
  </si>
  <si>
    <t>05.08.140</t>
  </si>
  <si>
    <t>Remoção de entulho separado de obra com caçamba metálica - terra, alvenaria, concreto, argamassa, madeira, papel, plástico ou metal</t>
  </si>
  <si>
    <t>05.07.040</t>
  </si>
  <si>
    <t>Retirada de vidro ou espelho com raspagem da massa ou retirada de baguete</t>
  </si>
  <si>
    <t>04.14.020</t>
  </si>
  <si>
    <t>Retirada de caixa de descarga de sobrepor ou acoplada</t>
  </si>
  <si>
    <t>04.11.160</t>
  </si>
  <si>
    <t>Retirada de sifão ou metais sanitários diversos</t>
  </si>
  <si>
    <t>04.11.140</t>
  </si>
  <si>
    <t>Retirada de torneira ou chuveiro</t>
  </si>
  <si>
    <t>04.11.120</t>
  </si>
  <si>
    <t>Retirada de purificador/bebedouro</t>
  </si>
  <si>
    <t>04.11.110</t>
  </si>
  <si>
    <t>Retirada de registro ou válvula aparentes</t>
  </si>
  <si>
    <t>04.11.100</t>
  </si>
  <si>
    <t>Retirada de registro ou válvula embutidos</t>
  </si>
  <si>
    <t>04.11.080</t>
  </si>
  <si>
    <t>04.11.020</t>
  </si>
  <si>
    <t>Retirada de dobradiça</t>
  </si>
  <si>
    <t>04.10.060</t>
  </si>
  <si>
    <t>Retirada de fechadura ou fecho de embutir</t>
  </si>
  <si>
    <t>04.10.020</t>
  </si>
  <si>
    <t>04.09.020</t>
  </si>
  <si>
    <t>04.08.060</t>
  </si>
  <si>
    <t>04.08.020</t>
  </si>
  <si>
    <t>Retirada de divisória em placa de madeira ou fibrocimento com montantes metálicos</t>
  </si>
  <si>
    <t>04.01.040</t>
  </si>
  <si>
    <t>Remoção de pintura em massa com lixamento</t>
  </si>
  <si>
    <t>03.10.140</t>
  </si>
  <si>
    <t>Demolição manual de painéis divisórias, inclusive montantes metálicos</t>
  </si>
  <si>
    <t>Demolição manual de rodapé, soleira ou peitoril, em material cerâmico e/ou ladrilho hidráulico, incluindo a base</t>
  </si>
  <si>
    <t>03.04.040</t>
  </si>
  <si>
    <t>03.04.020</t>
  </si>
  <si>
    <t>Demolição manual de revestimento em massa de piso</t>
  </si>
  <si>
    <t>03.03.060</t>
  </si>
  <si>
    <t>Demolição manual de revestimento em massa de parede ou teto</t>
  </si>
  <si>
    <t>03.03.040</t>
  </si>
  <si>
    <t>03.02.040</t>
  </si>
  <si>
    <t>Demolição mecanizada de concreto simples, inclusive fragmentação, carregamento, transporte até 1,0 quilômetro e descarregamento</t>
  </si>
  <si>
    <t>03.01.220</t>
  </si>
  <si>
    <t>Demolição mecanizada de concreto armado, inclusive fragmentação, carregamento, transporte até 1,0 quilômetro e descarregamento</t>
  </si>
  <si>
    <t>03.01.200</t>
  </si>
  <si>
    <t>03.01.020</t>
  </si>
  <si>
    <t>02.08.020</t>
  </si>
  <si>
    <t>Andaime torre metálico (1,5 x 1,5 m) com piso metálico</t>
  </si>
  <si>
    <t>02.03.500</t>
  </si>
  <si>
    <t>Tapume móvel para fechamento de áreas</t>
  </si>
  <si>
    <t>02.03.110</t>
  </si>
  <si>
    <t>Fechamento provisório de vãos em chapa de madeira compensada</t>
  </si>
  <si>
    <t>02.03.080</t>
  </si>
  <si>
    <t>Proteção de fachada com tela de nylon</t>
  </si>
  <si>
    <t>02.03.060</t>
  </si>
  <si>
    <t>02.02.150</t>
  </si>
  <si>
    <t>Locação de container tipo sanitário com 2 vasos sanitários, 2 lavatórios, 2 mictórios e 4 pontos para chuveiro - área mínima de 13,80 m²</t>
  </si>
  <si>
    <t>02.02.140</t>
  </si>
  <si>
    <t>Locação de container tipo escritório com 1 vaso sanitário, 1 lavatório e 1 ponto para chuveiro - área mínima de 13,80 m²</t>
  </si>
  <si>
    <t>02.02.130</t>
  </si>
  <si>
    <t>INÍCIO, APOIO E ADMINISTRAÇÃO DA OBRA</t>
  </si>
  <si>
    <t>Projeto executivo de climatização em formato A1</t>
  </si>
  <si>
    <t>01.17.151</t>
  </si>
  <si>
    <t>01.17.111</t>
  </si>
  <si>
    <t>01.17.071</t>
  </si>
  <si>
    <t>Projeto executivo de estrutura em formato A1</t>
  </si>
  <si>
    <t>01.17.051</t>
  </si>
  <si>
    <t>01.17.031</t>
  </si>
  <si>
    <t>Elaboração de projeto de adequação de entrada de energia elétrica junto a concessionária, com medição em baixa tensão e demanda até 75 kVA</t>
  </si>
  <si>
    <t>un x mês</t>
  </si>
  <si>
    <t>m x mês</t>
  </si>
  <si>
    <t>m³ x km</t>
  </si>
  <si>
    <t>m³ x mês</t>
  </si>
  <si>
    <t>Terreno (100x65m):</t>
  </si>
  <si>
    <t>Concreto preparado no local, fck = 20,0 Mpa</t>
  </si>
  <si>
    <t>01.02.071</t>
  </si>
  <si>
    <t>01.06.021</t>
  </si>
  <si>
    <t>02.05.202</t>
  </si>
  <si>
    <t>04.08.100</t>
  </si>
  <si>
    <t>Retirada de armário em madeira ou metal</t>
  </si>
  <si>
    <t>Revestimento em porcelanato esmaltado acetinado para área interna e ambiente com acesso ao exterior, grupo de absorção BIa, resistência química B, assentado com argamassa colante industrializada, rejuntado</t>
  </si>
  <si>
    <t>Peitoril e/ou soleira em granito, espessura de 2 cm e largura até 20 cm</t>
  </si>
  <si>
    <t>Revestimento vinílico autoportante acústico, espessura de 4,5 mm, com impermeabilizante acrílico</t>
  </si>
  <si>
    <t>Forro em fibra mineral com placas acústicas removíveis de 625mm x 625mm</t>
  </si>
  <si>
    <t>Prateleira sob medida em compensado, revestida nas duas faces em laminado fenólico melamínico</t>
  </si>
  <si>
    <t>41.02.541</t>
  </si>
  <si>
    <t>Lâmpada LED tubular T8 com base G13, de 900 até 1050 Im - 9 a 10W</t>
  </si>
  <si>
    <t>41.02.551</t>
  </si>
  <si>
    <t>Lâmpada LED tubular T8 com base G13, de 1850 até 2000 Im - 18 a 20W</t>
  </si>
  <si>
    <t>Luminária LED retangular de sobrepor com difusor translúcido, 4000 K, fluxo luminoso de 3350 3700 lm, potência de 31 a 37 W</t>
  </si>
  <si>
    <t xml:space="preserve">REVESTIMENTOS PAREDE </t>
  </si>
  <si>
    <t>MARCENARIA / MOBILIÁRIO</t>
  </si>
  <si>
    <t xml:space="preserve">CAIXILHOS </t>
  </si>
  <si>
    <t>un.</t>
  </si>
  <si>
    <t>Bancada de Laboratório com estrutura em aço pintado com epóxi na cor branca, tampo e duas cubas em aço inox (Local: Peritos)</t>
  </si>
  <si>
    <t>Bancada de Laboratório com estrutura em aço pintado com epóxi na cor branca, tampo e cuba em aço inox 304 (Local: Oficina/Laboratório)</t>
  </si>
  <si>
    <t>Bancada de Ferramentas com estrutura em aço pin tado e tampo em madeira maciça com frontão para apoio de ferramentas (Local: Peritos, Oficina/Laboratório)</t>
  </si>
  <si>
    <t>Locker com 3 portas com abertura para cartas e prateleira interna (Local: Circulação)</t>
  </si>
  <si>
    <t>Arquivo deslizante em módulos duplos (Local: Cofre de Armamento 1)</t>
  </si>
  <si>
    <t>Gaveteiro Arquivos para pastas suspensas com 4 gavetas em aço 26 pintado na cor branca (Local: Protocolo)</t>
  </si>
  <si>
    <t>Sobretampo com 1 pé painel lateral apoiado do outro lado no armário baixo (Local: Peritos)</t>
  </si>
  <si>
    <t>Armário alto sem portas e com 4 prateleiras em laminado branco</t>
  </si>
  <si>
    <t>Armário baixo com portas, 1 prateleira e sobretampo com 60cm de profundidadeem laminado branco (Local: Peritos)</t>
  </si>
  <si>
    <t>Armário baixo com portas, 1 prateleira e sobretampo com 50cm de profundidadeem laminado branco (Local: Administração e Diretoria)</t>
  </si>
  <si>
    <t>Divisor entre estações em laminado cor grafite (Local: Administração)</t>
  </si>
  <si>
    <t>Mesa de Apoio em laminado branco com pés painel (Local: Atendimento Protocolo)</t>
  </si>
  <si>
    <t>Mesa de Trabalho em laminado branco com pés painel (Local: Peritos)</t>
  </si>
  <si>
    <t>Mesa de Trabalho em laminado branco com pés painel e apoio lateral em arquivos em laminado cor grafite (Local: Diretoria)</t>
  </si>
  <si>
    <t>Mesa de Trabalho em laminado branco com pés painel e apoio lateral em arquivos em laminado cor grafite (Local: Administração)</t>
  </si>
  <si>
    <t>Mesa de Trabalho em "L" em laminado branco com pés painel (Local: Microscopia)</t>
  </si>
  <si>
    <t>Gaveteiro Volante em laminado branco com 1 gaveta simples e 1 gaveta para pastas suspensas e almofada superior em tecido vinílico na cor azul (Local: Peritos, CPD e Protocolo)</t>
  </si>
  <si>
    <t>Bancada de Trabalho com estrutura em aço pintado com epóxi na cor branca e tampo esp.=50mm em angelim maciço com tapete de borracha 2mm (Local: Peritos)</t>
  </si>
  <si>
    <t>vb</t>
  </si>
  <si>
    <t>Divisória cega tipo piso/teto em vidro temperado simples, com coluna estrutural em alumínio extrudado</t>
  </si>
  <si>
    <t>Painel cego mdf duratex cor grafite</t>
  </si>
  <si>
    <t>Pintura látex acrílico na cor nuvem escura. ref.: 26bb 10/008 da coral</t>
  </si>
  <si>
    <t>Pintura látex acrílico na cor tempestade iminente , ref.: 90bg 11/101 da coral</t>
  </si>
  <si>
    <t>Pintura látex acrílico na cor cinza alpino. ref.: 00nn 62/000 da coral</t>
  </si>
  <si>
    <t>Revestimento cimentício microcim paredes internas eph2 ref.: 6101 cor silver gray ref.: 90309 da miaki</t>
  </si>
  <si>
    <t xml:space="preserve">Textura mineral projetada acabamento chapisco da ibratin </t>
  </si>
  <si>
    <t>Pintura wandepoxy base solvente na cor platina da coral</t>
  </si>
  <si>
    <t>Cerâmica gail 26 x 7,5 cm (igual a existente na fachada)</t>
  </si>
  <si>
    <t>Revestimento laminado na cor azul mineral ref.l150 tx da fórmica - a partir h=75cm</t>
  </si>
  <si>
    <t>Complemento em painel cego até viga/laje a construir</t>
  </si>
  <si>
    <t xml:space="preserve">Fechamentos drywall standard (st) - h=240 </t>
  </si>
  <si>
    <t>Piso Epóxi -Sistema eposystem espatulado st 4mm ref. 1204 cor branco gelo acetinado ref. 9822 da miaki</t>
  </si>
  <si>
    <t>Rodapé curvo em epóxi - Raio 10cm em continuidade com o piso em sistema eposystem espatulado st 4mm ref. 1204 cor branco gelo acetinado ref. 9822 da miaki</t>
  </si>
  <si>
    <t>Luminária de sobrepor preto com lâmpadas led 11w - ângulo 20° - temperatura 3000k - mod.: canvas - cód.: l04f.1c3.30b - da Itaim.</t>
  </si>
  <si>
    <t>Spots para trilho preto com lâmpadas led 21w - ângulo 10° - temperatura 3000k - mod.: orbi tr - cód.: tr-m 10° - da itaim</t>
  </si>
  <si>
    <t>Fita flexled 15W da Lumicenter</t>
  </si>
  <si>
    <t>COBERTURA, FORROS E DIVISÓRIAS</t>
  </si>
  <si>
    <t xml:space="preserve">Desmonte e Remoção de Mobiliário Existente </t>
  </si>
  <si>
    <t>Execução de Serviços de Elétrica e Dados - Conforme projeto a ser Elaborado</t>
  </si>
  <si>
    <t>Execução de Serviços de Hidráulica - Conforme projeto a ser Elaborado</t>
  </si>
  <si>
    <t>Inovawall shapes na cor cinza 1272 da lady tex - a partir h=75cm</t>
  </si>
  <si>
    <t>GERENCIAMENTO</t>
  </si>
  <si>
    <t>INSTALAÇÕES PCI</t>
  </si>
  <si>
    <t>INSTALAÇÕES ELÉTRICAS E DADOS</t>
  </si>
  <si>
    <t>SISTEMAS BALÍSTICOS</t>
  </si>
  <si>
    <t>Parede em steel frame com placa cimentícia 10mm, montantes 140mm a cada 300mm, preenchida com 3 mantas de 50mm de lã de vidro</t>
  </si>
  <si>
    <t>AR CONDICIONADO E EXAUSTÃO TÉCNICA DE ÁREAS DE TIRO</t>
  </si>
  <si>
    <t>Execução de Serviços de Ar Condicionado E Exaustão por Fluxo laminar - Conforme projeto a ser Elaborado</t>
  </si>
  <si>
    <t>Execução de Serviços de PCI - Projeto de combate a Incêndio (ILUMINAÇÃO/SINALIZAÇÃO)- Conforme projeto a ser Elaborado.</t>
  </si>
  <si>
    <t xml:space="preserve">Unidade: Núcleo de Balística do Instituto de Criminalistica </t>
  </si>
  <si>
    <t>Endereço: Rua Moncorvo Filho, 410 - Butantã</t>
  </si>
  <si>
    <t>03.08.200</t>
  </si>
  <si>
    <t>11,9+9,4+22,64+4,4+4,4+17,8+5,6+6,55+6,55+3+3+7,56+1,9+1,2+2,44+5,8</t>
  </si>
  <si>
    <t>perímetro(m):</t>
  </si>
  <si>
    <t>altura(m):</t>
  </si>
  <si>
    <t xml:space="preserve">abeturas (portas e janelas em m²): </t>
  </si>
  <si>
    <t>6*2,1+2*1,68+1,47</t>
  </si>
  <si>
    <t>2*,6*,9</t>
  </si>
  <si>
    <t>escoramento</t>
  </si>
  <si>
    <t>7,81+7,81+7,81+10,87+37,10+37,10+37,18+19,53+6,28+4,17</t>
  </si>
  <si>
    <t>13.01.130</t>
  </si>
  <si>
    <t>11.01.320</t>
  </si>
  <si>
    <t>09.01.040</t>
  </si>
  <si>
    <t>(1,2*,2)+(3,3*,1)+(1,6*,1)+(,8*,15*2)+(1*,26*2)+(,7*,15)</t>
  </si>
  <si>
    <t>23,98+18,6+8,35+11,28+2,65+15,54+17,6+7,64+1,34+11,06+2,49+2,94+1,39+4,99+10,31+0,25+1,04+3,44+1,13+1,13+10,56+4,40+13,50+2,12+2,52+,25+1,1+0,60+0,80</t>
  </si>
  <si>
    <t>23.09.30</t>
  </si>
  <si>
    <t>Porta lisa com batente madeira - 70 x 210 cm</t>
  </si>
  <si>
    <t>Item a ser excluído. Referente às clarabóias que serão fechadas com laje</t>
  </si>
  <si>
    <t>áreas</t>
  </si>
  <si>
    <t>áreas(m²)</t>
  </si>
  <si>
    <t>Item a ser excluído. AS portas em questão possuem 70cm de largura</t>
  </si>
  <si>
    <t>Acesso aos sanitários. Item incluído</t>
  </si>
  <si>
    <t>4,2+3,35+5,8+7,5+4+6,9+1,5+1,5</t>
  </si>
  <si>
    <t>(1,5*2,4)*2</t>
  </si>
  <si>
    <t>(,9*2,4)*4</t>
  </si>
  <si>
    <t>Ver tabela na Fl 100 - Planta de Layout</t>
  </si>
  <si>
    <t>Mesa de Trabalho em laminado branco com pés painel (Local:  Protocolo)</t>
  </si>
  <si>
    <t>Mesa de Apoio em laminado branco com pés painel (Local: Microscopia)</t>
  </si>
  <si>
    <t>Armário alto com portas e 4 prateleiras em laminado branco (Local: Almoxarifado, Sanitário Masculino e Sanitário Feminino)</t>
  </si>
  <si>
    <t>(12,44*5)+(3,05*2)+1,79+7+10+6</t>
  </si>
  <si>
    <t>De acordo com projeto e porposta Safetywall</t>
  </si>
  <si>
    <t>Retirada de telhamento perfil e material qualquer, exceto barro</t>
  </si>
  <si>
    <t>04.03.040</t>
  </si>
  <si>
    <t>(1,1+,8)*(9,40+,8)*3</t>
  </si>
  <si>
    <t>Laje pré-fabricada mista vigota treliçada/lajota cerâmica - LT 12 (8+4) e capa com concreto de 25 MPa</t>
  </si>
  <si>
    <t>M3MES</t>
  </si>
  <si>
    <t>M3</t>
  </si>
  <si>
    <t>Forma em madeira comum para caixão perdido</t>
  </si>
  <si>
    <t>M2</t>
  </si>
  <si>
    <t>quantidade original</t>
  </si>
  <si>
    <t>perímetro(m) a descontar:</t>
  </si>
  <si>
    <t>2*2,1*1</t>
  </si>
  <si>
    <t>7,51+4,6 (cofre); x2 faces</t>
  </si>
  <si>
    <t>4,4 (oficina); x2 faces</t>
  </si>
  <si>
    <t>2,1*1</t>
  </si>
  <si>
    <t>área a descontar (m²)</t>
  </si>
  <si>
    <t>8,45+4,2+,4+,2+8,05+4,4</t>
  </si>
  <si>
    <t>3*2,1*1</t>
  </si>
  <si>
    <t>perímetro(m) a acrescentar:</t>
  </si>
  <si>
    <t>8*1,6+,88+4*2,92+3*,21</t>
  </si>
  <si>
    <t>área a acrescentar (m²)</t>
  </si>
  <si>
    <t>(1,1+,9,4)*3</t>
  </si>
  <si>
    <t>altura (m)</t>
  </si>
  <si>
    <t>mês</t>
  </si>
  <si>
    <t>volume (m)</t>
  </si>
  <si>
    <t>16.1</t>
  </si>
  <si>
    <t>TUNEL DE TIRO</t>
  </si>
  <si>
    <t>PARA BALAS NIII + PA-10 (.50)</t>
  </si>
  <si>
    <t>SISTEMA DE PAINÉIS BALÍSTICO, ANTIRRICOCHETE E ACÚSTICO SS 5 - PAREDE SUL</t>
  </si>
  <si>
    <t>SISTEMA DE PAINÉIS BALÍSTICO, ANTIRRICOCHETE E ACÚSTICO SS 5 - PAREDE NORTE</t>
  </si>
  <si>
    <t>SISTEMA DE PAINÉIS BALÍSTICO, ANTIRRICOCHETE E ACÚSTICO - SS 5 - PAREDE LESTE</t>
  </si>
  <si>
    <t>SISTEMA DE TETO BALÍSTICO, ANTIRRICOCHETE E ACÚSTICO COMPOSTO POR PAINÉIS DE AÇO BALÍSTICO</t>
  </si>
  <si>
    <t>SISTEMA DE PISO FLUTUANTE ANTIRRICOCHETE</t>
  </si>
  <si>
    <t>PORTA BALÍSTICA PS04, MEDIDAS 0,90X2,10M, COM VISOR DE VIDRO BALÍSTICO</t>
  </si>
  <si>
    <t>SISTEMA DE DIVISÓRIAS BALÍSTICAS AUTOPORTANTES
MEDIDAS 0,80X1,80M, PARA 2 PERITOS</t>
  </si>
  <si>
    <t>SISTEMA DE ALVOS MÓVEIS AUTOPORTANTES AM1
MEDIDAS 0,60X0,60X1,80M, COMPOSTO POR CAIXA EM AÇO BALÍSTICO AÇO</t>
  </si>
  <si>
    <t>COLETOR DE MÍDIA DE DESACELAERAÇÃO - ASPIRADOR TÉCNICO CENTRÍFUGO
PARA COLETA DE MÍDIA DE DESACELERAÇÃO E SEPARAÇÃO DE PROJÉTEIS DISPARADOS</t>
  </si>
  <si>
    <t>16.2</t>
  </si>
  <si>
    <t>SALA DE TIRO</t>
  </si>
  <si>
    <t>16.3</t>
  </si>
  <si>
    <t>OFICINA/LABORATÓRIO</t>
  </si>
  <si>
    <t>COFRE ARMAMENTO 1</t>
  </si>
  <si>
    <t>16.4</t>
  </si>
  <si>
    <t>SISTEMA DE PAINÉIS ANTI-INTRUSÃO SS 1 - PAREDE OESTE</t>
  </si>
  <si>
    <t xml:space="preserve">SISTEMA DE TETO ANTI-INTRUSÃO COMPOSTO  POR  PAINÉIS  DE  AÇO    E   ESTRUTURA   AUXILIAR   AUTOPORTANTE.   </t>
  </si>
  <si>
    <t>PORTA ANTI-INTRUSÃO PS02, MEDIDAS 0,90X2,10M</t>
  </si>
  <si>
    <t>16.5</t>
  </si>
  <si>
    <t>DEPÓSITO DE MUNIÇÃO</t>
  </si>
  <si>
    <t>SISTEMA DE PAINÉIS ANTI EXPLOSÃO SS 4 - PAREDES SUL E NORTE</t>
  </si>
  <si>
    <t>SISTEMA DE PAINÉIS ANTI EXPLOSÃO SS 4 - PAREDE LESTE</t>
  </si>
  <si>
    <t>16.6</t>
  </si>
  <si>
    <t>PROTOCOLO E PEÇAS PADRÃO</t>
  </si>
  <si>
    <t>SISTEMA  AUTOPORTANTE  PARA  FECHAMENTO  DE  PAREDE  EXTERNA, COMPOSTO POR PAINÉIS DE AÇO BALÍSTICO DE PAINÉIS BALÍSTICO SS 8 - PAREDE OESTE</t>
  </si>
  <si>
    <t>SISTEMA DE TETO ANTI EXPLOSÃO</t>
  </si>
  <si>
    <t>PORTA ANTI EXPLOSÃO PS03, MEDIDAS   0,90X2,10M</t>
  </si>
  <si>
    <t>SISTEMA DE PAINÉIS ANTI-INTRUSÃO SS 1 - PAREDE SUL</t>
  </si>
  <si>
    <t>SISTEMA DE PAINÉIS ANTI-INTRUSÃO SS 1 - PAREDE NORTE</t>
  </si>
  <si>
    <t>SISTEMA DE TETO ANTI-INTRUSÃO COMPOSTO  POR  PAINÉIS  DE  AÇO   E   ESTRUTURA   AUXILIAR   AUTOPORTANTE - PROTOCOLO</t>
  </si>
  <si>
    <t>SISTEMA DE TETO ANTI-INTRUSÃO COMPOSTO  POR  PAINÉIS  DE  AÇO   E   ESTRUTURA   AUXILIAR   AUTOPORTANTE - PEÇAS PADRÃO</t>
  </si>
  <si>
    <t>SISTEMA DE PAINÉIS ANTI-INTRUSÃO SS 1 - PAREDE OESTE E LESTE PREÇAS PADRÃO</t>
  </si>
  <si>
    <t>ATENDIMENTO EXTERNO PROTOCOLO</t>
  </si>
  <si>
    <t>16.7</t>
  </si>
  <si>
    <t>PORTA ANTI INTRUSÃO PS02,MEDIDAS 0,90X2,10M</t>
  </si>
  <si>
    <t>SISTEMA DE PAINÉIS BALÍSTICO SS 2 - OESTE</t>
  </si>
  <si>
    <t>SISTEMA DE PAINÉIS BALÍSTICO SS 2 - LESTE</t>
  </si>
  <si>
    <t>SISTEMA DE TETO BALÍSTICO</t>
  </si>
  <si>
    <t>PORTA BALÍSTICA NIII PS06 MEDIDAS  0,90X2,10M</t>
  </si>
  <si>
    <t>CAIXILHO DE SEGURANÇA VISOR BALÍSTICO NIII JA02 MEDIDAS 1,95X1,00M</t>
  </si>
  <si>
    <t>PASSA ARMAS NIII DE GAVETA PARA ARMAS CURTAS - GV2 DIMENSÕES   0,42X0,48X0,42M</t>
  </si>
  <si>
    <t>PASSA ARMAS NIII DE GAVETA PARA ARMAS LONGAS –GV3 DIMENSÕES   1,10X0,60X0,40M</t>
  </si>
  <si>
    <t>16.8</t>
  </si>
  <si>
    <t>SALA DOS PERITOS</t>
  </si>
  <si>
    <t>PORTA BALÍSTICA NIII PS07 MEDIDAS  0,90X2,10M, COM BARRA ANTIPANICO PARA SAÍDA DE EMERGENCIA</t>
  </si>
  <si>
    <t xml:space="preserve">VIDRO DE SEGURANÇA JA03 MEDIDAS 6,90X1,60M, SUBSTITUIÇÃO DOS VIDROS DAS ESQUADRIAS EXISTENTES  POR  VIDRO  DE  SEGURANÇA  LAMINADO.  </t>
  </si>
  <si>
    <t>16.9</t>
  </si>
  <si>
    <t>LOUNGE</t>
  </si>
  <si>
    <t>PORTA ANTI INTRUSÃO PS01 MEDIDAS 1,20X2,50M, 2 FOLHAS, COMPOSTAS POR CHAPAS DE AÇO</t>
  </si>
  <si>
    <t xml:space="preserve">BANCADA E PERITOS DUPLA - DIVISÓRIAS BLINDADAS ANTIRRICOCHETE SS 3
SISTEMA    DE    DIVISÓRIAS   BALÍSTICAS   AUTOPORTANTES   </t>
  </si>
  <si>
    <t xml:space="preserve">BANCADA E PERITOS SIMPLES - DIVISÓRIAS BLINDADAS ANTIRRICOCHETE SS 3
SISTEMA    DE    DIVISÓRIAS   BALÍSTICAS   AUTOPORTANTES   </t>
  </si>
  <si>
    <t>m3mes</t>
  </si>
  <si>
    <t>SISTEMA DE PAINÉIS BALÍSTICO E ANTIRRICOCHETE SS9 - PAREDE LESTE</t>
  </si>
  <si>
    <t>SISTEMA DE PAINÉIS ANTIRRICOCHETE SS7 - PAREDE OESTE</t>
  </si>
  <si>
    <t>SISTEMA DE PAINÉIS ANTIRRICOCHETE SS7 - PAREDE SUL</t>
  </si>
  <si>
    <t>SISTEMA DE PAINÉIS BALÍSTICO E ANTIRRICOCHETE SS9 - PAREDE NORTE</t>
  </si>
  <si>
    <t>SISTEMA DE PISO ANTIRRICOCHETE</t>
  </si>
  <si>
    <t xml:space="preserve">SISTEMA DE TETO BALÍSTICO, ANTIRRICOCHETE E ACÚSTICO COMPOSTO POR PAINÉIS DE AÇO BALÍSTICO </t>
  </si>
  <si>
    <t>PORTA BALÍSTICA PS02 MEDIDAS  0,90X2,10M,  COMPOSTA  POR  CHAPAS  DE  AÇO  BALÍSTICO</t>
  </si>
  <si>
    <t xml:space="preserve">un. </t>
  </si>
  <si>
    <t xml:space="preserve">SISTEMA DE PISO FLUTUANTE ANTIRRICOCHETE </t>
  </si>
  <si>
    <t>CAIXILHO DE SEGURANÇA VISOR BALÍSTICO NIII JA01
MEDIDAS 0,60X1,00M</t>
  </si>
  <si>
    <t>ESTATIVA UNIVERSAL ET1 MEDIDAS  1,50X0,40X1,20M</t>
  </si>
  <si>
    <t>SISTEMA DE TANQUE DE COLETA SECO CS1 MEDIDAS 2,86X0,48X1,50M</t>
  </si>
  <si>
    <r>
      <rPr>
        <sz val="10"/>
        <rFont val="Carlito"/>
        <family val="2"/>
      </rPr>
      <t xml:space="preserve">REPARO DE TANQUE DE COLETA COM ÁGUA TC1
MEDIDAS    </t>
    </r>
    <r>
      <rPr>
        <sz val="10"/>
        <rFont val="Arial"/>
        <family val="2"/>
      </rPr>
      <t xml:space="preserve">–   </t>
    </r>
    <r>
      <rPr>
        <sz val="10"/>
        <rFont val="Carlito"/>
        <family val="2"/>
      </rPr>
      <t xml:space="preserve">2,75X0,90X1,50M.    </t>
    </r>
  </si>
  <si>
    <t xml:space="preserve">SISTEMA DE PAINÉIS BALÍSTICO, ANTIRRICOCHETE E ACÚSTICO SS 5 - PAREDE NORTE </t>
  </si>
  <si>
    <t>SISTEMA DE PAINÉIS ANTIRRICOCHETE E ACÚSTICO SS 6 - PAREDE SUL</t>
  </si>
  <si>
    <t>SISTEMA DE PAINÉIS BALÍSTICO, ANTIRRICOCHETE E ACÚSTICO SS 5 - PAREDE OESTE</t>
  </si>
  <si>
    <t xml:space="preserve">SISTEMA DE PAINÉIS BALÍSTICO, ANTIRRICOCHETE E ACÚSTICO SS 5 - LESTE </t>
  </si>
  <si>
    <t>SISTEMA DE PAINÉIS BALÍSTICO SS 2 - PAREDE NORTE</t>
  </si>
  <si>
    <t>06/2022</t>
  </si>
  <si>
    <t>Tabela CDHU 186/BDI:</t>
  </si>
  <si>
    <t>000001</t>
  </si>
  <si>
    <t>AJUDANTE GERAL</t>
  </si>
  <si>
    <t>H</t>
  </si>
  <si>
    <t>000002</t>
  </si>
  <si>
    <t>AZULEJISTA</t>
  </si>
  <si>
    <t>000003</t>
  </si>
  <si>
    <t>CARPINTEIRO</t>
  </si>
  <si>
    <t>000004</t>
  </si>
  <si>
    <t>ELETRICISTA</t>
  </si>
  <si>
    <t>000006</t>
  </si>
  <si>
    <t>ENCANADOR</t>
  </si>
  <si>
    <t>000007</t>
  </si>
  <si>
    <t>PEDREIRO</t>
  </si>
  <si>
    <t>000008</t>
  </si>
  <si>
    <t>PINTOR</t>
  </si>
  <si>
    <t>000009</t>
  </si>
  <si>
    <t>SERVENTE</t>
  </si>
  <si>
    <t>000010</t>
  </si>
  <si>
    <t>SERRALHEIRO</t>
  </si>
  <si>
    <t>000012</t>
  </si>
  <si>
    <t>TELHADISTA</t>
  </si>
  <si>
    <t>000013</t>
  </si>
  <si>
    <t>TOPOGRAFO</t>
  </si>
  <si>
    <t>000014</t>
  </si>
  <si>
    <t>AJUDANTE DE TOPOGRAFO</t>
  </si>
  <si>
    <t>000015</t>
  </si>
  <si>
    <t>ENCARREGADO</t>
  </si>
  <si>
    <t>000016</t>
  </si>
  <si>
    <t>FERREIRO</t>
  </si>
  <si>
    <t>000017</t>
  </si>
  <si>
    <t>DESENHISTA</t>
  </si>
  <si>
    <t>000018</t>
  </si>
  <si>
    <t>VIDRACEIRO</t>
  </si>
  <si>
    <t>000020</t>
  </si>
  <si>
    <t>LOCACAO DA OBRA</t>
  </si>
  <si>
    <t>000030</t>
  </si>
  <si>
    <t>MARCACAO DOS LOTES</t>
  </si>
  <si>
    <t>000040</t>
  </si>
  <si>
    <t>ESCAVACAO MANUAL EM VALA ATE 2M</t>
  </si>
  <si>
    <t>000050</t>
  </si>
  <si>
    <t>ESCAVACAO MANUAL A CEU ABERTO ATE 2M</t>
  </si>
  <si>
    <t>000100</t>
  </si>
  <si>
    <t>LASTRO DE BRITA</t>
  </si>
  <si>
    <t>000110</t>
  </si>
  <si>
    <t>CONCRETO CONSUMO 200KG CIMENTO/M3 BETONEIRA COM LANCAMENTO</t>
  </si>
  <si>
    <t>000120</t>
  </si>
  <si>
    <t>CONCRETO CONSUMO 200KG CIMENTO/M3 COM IMPERMEABILIZANTE BETONEIRA COM LANCAMENTO</t>
  </si>
  <si>
    <t>000130</t>
  </si>
  <si>
    <t>CONCRETO CONSUMO 161KG CIMENTO/M3 1:4:8 BETONEIRA COM LANCAMENTO</t>
  </si>
  <si>
    <t>000140</t>
  </si>
  <si>
    <t>REATERRO DE VALA</t>
  </si>
  <si>
    <t>000150</t>
  </si>
  <si>
    <t>REATERRO APILOADO DE VALA</t>
  </si>
  <si>
    <t>000270</t>
  </si>
  <si>
    <t>CONCRETO BETONEIRA 15MPa COM LANCAMENTO</t>
  </si>
  <si>
    <t>000280</t>
  </si>
  <si>
    <t>CONCRETO BETONEIRA 15MPa IMPERMEABILIZANTE COM LANCAMENTO</t>
  </si>
  <si>
    <t>000290</t>
  </si>
  <si>
    <t>CONCRETO USINADO  9MPa COM LANCAMENTO</t>
  </si>
  <si>
    <t>000310</t>
  </si>
  <si>
    <t>CONCRETO USINADO 15MPa COM LANCAMENTO</t>
  </si>
  <si>
    <t>000320</t>
  </si>
  <si>
    <t>CONCRETO USINADO 18MPa COM LANCAMENTO</t>
  </si>
  <si>
    <t>000330</t>
  </si>
  <si>
    <t>MICRO CONCRETO GRAUTE FCK 12MPa</t>
  </si>
  <si>
    <t>000340</t>
  </si>
  <si>
    <t>ARGAMASSA PARA GRAUTE 12.5 COM LANCAMENTO</t>
  </si>
  <si>
    <t>000350</t>
  </si>
  <si>
    <t>ARGAMASSA 1:3 CIMENTO E AREIA</t>
  </si>
  <si>
    <t>000360</t>
  </si>
  <si>
    <t>ARGAMASSA 1:3 COM IMPERMEABILIZANTE</t>
  </si>
  <si>
    <t>000420</t>
  </si>
  <si>
    <t>LAJE PRE DE FORRO E=12CM COM IMPERMEABILIZACAO (INCLUSO CAP.DE 4CM DE CONCRETO FCK=15MPa)</t>
  </si>
  <si>
    <t>000450</t>
  </si>
  <si>
    <t>CHAPISCO 1:3 HORIZONTAL</t>
  </si>
  <si>
    <t>000470</t>
  </si>
  <si>
    <t>EMBOCO 1:3 HORIZONTAL E=15MM</t>
  </si>
  <si>
    <t>000480</t>
  </si>
  <si>
    <t>EMBOCO 1:3 HORIZONTAL E=20MM</t>
  </si>
  <si>
    <t>000490</t>
  </si>
  <si>
    <t>EMBOCO 1:3 HORIZONTAL E=15MM COM IMPERMEABILIZANTE</t>
  </si>
  <si>
    <t>000500</t>
  </si>
  <si>
    <t>EMBOCO 1:3 HORIZONTAL E=20MM COM IMPERMEABILIZANTE</t>
  </si>
  <si>
    <t>000510</t>
  </si>
  <si>
    <t>CHAPISCO 1:3 VERTICAL</t>
  </si>
  <si>
    <t>000530</t>
  </si>
  <si>
    <t>EMBOCO PAULISTA 1:2:9 VERTICAL</t>
  </si>
  <si>
    <t>000540</t>
  </si>
  <si>
    <t>EMBOCO PAULISTA 1:2:9 VERTICAL COM IMPERMEABILIZANTE</t>
  </si>
  <si>
    <t>000550</t>
  </si>
  <si>
    <t>EMBOCO 1:3 VERTICAL E=15MM</t>
  </si>
  <si>
    <t>000560</t>
  </si>
  <si>
    <t>EMBOCO 1:3 VERTICAL E=20MM</t>
  </si>
  <si>
    <t>000570</t>
  </si>
  <si>
    <t>EMBOCO 1:3 VERTICAL E=15MM COM IMPERMEABILIZANTE</t>
  </si>
  <si>
    <t>000580</t>
  </si>
  <si>
    <t>EMBOCO 1:3 VERTICAL E=20MM COM IMPERMEABILIZANTE</t>
  </si>
  <si>
    <t>000590</t>
  </si>
  <si>
    <t>EMBOCO PAULISTA 1:2:9 VERTICAL COM ANDAIME</t>
  </si>
  <si>
    <t>000600</t>
  </si>
  <si>
    <t>CHAPISCO 1:3 DUPLO COM ANDAIME</t>
  </si>
  <si>
    <t>000610</t>
  </si>
  <si>
    <t>CHAPISCO 1:3 COM ANDAIME VERTICAL</t>
  </si>
  <si>
    <t>000700</t>
  </si>
  <si>
    <t>ALVENARIA DE TIJOLO DE BARRO E=10CM</t>
  </si>
  <si>
    <t>000710</t>
  </si>
  <si>
    <t>ALVENARIA DE TIJOLO DE BARRO E=20CM</t>
  </si>
  <si>
    <t>000720</t>
  </si>
  <si>
    <t>ALVENARIA DE TIJOLO DE BARRO</t>
  </si>
  <si>
    <t>000721</t>
  </si>
  <si>
    <t>ALVENARIA DE TIJOLO DE BARRO MACICO 5CM (ESPELHO)</t>
  </si>
  <si>
    <t>000730</t>
  </si>
  <si>
    <t>ALVENARIA DE TIJOLO BAIANO E=10CM</t>
  </si>
  <si>
    <t>000740</t>
  </si>
  <si>
    <t>ALVENARIA DE TIJOLO BAIANO E=15CM</t>
  </si>
  <si>
    <t>000760</t>
  </si>
  <si>
    <t>ALVENARIA BLOCO DE CONCRETO E=9CM VEDACAO</t>
  </si>
  <si>
    <t>000780</t>
  </si>
  <si>
    <t>ALVENARIA BLOCO DE CONCRETO E=14CM VEDACAO</t>
  </si>
  <si>
    <t>000790</t>
  </si>
  <si>
    <t>ALVENARIA BLOCO DE CONCRETO E=19CM VEDACAO</t>
  </si>
  <si>
    <t>000800</t>
  </si>
  <si>
    <t>ALVENARIA BLOCO DE CONCRETO CANALETA 9 VEDACAO</t>
  </si>
  <si>
    <t>000820</t>
  </si>
  <si>
    <t>ALVENARIA BLOCO DE CONCRETO CANALETA 14 VEDACAO</t>
  </si>
  <si>
    <t>000840</t>
  </si>
  <si>
    <t>ALVENARIA BLOCO DE CONCRETO 14 6MPa ESTRUTURAL</t>
  </si>
  <si>
    <t>000850</t>
  </si>
  <si>
    <t>ALVENARIA BLOCO DE CONCRETO 19 6MPa ESTRUTURAL</t>
  </si>
  <si>
    <t>000860</t>
  </si>
  <si>
    <t>ALVENARIA BLOCO DE CONCRETO 14 10MPa ESTRUTURAL</t>
  </si>
  <si>
    <t>000870</t>
  </si>
  <si>
    <t>ALVENARIA BLOCO DE CONCRETO 19 10MPa ESTRUTURAL</t>
  </si>
  <si>
    <t>000890</t>
  </si>
  <si>
    <t>ALVENARIA BLOCO DE CONCRETO CANALETA 14 6MPa ESTRUTURAL</t>
  </si>
  <si>
    <t>000970</t>
  </si>
  <si>
    <t>ALVENARIA BLOCO DE CONCRETO E=9CM VEDACAO APARENTE</t>
  </si>
  <si>
    <t>001000</t>
  </si>
  <si>
    <t>FORMA DE TABUA FUNDACAO</t>
  </si>
  <si>
    <t>001010</t>
  </si>
  <si>
    <t>FORMA DE COMPENSADO RESINADO 12MM</t>
  </si>
  <si>
    <t>001050</t>
  </si>
  <si>
    <t>CUMEEIRA DE BARRO TIPO COMUM</t>
  </si>
  <si>
    <t>M</t>
  </si>
  <si>
    <t>001060</t>
  </si>
  <si>
    <t>ARREMATE DE BEIRAL DESPROTEGIDO</t>
  </si>
  <si>
    <t>001061</t>
  </si>
  <si>
    <t>CUMEEIRA DE TELHA TIPO MEIA CANA</t>
  </si>
  <si>
    <t>001070</t>
  </si>
  <si>
    <t>VIGA DE MADEIRA 6X16CM - MAT</t>
  </si>
  <si>
    <t>001080</t>
  </si>
  <si>
    <t>VIGA DE MADEIRA 6X12CM - MAT</t>
  </si>
  <si>
    <t>001090</t>
  </si>
  <si>
    <t>CAIBRO DE MADEIRA 5X6CM - MAT</t>
  </si>
  <si>
    <t>001100</t>
  </si>
  <si>
    <t>RIPA DE MADEIRA 5X1.5CM - MAT</t>
  </si>
  <si>
    <t>001120</t>
  </si>
  <si>
    <t>PREGO</t>
  </si>
  <si>
    <t>KG</t>
  </si>
  <si>
    <t>001230</t>
  </si>
  <si>
    <t>BATENTE DE MADEIRA COM GUARNICAO 62X210CM</t>
  </si>
  <si>
    <t>001250</t>
  </si>
  <si>
    <t>BATENTE DE MADEIRA COM GUARNICAO 82X210CM</t>
  </si>
  <si>
    <t>001270</t>
  </si>
  <si>
    <t>FOLHA DE PORTA DE MADEIRA 72X210CM</t>
  </si>
  <si>
    <t>001280</t>
  </si>
  <si>
    <t>FOLHA DE PORTA DE MADEIRA 82X210CM</t>
  </si>
  <si>
    <t>001290</t>
  </si>
  <si>
    <t>FECHADURA TIPO CILINDRICA PARA PORTA EXTERNA COM DOBRADICAS</t>
  </si>
  <si>
    <t>001300</t>
  </si>
  <si>
    <t>FECHADURA PARA BANHEIRO COM DOBRADICAS</t>
  </si>
  <si>
    <t>001310</t>
  </si>
  <si>
    <t>FECHADURA GORGES PARA PORTA INTERNA COM DOBRADICAS</t>
  </si>
  <si>
    <t>001350</t>
  </si>
  <si>
    <t>BATENTE DE FERRO 63.5X215CM COM DOBRADICAS</t>
  </si>
  <si>
    <t>001360</t>
  </si>
  <si>
    <t>BATENTE DE FERRO 73.5X215CM COM DOBRADICAS</t>
  </si>
  <si>
    <t>001370</t>
  </si>
  <si>
    <t>BATENTE DE FERRO 83.5X215CM COM DOBRADICAS</t>
  </si>
  <si>
    <t>001700</t>
  </si>
  <si>
    <t>CONTRAPISO 200KG/CIM E=5CM COM IMPERMEABILIZANTE LASTRO DE BRITA E=1.5CM</t>
  </si>
  <si>
    <t>001710</t>
  </si>
  <si>
    <t>CONTRAPISO 200KG/CIM E=5CM COM IMPERMEABILIZANTE SEM LASTRO DE BRITA</t>
  </si>
  <si>
    <t>001720</t>
  </si>
  <si>
    <t>CONTRAPISO 200KG/CIMENTO/M3 E=5CM SEM LASTRO DE BRITA</t>
  </si>
  <si>
    <t>001730</t>
  </si>
  <si>
    <t>CONTRAPISO 1:4:8 E=4CM COM IMPERMEABILIZANTE LASTRO DE BRITA E=1.5CM</t>
  </si>
  <si>
    <t>001740</t>
  </si>
  <si>
    <t>CONTRAPISO 1:4:8 E=5CM COM IMPERMEABILIZANTE SEM LASTRO DE BRITA</t>
  </si>
  <si>
    <t>001750</t>
  </si>
  <si>
    <t>PISO EXTERNO PADRAO SEM LASTRO DE BRITA E=5CM</t>
  </si>
  <si>
    <t>001760</t>
  </si>
  <si>
    <t>PISO DE CONCRETO E=7CM LASTRO DE BRITA E=3CM</t>
  </si>
  <si>
    <t>001770</t>
  </si>
  <si>
    <t>PISO CIMENTADO LISO QUEIMADO 1:3 E=3CM</t>
  </si>
  <si>
    <t>001780</t>
  </si>
  <si>
    <t>REGULARIZACAO PISO 1:3 DESEMPENADO E=3CM</t>
  </si>
  <si>
    <t>001790</t>
  </si>
  <si>
    <t>REGULARIZACAO PISO 1:3 DESEMPENADO E=2CM</t>
  </si>
  <si>
    <t>001800</t>
  </si>
  <si>
    <t>REGULARIZACAO PISO 1:3 DESEMPENADO E=1.5CM</t>
  </si>
  <si>
    <t>001810</t>
  </si>
  <si>
    <t>REGULARIZACAO 1:3 COM IMPERMEABILIZANTE DESEMPENADO E=3CM</t>
  </si>
  <si>
    <t>001820</t>
  </si>
  <si>
    <t>REGULARIZACAO 1:3 COM IMPERMEABILIZANTE DESEMPENADO E=2CM</t>
  </si>
  <si>
    <t>001830</t>
  </si>
  <si>
    <t>REGULARIZACAO 1:3 COM IMPERMEABILIZANTE DESEMPENADO E=1.5CM</t>
  </si>
  <si>
    <t>001840</t>
  </si>
  <si>
    <t>CONTRAPISO 15MPa E=6CM COM IMPERMEABILIZANTE LASTRO DE BRITA E=5CM</t>
  </si>
  <si>
    <t>001850</t>
  </si>
  <si>
    <t>CONTRAPISO 15MPa E=7CM COM IMPERMEABILIZANTE LASTRO DE BRITA E=5CM</t>
  </si>
  <si>
    <t>001860</t>
  </si>
  <si>
    <t>PISO EXTERNO PADRAO COM LASTRO DE BRITA E=5CM</t>
  </si>
  <si>
    <t>001870</t>
  </si>
  <si>
    <t>SOLEIRA (CONC 18MPa)</t>
  </si>
  <si>
    <t>001900</t>
  </si>
  <si>
    <t>PINTURA LATEX INTERNA (LINHA STANDARD) SEM MASSA 2 DEMAOS</t>
  </si>
  <si>
    <t>001901</t>
  </si>
  <si>
    <t>PINTURA LATEX EXTERNA (LINHA STANDARD) SEM MASSA 2 DEMAOS</t>
  </si>
  <si>
    <t>001910</t>
  </si>
  <si>
    <t>PINTURA CAIACAO PAREDE EXTERNA 3 DEMAOS</t>
  </si>
  <si>
    <t>001920</t>
  </si>
  <si>
    <t>PINTURA CAIACAO PAREDE/FORRO INTERNA 3 DEMAOS</t>
  </si>
  <si>
    <t>001930</t>
  </si>
  <si>
    <t>PINTURA A OLEO SOBRE PAREDE 2 DEMAOS</t>
  </si>
  <si>
    <t>001940</t>
  </si>
  <si>
    <t>PINTURA A OLEO SOBRE CAIXILHO DE FERRO 2 DEMAOS</t>
  </si>
  <si>
    <t>001950</t>
  </si>
  <si>
    <t>PINTURA A OLEO SOBRE ESQUADRIA DE MADEIRA 2 DEMAOS</t>
  </si>
  <si>
    <t>001960</t>
  </si>
  <si>
    <t>PINTURA ESMALTE SOBRE CAIXILHO DE FERRO 2 DEMAOS</t>
  </si>
  <si>
    <t>001980</t>
  </si>
  <si>
    <t>PINTURA LATEX ACRILICO EXTERNA (LINHA STANDARD) SEM MASSA COM ANDAIME 2 DEMAOS</t>
  </si>
  <si>
    <t>002000</t>
  </si>
  <si>
    <t>PINTURA HIDROFUGANTE A BASE DE SILICONE 1 DEMAO</t>
  </si>
  <si>
    <t>002010</t>
  </si>
  <si>
    <t>PINTURA NEUTROL 2 DEMAOS</t>
  </si>
  <si>
    <t>002020</t>
  </si>
  <si>
    <t>IMPERMEABILIZACAO RIGIDA 1:3</t>
  </si>
  <si>
    <t>002050</t>
  </si>
  <si>
    <t>REGULARIZACAO PISO 1:3 COM IMPERMEABILIZANTE DESEMPENADO E=7CM</t>
  </si>
  <si>
    <t>002060</t>
  </si>
  <si>
    <t>PROTECAO MECANICA HORIZONTAL PARA IMPERMEABILIZACAO COM TRANSITO, COM ARGAMASSA CIMENTO, AREIA E PAPEL KRAFT</t>
  </si>
  <si>
    <t>002190</t>
  </si>
  <si>
    <t>CALHA GALVANIZADA No 18 DESENVOLVIMENTO 46CM</t>
  </si>
  <si>
    <t>002200</t>
  </si>
  <si>
    <t>CALHA GALVANIZADA No 18 DESENVOLVIMENTO 30CM</t>
  </si>
  <si>
    <t>002201</t>
  </si>
  <si>
    <t>CALHA GALVANIZADA No 20 DESENVOLVIMENTO 33CM</t>
  </si>
  <si>
    <t>002210</t>
  </si>
  <si>
    <t>RUFO METALICO EM CHAPA GALVANIZADA No.22 D=46CM</t>
  </si>
  <si>
    <t>002230</t>
  </si>
  <si>
    <t>RUFO METALICO EM CHAPA GALVANIZADA No.22 D=30CM</t>
  </si>
  <si>
    <t>002250</t>
  </si>
  <si>
    <t>RUFO METALICO EM CHAPA GALVANIZADA No.26 D=30CM</t>
  </si>
  <si>
    <t>002300</t>
  </si>
  <si>
    <t>VIDRO LISO 3MM</t>
  </si>
  <si>
    <t>002310</t>
  </si>
  <si>
    <t>VIDRO LISO 4MM</t>
  </si>
  <si>
    <t>002330</t>
  </si>
  <si>
    <t>LIMPEZA GERAL DA EDIFICACAO</t>
  </si>
  <si>
    <t>002380</t>
  </si>
  <si>
    <t>BANCADA PARA COZINHA DE CONCRETO ARMADO 60X220CM</t>
  </si>
  <si>
    <t>002381</t>
  </si>
  <si>
    <t>ACO CA 50 (MEDIA)</t>
  </si>
  <si>
    <t>002390</t>
  </si>
  <si>
    <t>PARAFUSO 110MM E CONJUNTO DE VEDACAO PARA TELHAS FIBROCIMENTO</t>
  </si>
  <si>
    <t>002395</t>
  </si>
  <si>
    <t>TAMPAO METALICO CH.14 COMPLETO COM PINTURA</t>
  </si>
  <si>
    <t>002396</t>
  </si>
  <si>
    <t>ESTACA PRE-MOLDADA DE CONCRETO 20T</t>
  </si>
  <si>
    <t>002397</t>
  </si>
  <si>
    <t>ESTACA PRE-MOLDADA DE CONCRETO 30T</t>
  </si>
  <si>
    <t>002404</t>
  </si>
  <si>
    <t>ESCADA DE MARINHEIRO COM PINTURA CAIXA D'AGUA SUPERIOR</t>
  </si>
  <si>
    <t>002408</t>
  </si>
  <si>
    <t>ESCADA DE MARINHEIRO CAIXA D'AGUA INFERIOR RI-20A VG22B</t>
  </si>
  <si>
    <t>002411</t>
  </si>
  <si>
    <t>ESCADA MARINHEIRO CAIXA D'AGUA INFERIOR RI-18A VI 22B</t>
  </si>
  <si>
    <t>002413</t>
  </si>
  <si>
    <t>ALVENARIA BLOCO DE CONCRETO CLASSE 4.5MPa E=14CM</t>
  </si>
  <si>
    <t>002414</t>
  </si>
  <si>
    <t>ALVENARIA BLOCO DE CONCRETO CANALETA 4.5MPa E=14CM</t>
  </si>
  <si>
    <t>002416</t>
  </si>
  <si>
    <t>ACO CA 60 (MEDIA)</t>
  </si>
  <si>
    <t>002417</t>
  </si>
  <si>
    <t>CONCRETO USINADO 16MPa COM LANCAMENTO</t>
  </si>
  <si>
    <t>002436</t>
  </si>
  <si>
    <t>PEITORIL PRE-MOLDADO PPM-1 (CONCR.USINADO 16MPa)</t>
  </si>
  <si>
    <t>002437</t>
  </si>
  <si>
    <t>PEITORIL PRE-MOLDADO PPM-2</t>
  </si>
  <si>
    <t>002438</t>
  </si>
  <si>
    <t>ELEMENTO VAZADO DE CONCRETO 19X19X10CM (16)</t>
  </si>
  <si>
    <t>002440</t>
  </si>
  <si>
    <t>EMENDA COM ANEIS SOLDADOS PARA 20T</t>
  </si>
  <si>
    <t>002441</t>
  </si>
  <si>
    <t>VIGOTA PRE-MOLDADA PARA REFORCO DA ESCADA</t>
  </si>
  <si>
    <t>002442</t>
  </si>
  <si>
    <t>RUFO METALICO EM CHAPA GALVANIZADA No.26 D=18.50 A 22.00CM</t>
  </si>
  <si>
    <t>002448</t>
  </si>
  <si>
    <t>GUARDA-CORPO OU CORRIMAO DO PATAMAR COM TUBO FoGo 3/4" COM PINTURA</t>
  </si>
  <si>
    <t>002455</t>
  </si>
  <si>
    <t>BANCO DE CONCRETO L=45CM</t>
  </si>
  <si>
    <t>002456</t>
  </si>
  <si>
    <t>DIVISORIA DE GRANILITE H=1.80 ESP=3CM</t>
  </si>
  <si>
    <t>002462</t>
  </si>
  <si>
    <t>FOLHA DE PORTA DE MADEIRA 92X210CM COM FECHADURA GORGES</t>
  </si>
  <si>
    <t>002464</t>
  </si>
  <si>
    <t>PRATELEIRA DE GRANILITE L=0.40 ESP=3CM</t>
  </si>
  <si>
    <t>002472</t>
  </si>
  <si>
    <t>BATENTE DE FERRO 93.5X215CM COM DOBRADICAS</t>
  </si>
  <si>
    <t>002473</t>
  </si>
  <si>
    <t>PINTURA VERNIZ SOBRE MADEIRA</t>
  </si>
  <si>
    <t>002474</t>
  </si>
  <si>
    <t>TAMPO DE GRANILITE L=65CM ESP=3CM SEM ACESSORIOS</t>
  </si>
  <si>
    <t>002477</t>
  </si>
  <si>
    <t>CANALETA DE AGUAS PLUVIAIS L=0.60</t>
  </si>
  <si>
    <t>002480</t>
  </si>
  <si>
    <t>PISO CIMENTADO LISO 1:3 E=3CM COM PIGMENTACAO</t>
  </si>
  <si>
    <t>002481</t>
  </si>
  <si>
    <t>PINTURA ESMALTE SOBRE ESQUADRIA DE MADEIRA 2 DEMAOS</t>
  </si>
  <si>
    <t>002489</t>
  </si>
  <si>
    <t>BROCA D=25CM FCK=15MPa BETONEIRA SEM ARMACAO</t>
  </si>
  <si>
    <t>002492</t>
  </si>
  <si>
    <t>PISO CIMENTADO LISO DESEMPENADO COM ARGAMASSA 1:3 E-3CM COM IMPERMEABILIZANTE</t>
  </si>
  <si>
    <t>002493</t>
  </si>
  <si>
    <t>TAMPO DE MESA PARA COZINHA 204X100CM E-6CM</t>
  </si>
  <si>
    <t>002496</t>
  </si>
  <si>
    <t>FORRO DE TABUA DE CEDRINHO MACHO E FEMEA 1X10CM (FIXADO NO MAD.COBERTURA)</t>
  </si>
  <si>
    <t>002503</t>
  </si>
  <si>
    <t>JUNTA DE DILATACAO COM MASTIQUE POLIURETANO E MANGUEIRA PVC CRISTAL 1/2"</t>
  </si>
  <si>
    <t>002508</t>
  </si>
  <si>
    <t>ARGILA EXPANDIDA</t>
  </si>
  <si>
    <t>002516</t>
  </si>
  <si>
    <t>TAMPO DE GRANILITE L=45CM ESP=3CM SEM ACESSORIOS</t>
  </si>
  <si>
    <t>002517</t>
  </si>
  <si>
    <t>BALCAO DE GRANILITE L=40CM ESP=3CM</t>
  </si>
  <si>
    <t>002518</t>
  </si>
  <si>
    <t>BALCAO DE CONCRETO 240X40CM E=5CM</t>
  </si>
  <si>
    <t>002521</t>
  </si>
  <si>
    <t>SOLEIRA PRE-MOLDADA PARA ESCADA PADRAO</t>
  </si>
  <si>
    <t>002522</t>
  </si>
  <si>
    <t>PINTURA LATEX ACRILICA INTERNO (LINHA STANDARD) SEM MASSA 2 DEMAOS</t>
  </si>
  <si>
    <t>002529</t>
  </si>
  <si>
    <t>EMENDA COM ANEIS SOLDADOS PARA 30T</t>
  </si>
  <si>
    <t>002530</t>
  </si>
  <si>
    <t>PISO CIMENTADO LISO DESEMPENADO COM ARGAMASSA 1:3 E=1.5CM COM IMPERMEABILIZANTE</t>
  </si>
  <si>
    <t>002531</t>
  </si>
  <si>
    <t>SOLEIRA DE CONCRETO 15MPa BETONEIRA S1/S2 (CASA)</t>
  </si>
  <si>
    <t>002537</t>
  </si>
  <si>
    <t>PISO EM CONCRETO USINADO 15MPa E=7CM COM TELA E LASTRO DE BRITA 3CM</t>
  </si>
  <si>
    <t>002538</t>
  </si>
  <si>
    <t>RAMPA CONCRETO 15MPa E=7CM COM TELA E LASTRO DE BRITA 3CM</t>
  </si>
  <si>
    <t>002542</t>
  </si>
  <si>
    <t>PINTURA ESMALTE SINTETICO BRILHANTE PAREDE INTERNA/EXTERNA 2 DEMAOS</t>
  </si>
  <si>
    <t>002544</t>
  </si>
  <si>
    <t>BEBEDOURO COMP 1.20M</t>
  </si>
  <si>
    <t>002546</t>
  </si>
  <si>
    <t>VIGA DE MADEIRA 2.5X20CM - MAT</t>
  </si>
  <si>
    <t>002552</t>
  </si>
  <si>
    <t>BANCO DE ALVENARIA COM TAMPO DE CONCRETO</t>
  </si>
  <si>
    <t>002553</t>
  </si>
  <si>
    <t>ALCAPAO 80X80CM (PORTINHOLA) INCLUSIVE PINTURA</t>
  </si>
  <si>
    <t>002555</t>
  </si>
  <si>
    <t>VIGA DE MADEIRA 6X20CM - MAT</t>
  </si>
  <si>
    <t>002561</t>
  </si>
  <si>
    <t>CAIBRO DE MADEIRA 6X8CM - MAT</t>
  </si>
  <si>
    <t>002566</t>
  </si>
  <si>
    <t>CUBA DE ACO INOX No 02</t>
  </si>
  <si>
    <t>002567</t>
  </si>
  <si>
    <t>BANCADA PRATELEIRA DE CONCRETO</t>
  </si>
  <si>
    <t>002568</t>
  </si>
  <si>
    <t>BEBEDOURO COMP 1.80M</t>
  </si>
  <si>
    <t>002583</t>
  </si>
  <si>
    <t>TABUA 3X12CM - MAT</t>
  </si>
  <si>
    <t>002584</t>
  </si>
  <si>
    <t>TABUA 3X16CM - MAT</t>
  </si>
  <si>
    <t>002588</t>
  </si>
  <si>
    <t>MAO-DE-OBRA ALVENARIA BLOCO DE CONCRETO E=9CM (VAOS)</t>
  </si>
  <si>
    <t>002589</t>
  </si>
  <si>
    <t>ARMADURA-TELA SOLDADA L-113 EM ACO CA-60</t>
  </si>
  <si>
    <t>002590</t>
  </si>
  <si>
    <t>MAO-DE-OBRA ALVENARIA BLOCO DE CONCRETO E=14CM (VAOS)</t>
  </si>
  <si>
    <t>002592</t>
  </si>
  <si>
    <t>RODAPE DE ARGAMASSA 1:3 H=5CM COM IMPERMEABILIZANTE</t>
  </si>
  <si>
    <t>002593</t>
  </si>
  <si>
    <t>CONTRAPISO E=7CM 15MPa COM IMPERMEABILIZANTE LASTRO DE BRITA E=3CM</t>
  </si>
  <si>
    <t>002594</t>
  </si>
  <si>
    <t>PRATELEIRA DE MADEIRA L=0.30M</t>
  </si>
  <si>
    <t>002599</t>
  </si>
  <si>
    <t>CONTRAPISO E=5CM 15MPa COM IMPERMEABILIZANTE SEM LASTRO DE BRITA</t>
  </si>
  <si>
    <t>002601</t>
  </si>
  <si>
    <t>TAMPO DE MESA 214X59CM FCK 18MPa</t>
  </si>
  <si>
    <t>002602</t>
  </si>
  <si>
    <t>PEITORIL PRE-MOLDADO COM PINGADEIRA TIPO 1 C=1.81M</t>
  </si>
  <si>
    <t>002603</t>
  </si>
  <si>
    <t>PEITORIL PRE-MOLDADO COM PINGADEIRA TIPO 2 C=1.01M</t>
  </si>
  <si>
    <t>002604</t>
  </si>
  <si>
    <t>PEITORIL PRE-MOLDADO COM PINGADEIRA TIPO 2A C=1.21M</t>
  </si>
  <si>
    <t>002613</t>
  </si>
  <si>
    <t>VENEZIANA DE FERRO DE ABRIR 121X73CM 2 FOLHAS INCLUSIVE TELA (PGND)</t>
  </si>
  <si>
    <t>002616</t>
  </si>
  <si>
    <t>REGULARIZACAO PISO 1:3 DESEMPENADO E=4CM</t>
  </si>
  <si>
    <t>002617</t>
  </si>
  <si>
    <t>MAO-DE-OBRA ALVENARIA TIJOLO BAIANO E=10CM (VAOS)</t>
  </si>
  <si>
    <t>002624</t>
  </si>
  <si>
    <t>FOLHA DE PORTA 60X210CM COM FECHADURA TRANQUETA SEM DOBRADICA</t>
  </si>
  <si>
    <t>002638</t>
  </si>
  <si>
    <t>MICRO CONCRETO FCK 13MPa (GRAUTE COM LANCAMENTO)</t>
  </si>
  <si>
    <t>002642</t>
  </si>
  <si>
    <t>MAO-DE-OBRA ALVENARIA BLOCO CERAMICO ESTRUTURAL E=14CM (VAOS)</t>
  </si>
  <si>
    <t>002645</t>
  </si>
  <si>
    <t>MAO-DE-OBRA ALVENARIA BLOCO CERAMICO VEDACAO (VAOS)</t>
  </si>
  <si>
    <t>002677</t>
  </si>
  <si>
    <t>PINTURA CAIACAO PAREDE/FORRO INTERNA 2 DEMAOS</t>
  </si>
  <si>
    <t>002684</t>
  </si>
  <si>
    <t>FECHADURA TIPO CILINDRICA PARA PORTA EXTERNA</t>
  </si>
  <si>
    <t>002685</t>
  </si>
  <si>
    <t>FECHADURA PARA BANHEIRO</t>
  </si>
  <si>
    <t>002687</t>
  </si>
  <si>
    <t>FECHADURA GORGES PARA PORTA INTERNA</t>
  </si>
  <si>
    <t>002689</t>
  </si>
  <si>
    <t>IMPERMEABILIZACAO COM MASSA BETUMINOSA A FRIO - 3 DEMAOS</t>
  </si>
  <si>
    <t>002690</t>
  </si>
  <si>
    <t>MICRO CONCRETO GRAUTE FCK  8MPa</t>
  </si>
  <si>
    <t>002693</t>
  </si>
  <si>
    <t>GRADE EXTERNA DE FERRO DE PROTECAO</t>
  </si>
  <si>
    <t>002694</t>
  </si>
  <si>
    <t>FOLHA DE PORTA 72X210CM COM FECHADURA PARA BANHEIRO</t>
  </si>
  <si>
    <t>002695</t>
  </si>
  <si>
    <t>FOLHA DE PORTA 82X210CM COM FECHADURA GORGES</t>
  </si>
  <si>
    <t>002698</t>
  </si>
  <si>
    <t>CHAPISCO 1:4 HORIZONTAL</t>
  </si>
  <si>
    <t>002699</t>
  </si>
  <si>
    <t>CHAPISCO 1:4 VERTICAL</t>
  </si>
  <si>
    <t>002700</t>
  </si>
  <si>
    <t>REBOCO LISO/ LUSTRADO E CILINDRADO COM ARGAMASSA CIMENTO E AREIA 1:1.5 COM IMPERM.E=5MM</t>
  </si>
  <si>
    <t>002701</t>
  </si>
  <si>
    <t>SARRAFO DE MADEIRA 1.5X15CM - MAT</t>
  </si>
  <si>
    <t>002702</t>
  </si>
  <si>
    <t>SARRAFO DE MADEIRA 2.5X15CM - MAT</t>
  </si>
  <si>
    <t>002704</t>
  </si>
  <si>
    <t>PISO CIMENTADO PARA TANQUE COM LASTRO DE BRITA E=3CM E CONCRETO 200KG E=5CM</t>
  </si>
  <si>
    <t>002707</t>
  </si>
  <si>
    <t>TABEIRA 1.5X15CM - MAT</t>
  </si>
  <si>
    <t>002709</t>
  </si>
  <si>
    <t>PISO CIMENTADO PARA TANQUE SEM LASTRO DE BRITA E CONCRETO 200KG E=5CM</t>
  </si>
  <si>
    <t>002710</t>
  </si>
  <si>
    <t>RUFO METALICO EM CHAPA GALVANIZADA No.22 D=65CM</t>
  </si>
  <si>
    <t>002711</t>
  </si>
  <si>
    <t>RUFO METALICO EM CHAPA GALVANIZADA No.22 D=52CM</t>
  </si>
  <si>
    <t>002712</t>
  </si>
  <si>
    <t>RUFO METALICO EM CHAPA GALVANIZADA No.22 D=5OCM</t>
  </si>
  <si>
    <t>002713</t>
  </si>
  <si>
    <t>RUFO METALICO EM CHAPA GALVANIZADA No.22 D=35CM</t>
  </si>
  <si>
    <t>002714</t>
  </si>
  <si>
    <t>ELEMENTO VAZADO DE CONCRETO 39X39X8CM (19C)</t>
  </si>
  <si>
    <t>002715</t>
  </si>
  <si>
    <t>TAMPO DE GRANILITE 220X60CM COM 2 CUBAS ACO INOX No.1 COM ACESSORIOS</t>
  </si>
  <si>
    <t>002716</t>
  </si>
  <si>
    <t>ALCAPAO 60X80CM (PORTINHOLA) INCLUSIVE PINTURA</t>
  </si>
  <si>
    <t>002717</t>
  </si>
  <si>
    <t>PORTA DE ACO DE ENROLAR 2.60X1.48M COM CHAPA DE FERRO No.24</t>
  </si>
  <si>
    <t>002718</t>
  </si>
  <si>
    <t>PRATELEIRA DE MADEIRA L=0.30M EM MADEIRA DE LEI COM MAO FRANCESA</t>
  </si>
  <si>
    <t>002719</t>
  </si>
  <si>
    <t>CHAPA DE FERRO ESP.1/8" COM 4 FUROS</t>
  </si>
  <si>
    <t>002723</t>
  </si>
  <si>
    <t>IMPERMEABILIZACAO COM MANTA ALFALTICA ESTRUTURADA COM ARMADURA DE FILME DE POLIESTER E=4MM APLICADA SOBRE ADESIVO ASFALTICO</t>
  </si>
  <si>
    <t>002725</t>
  </si>
  <si>
    <t>PROTECAO MECANICA HORIZONTAL PARA IMPERMEABILIZACAO COM ARGAMASSA 1:3 E=3CM</t>
  </si>
  <si>
    <t>002729</t>
  </si>
  <si>
    <t>MASTIQUE ELASTICO BASE POLIURETANA 1X1CM VEDACAO</t>
  </si>
  <si>
    <t>002731</t>
  </si>
  <si>
    <t>RUFO METALICO EM CHAPA GALVANIZADA No.22 D=56CM</t>
  </si>
  <si>
    <t>002732</t>
  </si>
  <si>
    <t>QUADRA DE ESPORTE-PINTURA DE LINHAS DEMARCATORIAS DE QUADRA DE ESPORTES (FDE 150481)</t>
  </si>
  <si>
    <t>002733</t>
  </si>
  <si>
    <t>QUADRA DE ESPORTE-PINTURA ACRILICA PARA PISOS (FDE 150482)</t>
  </si>
  <si>
    <t>002736</t>
  </si>
  <si>
    <t>CANALETA RETANGULAR DE ALVENARIA AGUAS PLUVIAIS 30CM (FDE 160501)</t>
  </si>
  <si>
    <t>002739</t>
  </si>
  <si>
    <t>QUADRA DE ESPORTE-POSTE PARA REDE DE VOLEIBOL COM REDE E PINTURA (FDE 160401)</t>
  </si>
  <si>
    <t>CJ</t>
  </si>
  <si>
    <t>002740</t>
  </si>
  <si>
    <t>PLAYGROUND-TANQUE DE AREIA/PLAYGROUND-AREIA (FDE 160610)</t>
  </si>
  <si>
    <t>002741</t>
  </si>
  <si>
    <t>PLAYGROUND-TANQUE DE AREIA/PLAYGROUND-MURETA (FDE 160612)</t>
  </si>
  <si>
    <t>002742</t>
  </si>
  <si>
    <t>BANCO DE CONCRETO (FDE 160601)</t>
  </si>
  <si>
    <t>002745</t>
  </si>
  <si>
    <t>ESTACA STRAUSS D=32CM 30T FCK=13.5MPa COM ARMACAO D=10MM</t>
  </si>
  <si>
    <t>002746</t>
  </si>
  <si>
    <t>ESTACA ESC MEC D=25CM FCK=15MPa USINADO SEM ARMACAO</t>
  </si>
  <si>
    <t>002747</t>
  </si>
  <si>
    <t>ESTACA ESC MEC D=30CM FCK=15MPa USINADO SEM ARMACAO</t>
  </si>
  <si>
    <t>002748</t>
  </si>
  <si>
    <t>ESTACA ESC MEC D=35CM FCK=15MPa USINADO SEM ARMACAO</t>
  </si>
  <si>
    <t>002750</t>
  </si>
  <si>
    <t>CONCRETO USINADO 15MPA SEM LANCAMENTO</t>
  </si>
  <si>
    <t>002755</t>
  </si>
  <si>
    <t>PEDRISCO PARA DRENO</t>
  </si>
  <si>
    <t>002764</t>
  </si>
  <si>
    <t>LAJE PRE-FOR/PIS E=11CM (INCLUSO CAP.DE 3CM DE CONCRETO FCK=15MPa)</t>
  </si>
  <si>
    <t>002765</t>
  </si>
  <si>
    <t>TABEIRA 2.5X12CM - MAT</t>
  </si>
  <si>
    <t>002767</t>
  </si>
  <si>
    <t>ALCAPAO 70X70CM INCLUSIVE PINTURA</t>
  </si>
  <si>
    <t>002769</t>
  </si>
  <si>
    <t>PORTINHOLA TIPO VENEZIANA 60X60CM COM PINTURA</t>
  </si>
  <si>
    <t>002771</t>
  </si>
  <si>
    <t>CORDAO DE MADEIRA PARA RODAPE/FORRO</t>
  </si>
  <si>
    <t>002773</t>
  </si>
  <si>
    <t>ARMADURA-TELA SOLDADA Q-138 4.2MM MALHA 10X10CM</t>
  </si>
  <si>
    <t>002782</t>
  </si>
  <si>
    <t>CORRIMAO COM TUBO FoGo 3/4" COM PINTURA</t>
  </si>
  <si>
    <t>002783</t>
  </si>
  <si>
    <t>RUFO METALICO EM CHAPA GALVANIZADA No.26 D=35CM</t>
  </si>
  <si>
    <t>002813</t>
  </si>
  <si>
    <t>ESTACA STRAUSS D=32CM 30T FCK=13.5MPa SEM ARMACAO</t>
  </si>
  <si>
    <t>002817</t>
  </si>
  <si>
    <t>ALVENARIA DE BLOCO CERAMICO PORTANTE 9X19X39CM VEDACAO</t>
  </si>
  <si>
    <t>002819</t>
  </si>
  <si>
    <t>ALVENARIA DE BLOCO CERAMICO PORTANTE 14X19X39CM VEDACAO</t>
  </si>
  <si>
    <t>002822</t>
  </si>
  <si>
    <t>ALVENARIA DE BLOCO CERAMICO PORTANTE CANALETA 9X19X39CM VEDACAO/ESTRUTURAL</t>
  </si>
  <si>
    <t>002823</t>
  </si>
  <si>
    <t>ALCAPAO 65X65CM ALUMINIO</t>
  </si>
  <si>
    <t>002825</t>
  </si>
  <si>
    <t>ESCADA MARINHEIRO TIPO BELICHE</t>
  </si>
  <si>
    <t>002826</t>
  </si>
  <si>
    <t>ESCAVACAO MANUAL ALEM DE 2.00M</t>
  </si>
  <si>
    <t>002828</t>
  </si>
  <si>
    <t>ALVENARIA DE TIJOLO BAIANO E=10CM ARG.1:1:6</t>
  </si>
  <si>
    <t>002829</t>
  </si>
  <si>
    <t>EMBOCO 1:2:9 VERTICAL E=8MM</t>
  </si>
  <si>
    <t>002830</t>
  </si>
  <si>
    <t>REGULARIZACAO PISO 1:0.5:5 E=2CM</t>
  </si>
  <si>
    <t>002831</t>
  </si>
  <si>
    <t>PISO CERAMICO PEI4-ABSORCAO BIIb (6 A 10%) COM CIMENTO COLANTE</t>
  </si>
  <si>
    <t>002832</t>
  </si>
  <si>
    <t>RODAPE CERAMICO H=7CM PEI4-ABSORCAO BIIb (6 A 10%)</t>
  </si>
  <si>
    <t>002833</t>
  </si>
  <si>
    <t>ALVENARIA BLOCO DE CONCRETO E=9CM VEDACAO ARG.1:1:6</t>
  </si>
  <si>
    <t>002834</t>
  </si>
  <si>
    <t>ALVENARIA BLOCO DE CONCRETO CANALETA 9 VEDACAO ARG.1:1:6</t>
  </si>
  <si>
    <t>002835</t>
  </si>
  <si>
    <t>ALVENARIA BLOCO DE CONCRETO E=14CM VEDACAO ARG.1:1:6</t>
  </si>
  <si>
    <t>002836</t>
  </si>
  <si>
    <t>ALVENARIA BLOCO DE CONCRETO CANALETA E=14CM VEDACAO ARG.1:1:6</t>
  </si>
  <si>
    <t>002837</t>
  </si>
  <si>
    <t>TABEIRA 1.5X10CM - MAT</t>
  </si>
  <si>
    <t>002838</t>
  </si>
  <si>
    <t>LIXEIRA FoGo 0.80X1.60M</t>
  </si>
  <si>
    <t>002839</t>
  </si>
  <si>
    <t>PORTA DE ALUMINIO VENEZIANA 2.00X1.00M</t>
  </si>
  <si>
    <t>002840</t>
  </si>
  <si>
    <t>BANCADA DE CONCRETO 144X59CM E=6CM</t>
  </si>
  <si>
    <t>002842</t>
  </si>
  <si>
    <t>TABEIRA 2.5X15CM - MAT</t>
  </si>
  <si>
    <t>002843</t>
  </si>
  <si>
    <t>FERRAGEM PARA MADEIRAMENTO TELHADO</t>
  </si>
  <si>
    <t>002847</t>
  </si>
  <si>
    <t>FOLHA DE PORTA DE MADEIRA 82X210CM TIPO MEXICANA</t>
  </si>
  <si>
    <t>002848</t>
  </si>
  <si>
    <t>FOLHA DE PORTA DE MADEIRA 92X210CM TIPO MEXICANA</t>
  </si>
  <si>
    <t>002849</t>
  </si>
  <si>
    <t>BATENTE DE ALUMINIO 80X215CM COM DOBRADICAS</t>
  </si>
  <si>
    <t>002853</t>
  </si>
  <si>
    <t>PORTA DE ALUMINIO 0.60X1.00M (PORTINHOLA)</t>
  </si>
  <si>
    <t>002856</t>
  </si>
  <si>
    <t>CAIXILHO BASCULANTE DE ALUMINIO 80X80CM</t>
  </si>
  <si>
    <t>002858</t>
  </si>
  <si>
    <t>CAIXILHO BASCULANTE DE ALUMINIO 100X60CM</t>
  </si>
  <si>
    <t>002861</t>
  </si>
  <si>
    <t>CAIXILHO DE ALUMINIO DE CORRER 120X120CM COM BASCULANTE SUPERIOR PREDIO/TERREO</t>
  </si>
  <si>
    <t>002866</t>
  </si>
  <si>
    <t>CAIXILHO DE ALUMINIO DE CORRER 120X120CM COM BASCULANTE SUPERIOR</t>
  </si>
  <si>
    <t>002875</t>
  </si>
  <si>
    <t>RUFO EM FIBRA DE VIDRO D=30CM</t>
  </si>
  <si>
    <t>002877</t>
  </si>
  <si>
    <t>VENEZIANA DE ALUMINIO FIXA</t>
  </si>
  <si>
    <t>002879</t>
  </si>
  <si>
    <t>TELHA DE BARRO TIPO ROMANA</t>
  </si>
  <si>
    <t>002882</t>
  </si>
  <si>
    <t>ALVENARIA BLOCO DE CONCRETO CLASSE 4.5MPa E=19CM</t>
  </si>
  <si>
    <t>002883</t>
  </si>
  <si>
    <t>PARAFUSO GALVANIZADO DE 5/8"X8"</t>
  </si>
  <si>
    <t>002884</t>
  </si>
  <si>
    <t>MONTAGEM DE PRE-MOLDADO DE CONCRETO ARMADO</t>
  </si>
  <si>
    <t>002885</t>
  </si>
  <si>
    <t>ALVENARIA BLOCO DE CONCRETO CANALETA 4.5MPa E=19CM</t>
  </si>
  <si>
    <t>002887</t>
  </si>
  <si>
    <t>MICRO CONCRETO GRAUTE FCK 20MPa</t>
  </si>
  <si>
    <t>002888</t>
  </si>
  <si>
    <t>MICRO CONCRETO FCK 15MPa (GRAUTE COM LANCAMENTO)</t>
  </si>
  <si>
    <t>002889</t>
  </si>
  <si>
    <t>MICRO CONCRETO GRAUTE FCK 14MPa</t>
  </si>
  <si>
    <t>002894</t>
  </si>
  <si>
    <t>TAMPA DE CONCRETO PRE-MOLDADA DE 0.60X0.60X0.05M</t>
  </si>
  <si>
    <t>002898</t>
  </si>
  <si>
    <t>ESTACA STRAUSS D=38CM 40T FCK=13.5MPa COM ARMACAO D=12.5MM</t>
  </si>
  <si>
    <t>002899</t>
  </si>
  <si>
    <t>ESTACA STRAUSS D=38CM 40T FCK=13.5MPa SEM ARMACAO</t>
  </si>
  <si>
    <t>002900</t>
  </si>
  <si>
    <t>TANQUE DE CONCRETO 60X60CM PRE-MOLDADO C/TORNEIRA DUPLA - C/ACESSORIOS</t>
  </si>
  <si>
    <t>002906</t>
  </si>
  <si>
    <t>CONCRETO BETONEIRA 18MPa COM LANCAMENTO</t>
  </si>
  <si>
    <t>002907</t>
  </si>
  <si>
    <t>BROCA D=25CM FCK=18MPa BETONEIRA SEM ARMACAO</t>
  </si>
  <si>
    <t>002910</t>
  </si>
  <si>
    <t>CALCADA PADRAO MOLDADA IN LOCO INCLUSIVE GRAMA CONF.PROJETO MD-01A</t>
  </si>
  <si>
    <t>002911</t>
  </si>
  <si>
    <t>PORTINHOLA COM TELA 71X83CM</t>
  </si>
  <si>
    <t>002912</t>
  </si>
  <si>
    <t>PORTINHOLA COM TELA 99.5X100CM</t>
  </si>
  <si>
    <t>002913</t>
  </si>
  <si>
    <t>CANTONEIRA DE FERRO PARA DEGRAUS DE ESCADA</t>
  </si>
  <si>
    <t>002915</t>
  </si>
  <si>
    <t>PORTAO GRADIL DE ENTRADA 1.20X1.20M COM PINTURA</t>
  </si>
  <si>
    <t>002920</t>
  </si>
  <si>
    <t>QUADRA DE ESPORTE-SOMENTE-PISO ARMADO 20X30M (600M2) COM PINTURA DE FAIXAS (FDE 160407)</t>
  </si>
  <si>
    <t>002921</t>
  </si>
  <si>
    <t>QUADRA DE ESPORTE-SOMENTE-PISO NAO ARMADO 20X30M (600M2) COM PINTURA DE FAIXAS (FDE)</t>
  </si>
  <si>
    <t>002922</t>
  </si>
  <si>
    <t>TELHA DE FIBROCIMENTO ONDULADA E=6MM</t>
  </si>
  <si>
    <t>002923</t>
  </si>
  <si>
    <t>CUMEEIRA NORMAL DE FIBROCIMENTO PARA TELHA ONDULADA</t>
  </si>
  <si>
    <t>002925</t>
  </si>
  <si>
    <t>BARRA DE APOIO ACO INOX PARA LAVATORIO 35X45CM</t>
  </si>
  <si>
    <t>002927</t>
  </si>
  <si>
    <t>BARRA DE APOIO ACO INOX 50CM 45o</t>
  </si>
  <si>
    <t>002928</t>
  </si>
  <si>
    <t>BARRA DE APOIO ACO INOX ARTICULADA</t>
  </si>
  <si>
    <t>002929</t>
  </si>
  <si>
    <t>BARRA DE APOIO ACO INOX 80CM</t>
  </si>
  <si>
    <t>002930</t>
  </si>
  <si>
    <t>ASSENTO PARA BOX DE CHUVEIRO 35X45CM</t>
  </si>
  <si>
    <t>002932</t>
  </si>
  <si>
    <t>DEMOLICAO DE CONCRETO ARMADO COM MARTELETE PNEUMATICO</t>
  </si>
  <si>
    <t>002933</t>
  </si>
  <si>
    <t>DEMOLICAO DE CONCRETO SIMPLES</t>
  </si>
  <si>
    <t>002934</t>
  </si>
  <si>
    <t>DEMOLICAO DE ALVENARIA SEM REAPROVEITAMENTO</t>
  </si>
  <si>
    <t>002938</t>
  </si>
  <si>
    <t>PISO EXTERNO PADRAO E=5CM FCK=18MPa SEM LASTRO DE BRITA</t>
  </si>
  <si>
    <t>002939</t>
  </si>
  <si>
    <t>VIGOTA PRE-MOLDADA SUPLEMENTAR H=12CM</t>
  </si>
  <si>
    <t>002940</t>
  </si>
  <si>
    <t>SOLEIRA MOLDADA IN LOCO E.14CM ARG.1:3</t>
  </si>
  <si>
    <t>002941</t>
  </si>
  <si>
    <t>TAMPO DE GRANILITE 140X60CM 1 CUBA No.1 RASA COM ACESSORIOS</t>
  </si>
  <si>
    <t>002945</t>
  </si>
  <si>
    <t>FORRO DE GESSO PLACA LISA 60X60CM</t>
  </si>
  <si>
    <t>002947</t>
  </si>
  <si>
    <t>PISO CERAMICO ANTIDERRAPANTE PEI4-ABSORCAO BIIb (6 A 10%) COM CIMENTO COLANTE</t>
  </si>
  <si>
    <t>002948</t>
  </si>
  <si>
    <t>BARRA DE APOIO ACO INOX 45CM</t>
  </si>
  <si>
    <t>002949</t>
  </si>
  <si>
    <t>BARRA DE APOIO ACO INOX 30CM</t>
  </si>
  <si>
    <t>002950</t>
  </si>
  <si>
    <t>FOLHA DE PORTA 90X215CM PARA DEFICIENTE FISICO COM BARRA APOIO E CH ACO - WC</t>
  </si>
  <si>
    <t>002952</t>
  </si>
  <si>
    <t>BARRA DE APOIO ACO INOX 60CM</t>
  </si>
  <si>
    <t>002953</t>
  </si>
  <si>
    <t>CONCRETO USINADO 20MPa COM LANCAMENTO</t>
  </si>
  <si>
    <t>002954</t>
  </si>
  <si>
    <t>ARMADURA-TELA SOLDADA Q-61 EM ACO CA-60</t>
  </si>
  <si>
    <t>002955</t>
  </si>
  <si>
    <t>BROCA D=20CM COM ESCAVACAO CONCRETO 20MPa COM LANCAMENTO SEM ARMACAO</t>
  </si>
  <si>
    <t>002960</t>
  </si>
  <si>
    <t>CONTRAPISO DE CONCRETO FCK=20MPa E=7CM COM IMPERMEABILIZANTE</t>
  </si>
  <si>
    <t>002963</t>
  </si>
  <si>
    <t>CORRIMAO COM TUBO FERRO D=42MM COM PINTURA</t>
  </si>
  <si>
    <t>002964</t>
  </si>
  <si>
    <t>CORRIMAO COM TUBO FERRO 2" COM PINTURA</t>
  </si>
  <si>
    <t>002965</t>
  </si>
  <si>
    <t>CANTONEIRA DE FERRO 1"X1"</t>
  </si>
  <si>
    <t>002968</t>
  </si>
  <si>
    <t>RUFO METALICO EM CHAPA GALVANIZADA No.20 D=25CM</t>
  </si>
  <si>
    <t>002969</t>
  </si>
  <si>
    <t>IMPERMEABILIZACAO INTERNA POLIMERICA - 3 DEMAOS</t>
  </si>
  <si>
    <t>002970</t>
  </si>
  <si>
    <t>ARMADURA-TELA SOLDADA Q-92 EM ACO CA-60</t>
  </si>
  <si>
    <t>002971</t>
  </si>
  <si>
    <t>RASGO EM ALVENARIA</t>
  </si>
  <si>
    <t>002972</t>
  </si>
  <si>
    <t>PINTURA NEUTROL 1 DEMAO</t>
  </si>
  <si>
    <t>002974</t>
  </si>
  <si>
    <t>RUFO METALICO EM CHAPA GALVANIZADA No.20 D=30CM</t>
  </si>
  <si>
    <t>002976</t>
  </si>
  <si>
    <t>TELA PARA PREVENCAO DE TRINCA LARG=37.5CM</t>
  </si>
  <si>
    <t>002978</t>
  </si>
  <si>
    <t>VERGA PRE-MOLDADA 9X10X120CM FCK=15MPa</t>
  </si>
  <si>
    <t>002979</t>
  </si>
  <si>
    <t>EMBOCO 1:2:9 VERTICAL E=10MM</t>
  </si>
  <si>
    <t>002980</t>
  </si>
  <si>
    <t>EMBOCO 1:2:9 VERTICAL E=15MM COM ANDAIME</t>
  </si>
  <si>
    <t>002981</t>
  </si>
  <si>
    <t>EMBOCO 1:2:9 VERTICAL E=15MM</t>
  </si>
  <si>
    <t>002983</t>
  </si>
  <si>
    <t>PINTURA LATEX ACRILICA EXTERNA (LINHA STANDARD) SEM MASSA 2 DEMAOS</t>
  </si>
  <si>
    <t>002985</t>
  </si>
  <si>
    <t>SOLEIRA PRE-MOLDADA 5X3.5CM ARG.1:3</t>
  </si>
  <si>
    <t>002986</t>
  </si>
  <si>
    <t>PEITORIL PRE-MOLDADO 17X5CM FCK=15MPa</t>
  </si>
  <si>
    <t>002989</t>
  </si>
  <si>
    <t>PINTURA VERNIZ SOBRE CONCRETO/ALVENARIA</t>
  </si>
  <si>
    <t>002997</t>
  </si>
  <si>
    <t>SOLEIRA PRE-MOLDADA 5X3.5CM FCK=18MPa COM CANTONEIRA 1"X1"</t>
  </si>
  <si>
    <t>002998</t>
  </si>
  <si>
    <t>SOLEIRA PRE-MOLDADA 5X3.5CM FCK=18MPa</t>
  </si>
  <si>
    <t>002999</t>
  </si>
  <si>
    <t>PEITORIL PRE-MOLDAD0 24X5CM FCK=18MPa</t>
  </si>
  <si>
    <t>003005</t>
  </si>
  <si>
    <t>ARMADURA-TELA SOLDADA Q-196 EM ACO CA-60</t>
  </si>
  <si>
    <t>003012</t>
  </si>
  <si>
    <t>BARRA DE APOIO ACO INOX 90o</t>
  </si>
  <si>
    <t>003013</t>
  </si>
  <si>
    <t>CONCRETO USINADO 25MPa COM LANCAMENTO</t>
  </si>
  <si>
    <t>003015</t>
  </si>
  <si>
    <t>LOCACAO DE MUROS</t>
  </si>
  <si>
    <t>003017</t>
  </si>
  <si>
    <t>AZULEJO JUNTA A PRUMO COM CIMENTO COLANTE E REJUNTAMENTO</t>
  </si>
  <si>
    <t>003020</t>
  </si>
  <si>
    <t>VENEZIANA DE ALUMINIO DE CORRER 140X120CM 3 FOLHAS 1 FOLHA COM DIVISAO</t>
  </si>
  <si>
    <t>003022</t>
  </si>
  <si>
    <t>CALCADA PADRAO MOLDADA IN LOCO CONF.PROJETO FP01B</t>
  </si>
  <si>
    <t>003024</t>
  </si>
  <si>
    <t>APILOAMENTO MANUAL PARA SIMPLES REGULARIZACAO</t>
  </si>
  <si>
    <t>003025</t>
  </si>
  <si>
    <t>PORTA DE ALUMINIO VENEZIANA SOB ENCOMENDA</t>
  </si>
  <si>
    <t>003027</t>
  </si>
  <si>
    <t>QUADRA DE ESPORTE-PORTAO DE TELA PARA FECHAMENTO DE QUADRA PT-29 SIMPLES (FDE 160164)</t>
  </si>
  <si>
    <t>003030</t>
  </si>
  <si>
    <t>FECHAMENTO-MURO DE DIVISA PADRAO EM ALVENARIA H=2.00M-FP01B</t>
  </si>
  <si>
    <t>003034</t>
  </si>
  <si>
    <t>SOLEIRA DE ARDOSIA ESP.2.0CM LARG.5CM</t>
  </si>
  <si>
    <t>003036</t>
  </si>
  <si>
    <t>TABEIRA 2.5X10CM - MAT</t>
  </si>
  <si>
    <t>003039</t>
  </si>
  <si>
    <t>BATENTE DE MADEIRA COM GUARNICAO 92X210CM</t>
  </si>
  <si>
    <t>003040</t>
  </si>
  <si>
    <t>EMBOCO 1:2:9 HORIZONTAL E=15MM</t>
  </si>
  <si>
    <t>003042</t>
  </si>
  <si>
    <t>RUFO METALICO EM CHAPA GALVANIZADA No.20 D=44CM</t>
  </si>
  <si>
    <t>003043</t>
  </si>
  <si>
    <t>RUFO EM FIBRA DE VIDRO D=44CM</t>
  </si>
  <si>
    <t>003045</t>
  </si>
  <si>
    <t>ESTACA PRE-MOLDADA DE CONCRETO 40T</t>
  </si>
  <si>
    <t>003046</t>
  </si>
  <si>
    <t>EMENDA COM ANEIS SOLDADOS PARA 40/45T</t>
  </si>
  <si>
    <t>003048</t>
  </si>
  <si>
    <t>PORTA DE FERRO COM ALETAS DE VENTILACAO PARA QUADRO ELE</t>
  </si>
  <si>
    <t>003049</t>
  </si>
  <si>
    <t>ARMADURA-TELA SOLDADA Q-113 EM ACO CA-60</t>
  </si>
  <si>
    <t>003052</t>
  </si>
  <si>
    <t>FECHAMENTO-ALAMBRADO COM TELA GALVANIZADA E MOURAO H=2.30M-PADRAO CDHU-FP01-C</t>
  </si>
  <si>
    <t>003053</t>
  </si>
  <si>
    <t>FECHAMENTO-ALAMBRADO MOD.2.50M COM TELA GALVANIZADA E MOURAO H=2.30M-PADRAO CDHU-FP01D</t>
  </si>
  <si>
    <t>003054</t>
  </si>
  <si>
    <t>FECHAMENTO-PORTAO EM TELA PARA PEDESTRE 1.00X2.00M E PILARETES METALICOS-PP01A</t>
  </si>
  <si>
    <t>003055</t>
  </si>
  <si>
    <t>FECHAMENTO-PORTAO EM TELA PARA CARRO 2.50X2.00M E PILARETES METALICOS-PP02C</t>
  </si>
  <si>
    <t>003059</t>
  </si>
  <si>
    <t>LAJE PRE-FOR/PIS E=12CM (INCLUSO CAP.DE 4CM DE CONCRETO FCK=20MPa)</t>
  </si>
  <si>
    <t>003065</t>
  </si>
  <si>
    <t>RUFO CH.20 PARA TERMINAL DE VENTILACAO</t>
  </si>
  <si>
    <t>003066</t>
  </si>
  <si>
    <t>RUFO EM ALUMINIO PARA TERMINAL DE VENTILACAO E=0.8MM</t>
  </si>
  <si>
    <t>003067</t>
  </si>
  <si>
    <t>CAIXILHO MAXIMAR DE ALUMINIO 60X100CM COM BANDEIRA FIXA INFERIOR</t>
  </si>
  <si>
    <t>003071</t>
  </si>
  <si>
    <t>CAIXILHO MAXIMAR DE ALUMINIO 100X80CM SEM TRAVAMENTO COM BANDEIRA FIXA</t>
  </si>
  <si>
    <t>003072</t>
  </si>
  <si>
    <t>CAIXILHO DE ALUMINIO DE CORRER 100X120CM SEM BANDEIRA SEM DIVISAO</t>
  </si>
  <si>
    <t>003075</t>
  </si>
  <si>
    <t>FECHAMENTO-CERCA  8 FIOS COM ARAME GALVANIZADO E  MOUROES DE CONCRETO CADA 2.50M H=2.00M</t>
  </si>
  <si>
    <t>003077</t>
  </si>
  <si>
    <t>FECHAMENTO-ALAMBRADO COM TELA GALVANIZADA E MOURAO H=2.30M-PADRAO CDHU FP01A-OPCAO 1</t>
  </si>
  <si>
    <t>003078</t>
  </si>
  <si>
    <t>FECHAMENTO-CERCA 16 FIOS COM ARAME GALVANIZADA E MOURAO H=2.30M-PADRAO CDHU FP01A-OPCAO 2</t>
  </si>
  <si>
    <t>003081</t>
  </si>
  <si>
    <t>ALVENARIA BLOCO DE CONCRETO E=14CM 4.5MPa ARG.1:1:6</t>
  </si>
  <si>
    <t>003082</t>
  </si>
  <si>
    <t>ALVENARIA BLOCO DE CONCRETO CANALETA E=14CM 4.5MPa ARG.1:1:6</t>
  </si>
  <si>
    <t>003086</t>
  </si>
  <si>
    <t>PORTAO GRADIL DE ENTRADA DE ALUMINIO 1.20X1.20M</t>
  </si>
  <si>
    <t>003087</t>
  </si>
  <si>
    <t>PORTA DE ALUMINIO COMPLETA 0.80X2.20M</t>
  </si>
  <si>
    <t>003088</t>
  </si>
  <si>
    <t>CONCRETO USINADO 20MPa IMPERMEABILIZANTE COM LANCAMENTO</t>
  </si>
  <si>
    <t>003089</t>
  </si>
  <si>
    <t>QUADRA DE ESPORTE-SOMENTE-PISO ARMADO 10X16M (160M2) COM PINTURA DE FAIXAS (FDE QE-23)</t>
  </si>
  <si>
    <t>003090</t>
  </si>
  <si>
    <t>QUADRA DE ESPORTE-SOMENTE-PISO NAO ARMADO 10X16M (160M2) COM PINTURA DE FAIXAS (FDE)</t>
  </si>
  <si>
    <t>003091</t>
  </si>
  <si>
    <t>QUADRA DE ESPORTE-SOMENTE-PISO ARMADO 16X24M (384M2) COM PINTURA DE FAIXAS</t>
  </si>
  <si>
    <t>003092</t>
  </si>
  <si>
    <t>QUADRA DE ESPORTE-SOMENTE-PISO NAO ARMADO 16X24M (384M2) COM PINTURA DE FAIXAS</t>
  </si>
  <si>
    <t>003094</t>
  </si>
  <si>
    <t>TRATAMENTO DE TRINCAS-CORTE COM ESMERILHADEIRA NA LARG-1.00CM E PROF=1.5CM INCLUSIVE LIMPEZA</t>
  </si>
  <si>
    <t>003096</t>
  </si>
  <si>
    <t>JUNTA DE DILATACAO LIMPEZA PARA APLICACAO DO POLIURETANO EXPANSIVO</t>
  </si>
  <si>
    <t>003097</t>
  </si>
  <si>
    <t>JUNTA DE DILATACAO APLICACAO DO POLIURETANO EXPANSIVO ENTRE ESCADA E LAMINA</t>
  </si>
  <si>
    <t>003098</t>
  </si>
  <si>
    <t>TUBO ACO GALVANIZADO INDUSTRIAL E=2MM 2" - MAT</t>
  </si>
  <si>
    <t>003099</t>
  </si>
  <si>
    <t>TUBO ACO GALVANIZADO INDUSTRIAL E=2MM 1 1/4" - MAT</t>
  </si>
  <si>
    <t>003100</t>
  </si>
  <si>
    <t>TELA GALVANIZADA FIO 12 2"X2" - MAT</t>
  </si>
  <si>
    <t>003101</t>
  </si>
  <si>
    <t>PINTURA ESMALTE EM TUBO FoGo 2" OU 1 1/4"</t>
  </si>
  <si>
    <t>003102</t>
  </si>
  <si>
    <t>QUADRA DE ESPORTE-ALAMBRADO EM TELA LATERAIS COM PINTURA (FDE-FQ-01)</t>
  </si>
  <si>
    <t>003103</t>
  </si>
  <si>
    <t>QUADRA DE ESPORTE-ALAMBRADO EM TELA FUNDOS COM PINTURA (FDE-FQ-01)</t>
  </si>
  <si>
    <t>003104</t>
  </si>
  <si>
    <t>LAJE PRE-FOR E=11CM (INCLUSO CAP.DE 3CM DE CONCRETO FCK=20MPa) SEM ARMACAO</t>
  </si>
  <si>
    <t>003107</t>
  </si>
  <si>
    <t>SOLEIRA DE ARDOSIA ESP.2CM LARG.17CM</t>
  </si>
  <si>
    <t>003108</t>
  </si>
  <si>
    <t>SOLEIRA DE ARDOSIA ESP.2CM LARG.19CM</t>
  </si>
  <si>
    <t>003109</t>
  </si>
  <si>
    <t>PISO EXTERNO PADRAO E=5CM FCK=20MPa SEM LASTRO DE BRITA</t>
  </si>
  <si>
    <t>003117</t>
  </si>
  <si>
    <t>CONCRETO BETONEIRA 20MPa COM LANCAMENTO</t>
  </si>
  <si>
    <t>003118</t>
  </si>
  <si>
    <t>BROCA D=25CM FCK=20MPa BETONEIRA SEM ARMACAO</t>
  </si>
  <si>
    <t>003119</t>
  </si>
  <si>
    <t>QUADRA DE ESPORTE-TRAVE DE FUTEBOL DE SALAO EM ACO GALVANIZADO COM REDE</t>
  </si>
  <si>
    <t>003120</t>
  </si>
  <si>
    <t>QUADRA DE ESPORTE-TRELICA EM ACO GALVANIZADO PARA TABELA DE BASQUETE PADRAO FDE QE-41</t>
  </si>
  <si>
    <t>003121</t>
  </si>
  <si>
    <t>CHAPA EM LAMINADO NAVAL DA TABELA DE BASQUETE 1.80X1.20M PADRAO FDE</t>
  </si>
  <si>
    <t>003122</t>
  </si>
  <si>
    <t>QUADRA DE ESPORTE-TABELA DE BASQUETE EM ESTRUTURA DE CONCRETO E TRELICA METALICA COMPLETA (PADRAO FDE)</t>
  </si>
  <si>
    <t>003123</t>
  </si>
  <si>
    <t>PLAYGROUND-GANGORRA DUPLA EM EUCALIPTO AUTOCLAVADO</t>
  </si>
  <si>
    <t>003124</t>
  </si>
  <si>
    <t>PLAYGROUND-MINICENTRO DE ATIVIDADES COM ESCORREGADOR EM EUCALIPTO AUTOCLAVADO</t>
  </si>
  <si>
    <t>003125</t>
  </si>
  <si>
    <t>PLAYGROUND-BALANCO DUPLO EM EUCALIPTO AUTOCLAVADO</t>
  </si>
  <si>
    <t>003126</t>
  </si>
  <si>
    <t>BROCA D=30CM FCK=15MPa BETONEIRA SEM ARMACAO</t>
  </si>
  <si>
    <t>003127</t>
  </si>
  <si>
    <t>LAJE PRE-FOR/PIS E=12CM (INCLUSO CAP.DE 4CM CONCRETO FCK=15MPa) SEM ARMACAO</t>
  </si>
  <si>
    <t>003133</t>
  </si>
  <si>
    <t xml:space="preserve">CAIXILHO DE ALUMINIO 15X66CM TIPO VENEZIANA </t>
  </si>
  <si>
    <t>003134</t>
  </si>
  <si>
    <t>BROCA D=20CM COM ESCAVACAO CONCRETO 15MPa COM LANCAMENTO SEM ARMACAO</t>
  </si>
  <si>
    <t>003136</t>
  </si>
  <si>
    <t xml:space="preserve">CAIXILHO DE ALUMINIO 45X66CM TIPO VENEZIANA </t>
  </si>
  <si>
    <t>003137</t>
  </si>
  <si>
    <t>ENCHIMENTO EM ENTULHO</t>
  </si>
  <si>
    <t>003138</t>
  </si>
  <si>
    <t>JUNTA DE DILATACAO DE MADEIRA</t>
  </si>
  <si>
    <t>003144</t>
  </si>
  <si>
    <t>PONTALETE 10X10CM - MAT</t>
  </si>
  <si>
    <t>003145</t>
  </si>
  <si>
    <t>LAVATORIO DE LOUCA BRANCA SEM COLUNA 39X29CM COM ACESSORIOS</t>
  </si>
  <si>
    <t>003146</t>
  </si>
  <si>
    <t>PONTALETE 8X8CM - MAT</t>
  </si>
  <si>
    <t>003148</t>
  </si>
  <si>
    <t>BATENTE DE RIPA DE MADEIRA 80X220CM COM DOBRADICAS</t>
  </si>
  <si>
    <t>003151</t>
  </si>
  <si>
    <t>ABRIGO DE GAS/HIDROMETRO (SR-23 SBC K/SR-23B-01) PARA RECUO=4.0M</t>
  </si>
  <si>
    <t>003152</t>
  </si>
  <si>
    <t>LIMPEZA DOS LOTES CORTE MANUAL A FOICE SEM REMOCAO</t>
  </si>
  <si>
    <t>003153</t>
  </si>
  <si>
    <t>LIMPEZA DE UNIDADE HABITACIONAL</t>
  </si>
  <si>
    <t>UH</t>
  </si>
  <si>
    <t>003155</t>
  </si>
  <si>
    <t xml:space="preserve">CAIXILHO DE ALUMINIO 80X80CM TIPO VENEZIANA FIXO </t>
  </si>
  <si>
    <t>003158</t>
  </si>
  <si>
    <t>ALCAPAO 60X60CM INCLUSIVE PINTURA</t>
  </si>
  <si>
    <t>003159</t>
  </si>
  <si>
    <t>ESCADA EXTERNA PADRAO SEM PATAMAR COM 1 LANCE L=1.60M</t>
  </si>
  <si>
    <t>003160</t>
  </si>
  <si>
    <t>ESCADA EXTERNA PADRAO COM 1 PATAMAR 1,60X1,20M E 1 LANCE L=1,60M</t>
  </si>
  <si>
    <t>003161</t>
  </si>
  <si>
    <t>ESCADA EXTERNA PADRAO COM 2 PATAMARES 1,60X1,20M E 2 LANCES L=1,60M</t>
  </si>
  <si>
    <t>003162</t>
  </si>
  <si>
    <t>ESCADA EXTERNA PADRAO PATAMAR 1.60X1.20M</t>
  </si>
  <si>
    <t>003165</t>
  </si>
  <si>
    <t>CONCRETO USINADO 15MPa IMPERMEABILIZANTE COM LANCAMENTO</t>
  </si>
  <si>
    <t>003166</t>
  </si>
  <si>
    <t>APILOAMENTO MECANICO COM COMPACTADOR TIPO SAPO</t>
  </si>
  <si>
    <t>003167</t>
  </si>
  <si>
    <t>ADENSAMENTO E REGULARIZACAO DE SUPERFICIE DE CONCRETO C/REGUA VIBRATORIA SIMPLES ELETR.(PROF.ATE 15CM)</t>
  </si>
  <si>
    <t>003168</t>
  </si>
  <si>
    <t>ACABAMENTO DE SUPERFICIE DE CONCRETO COM DESEMPENADEIRA MEC. ELETRICA</t>
  </si>
  <si>
    <t>003169</t>
  </si>
  <si>
    <t>PINTURA DE FAIXA DE SINALIZACAO NO PISO</t>
  </si>
  <si>
    <t>003170</t>
  </si>
  <si>
    <t>PEITORIL DE ARDOSIA ESP.2CM LARG.13CM COM PINGADEIRA</t>
  </si>
  <si>
    <t>003174</t>
  </si>
  <si>
    <t>CAIXILHO DE ALUMINIO DE CORRER 120X120CM SEM BANDEIRA COM DIVISAO</t>
  </si>
  <si>
    <t>003175</t>
  </si>
  <si>
    <t>CAIXILHO MAXIMAR DE ALUMINIO 80X80CM COM TRAVAMENTO HORIZONTAL COM BANDEIRA FIXA</t>
  </si>
  <si>
    <t>003176</t>
  </si>
  <si>
    <t>PEITORIL DE ARDOSIA ESP.2CM LARG.18CM COM PINGADEIRA</t>
  </si>
  <si>
    <t>003177</t>
  </si>
  <si>
    <t>CAIXILHO DE ALUMINIO DE CORRER 120X120CM SEM BANDEIRA SEM DIVISAO</t>
  </si>
  <si>
    <t>003178</t>
  </si>
  <si>
    <t>CAIXILHO DE ALUMINIO DE CORRER 100X120CM SEM BANDEIRA COM DIVISAO</t>
  </si>
  <si>
    <t>003188</t>
  </si>
  <si>
    <t>SOLEIRA DE ARDOSIA ESP.2CM LARG.16CM</t>
  </si>
  <si>
    <t>003189</t>
  </si>
  <si>
    <t>SOLEIRA DE ARDOSIA ESP.2CM LARG.3.5CM</t>
  </si>
  <si>
    <t>003191</t>
  </si>
  <si>
    <t>PORTAO DE 0.90X0.70M COM TELA GALVANIZADA FIO 10 MALHA 2"</t>
  </si>
  <si>
    <t>003192</t>
  </si>
  <si>
    <t>PORTAO DE 0.85X1.50M COM TELA GALVANIZADA FIO 10 MALHA 2"</t>
  </si>
  <si>
    <t>003194</t>
  </si>
  <si>
    <t>ALVENARIA DE TIJOLOS DEFASADOS</t>
  </si>
  <si>
    <t>003197</t>
  </si>
  <si>
    <t>PORTINHOLA COM TELA</t>
  </si>
  <si>
    <t>003199</t>
  </si>
  <si>
    <t>CALHA GALVANIZADA No 20 DESENVOLVIMENTO 75CM</t>
  </si>
  <si>
    <t>003200</t>
  </si>
  <si>
    <t>ABRIGO PARA HIDROMETRO 85X65X30CM COM PORTINHOLA E LAJES DE COB.E PISO EM ALV.DE BL.E=9CM</t>
  </si>
  <si>
    <t>003202</t>
  </si>
  <si>
    <t>SOLEIRA (CONC 20MPa)</t>
  </si>
  <si>
    <t>003203</t>
  </si>
  <si>
    <t>FECHAMENTO-ALAMBRADO COM TELA GALVANIZADA E MOURAO H=2.30M-PADRAO CDHU-FP01E</t>
  </si>
  <si>
    <t>003204</t>
  </si>
  <si>
    <t>CALHA GALVANIZADA No 22 DESENVOLVIMENTO 117CM</t>
  </si>
  <si>
    <t>003205</t>
  </si>
  <si>
    <t>RUFO METALICO EM CHAPA GALVANIZADA No.22 D=17CM</t>
  </si>
  <si>
    <t>003206</t>
  </si>
  <si>
    <t>RUFO METALICO EM CHAPA GALVANIZADA No.22 D=60CM</t>
  </si>
  <si>
    <t>003207</t>
  </si>
  <si>
    <t>RUFO METALICO EM CHAPA GALVANIZADA No.22 D=70CM</t>
  </si>
  <si>
    <t>003211</t>
  </si>
  <si>
    <t>BASE PARA BACIA SANITARIA (DF E IDOSO)</t>
  </si>
  <si>
    <t>003212</t>
  </si>
  <si>
    <t>FOLHA DE PORTA 90X215CM PARA DEFICIENTE FISICO COM BARRA DE APOIO E LAMINADO MELAMINICO - WC</t>
  </si>
  <si>
    <t>003213</t>
  </si>
  <si>
    <t>FOLHA DE PORTA 90X215CM PARA DEFICIENTE FISICO COM CH.ACO - DORMITORIO</t>
  </si>
  <si>
    <t>003214</t>
  </si>
  <si>
    <t>RUFO EM FIBRA DE VIDRO D=17CM</t>
  </si>
  <si>
    <t>003215</t>
  </si>
  <si>
    <t>RUFO EM FIBRA DE VIDRO D=60CM</t>
  </si>
  <si>
    <t>003216</t>
  </si>
  <si>
    <t>RUFO EM FIBRA DE VIDRO D=70CM</t>
  </si>
  <si>
    <t>003217</t>
  </si>
  <si>
    <t>CAIXILHO DE ALUMINIO DE CORRER 140X120CM</t>
  </si>
  <si>
    <t>003220</t>
  </si>
  <si>
    <t>ESCADA EXTERNA PADRAO DE CONCRETO APOIADA SOBRE TALUDE COM CORRIMAO FoGo D=2"</t>
  </si>
  <si>
    <t>003225</t>
  </si>
  <si>
    <t>ELEMENTO VAZADO DE CONCRETO 39X39X10CM (23A)</t>
  </si>
  <si>
    <t>003228</t>
  </si>
  <si>
    <t>ESTACA PRE-MOLDADA CORTE E PREPARO DE CABECA</t>
  </si>
  <si>
    <t>003229</t>
  </si>
  <si>
    <t>TELHA DE FIBROCIMENTO ONDULADA E=8MM</t>
  </si>
  <si>
    <t>003230</t>
  </si>
  <si>
    <t>CAIXA DE GORDURA PRE-MOLDADA D=40CM 18L</t>
  </si>
  <si>
    <t>003231</t>
  </si>
  <si>
    <t>CAIXA DE INSPECAO DE ALVENARIA DE TIJOLO COMUM 60X60X65CM</t>
  </si>
  <si>
    <t>003235</t>
  </si>
  <si>
    <t>PISO CIMENTADO LISO QUEIMADO E=3CM 1:3 COM JUNTA PLASTICA</t>
  </si>
  <si>
    <t>003240</t>
  </si>
  <si>
    <t>PISO DE CONCRETO FCK 15MPa E=5CM + LASTRO DE BRITA E=5CM</t>
  </si>
  <si>
    <t>003244</t>
  </si>
  <si>
    <t>BANDEIRA DE FOLHA DE PORTA DE MADEIRA 80X80CM</t>
  </si>
  <si>
    <t>003247</t>
  </si>
  <si>
    <t>ABRIGO ALVENARIA PARA ENTRADA DE ENERGIA 2.40X1.90M</t>
  </si>
  <si>
    <t>003248</t>
  </si>
  <si>
    <t>ABRIGO DE GAS PARA 4 BOTIJOES DE 13KG</t>
  </si>
  <si>
    <t>003249</t>
  </si>
  <si>
    <t>PINTURA ACRILICA PARA PISOS</t>
  </si>
  <si>
    <t>003250</t>
  </si>
  <si>
    <t>POSTE DE CONCRETO MOLDADO IN LOCO 0.20X0.20X8.35M 300daN</t>
  </si>
  <si>
    <t>003251</t>
  </si>
  <si>
    <t>ABRIGO PARA HIDROMETRO 200X140CM COM PORTINHOLA E  LAJES DE PISO E DE COBERTURA</t>
  </si>
  <si>
    <t>003252</t>
  </si>
  <si>
    <t>PISO DE CONCRETO E=5CM LASTRO DE BRITA E=3CM</t>
  </si>
  <si>
    <t>003253</t>
  </si>
  <si>
    <t>PINTURA EMASSAMENTO DE PAREDES/FORROS INTERNOS COM MASSA A BASE PVA</t>
  </si>
  <si>
    <t>003254</t>
  </si>
  <si>
    <t>CALHA GALVANIZADA No 22 DESENVOLVIMENTO 33CM TIPO BEIRAL COM PINTURA</t>
  </si>
  <si>
    <t>003255</t>
  </si>
  <si>
    <t>REVESTIMENTO DE GESSO DESEMPENADO SOBRE PAREDE OU TETO</t>
  </si>
  <si>
    <t>003256</t>
  </si>
  <si>
    <t>CAIXA DE INSPECAO DE ALVENARIA 50X50CM C/GRELHA-AP</t>
  </si>
  <si>
    <t>003257</t>
  </si>
  <si>
    <t>RODAPE CIMENTADO H=7CM</t>
  </si>
  <si>
    <t>003261</t>
  </si>
  <si>
    <t>FECHAMENTO-PORTAO EM TELA PARA CAMINHOES E AUTOMOVEIS 4.00X2.00M E PILARETES METALICOS</t>
  </si>
  <si>
    <t>003262</t>
  </si>
  <si>
    <t>RUFO METALICO EM CHAPA GALVANIZADA No.20 D=34CM</t>
  </si>
  <si>
    <t>003267</t>
  </si>
  <si>
    <t>CAIXILHO MAXIMAR DE ALUMINIO 100X60CM</t>
  </si>
  <si>
    <t>003268</t>
  </si>
  <si>
    <t>ALCAPAO 80X80CM ALUMINIO</t>
  </si>
  <si>
    <t>003272</t>
  </si>
  <si>
    <t>CAIXILHO MAXIMAR DE ALUMINIO 80X80CM SEM TRAVAMENTO HORIZONTAL COM BANDEIRA FIXA</t>
  </si>
  <si>
    <t>003273</t>
  </si>
  <si>
    <t>TABUA 2.5X15CM - MAT</t>
  </si>
  <si>
    <t>003274</t>
  </si>
  <si>
    <t>TABUA 1.5X15CM - MAT</t>
  </si>
  <si>
    <t>003277</t>
  </si>
  <si>
    <t>ESTACA PRE-MOLDADA DE CONCRETO 15T</t>
  </si>
  <si>
    <t>003278</t>
  </si>
  <si>
    <t>EMENDA COM ANEIS SOLDADOS PARA 15T</t>
  </si>
  <si>
    <t>003279</t>
  </si>
  <si>
    <t>VERGA PRE-MOLDADA 6X9X99CM FCK=20MPa</t>
  </si>
  <si>
    <t>003280</t>
  </si>
  <si>
    <t>VERGA PRE-MOLDADA 6X9X119CM FCK=20MPa</t>
  </si>
  <si>
    <t>003288</t>
  </si>
  <si>
    <t>SOLEIRA DE ARDOSIA ESP.2CM LARG.10CM</t>
  </si>
  <si>
    <t>003290</t>
  </si>
  <si>
    <t>DEGRAU ESCADA EXTERNA</t>
  </si>
  <si>
    <t>003291</t>
  </si>
  <si>
    <t>PASSARELA METALICA 1 DE  7.20M INCLUSIVE PINTURA-TORRE DE ACESSO/PREDIO 1</t>
  </si>
  <si>
    <t>003293</t>
  </si>
  <si>
    <t>PASSARELA METALICA 1 DE  4.80M INCLUSIVE PINTURA-TORRE DE ACESSO/PREDIO 1</t>
  </si>
  <si>
    <t>003295</t>
  </si>
  <si>
    <t>PASSARELA METALICA 2 DE 12.00M INCLUSIVE PINTURA-PREDIO 1 AO PREDIO 2</t>
  </si>
  <si>
    <t>003296</t>
  </si>
  <si>
    <t>PASSARELA METALICA 3 DE  7.20M INCLUSIVE PINTURA-SAIDA DE EMERGENCIA DO PREDIO 2</t>
  </si>
  <si>
    <t>003297</t>
  </si>
  <si>
    <t>PORTAO DE 0.90X2.10M COM TELA GALVANIZADA FIO 12 MALHA 1"</t>
  </si>
  <si>
    <t>003298</t>
  </si>
  <si>
    <t>CAIXA DE ALUMINIO PARA CORREIO 350X400X350MM</t>
  </si>
  <si>
    <t>003299</t>
  </si>
  <si>
    <t>CAIXILHO DE FERRO EM TELA MALHA 1" FIO 14 115X79CM</t>
  </si>
  <si>
    <t>003302</t>
  </si>
  <si>
    <t>CAIXILHO DE FERRO EM TELA MALHA 1" FIO 14 78X80CM</t>
  </si>
  <si>
    <t>003304</t>
  </si>
  <si>
    <t>PINTURA ESMALTE EM FORRO DE MADEIRA</t>
  </si>
  <si>
    <t>003308</t>
  </si>
  <si>
    <t>CAIXILHO MAXIMAR DE ALUMINIO 60X100CM COM BANDEIRA FIXA INFERIOR COM GRADE</t>
  </si>
  <si>
    <t>003311</t>
  </si>
  <si>
    <t>PORTA DE ALUMINIO DE CORRER 4 FOLHAS(2 FIXAS) 2.00X2.20M QUADRICULADA COMPLETA</t>
  </si>
  <si>
    <t>003312</t>
  </si>
  <si>
    <t>FECHAMENTO-PORTAO EM TELA PARA PEDESTRE/CARRO 4.00X2.00M E PILARETES METALICOS-PP02B (REV.2)</t>
  </si>
  <si>
    <t>003313</t>
  </si>
  <si>
    <t>FECHAMENTO-PORTAO EM TELA PARA CARRO 4.00X2.00M E PILARETES METALICOS-PP02A (REV.2)</t>
  </si>
  <si>
    <t>003314</t>
  </si>
  <si>
    <t>TRATAMENTO DE TRINCAS-JUNTA DE MASTIQUE ACRILICO-APLICACAO NA LARG=1.00CM E PROF=1.5CM</t>
  </si>
  <si>
    <t>003315</t>
  </si>
  <si>
    <t>ANDAIME TUBULAR FACHADEIRO-LOCACAO (SEM MONTAGEM E DESMONTAGEM)</t>
  </si>
  <si>
    <t>M2MES</t>
  </si>
  <si>
    <t>003316</t>
  </si>
  <si>
    <t>ANDAIME TUBULAR FACHADEIRO-MONTAGEM E DESMONTAGEM</t>
  </si>
  <si>
    <t>003317</t>
  </si>
  <si>
    <t>TRATAMENTO DE TRINCAS-ANDAIME TUBULAR FACHADEIRO-LOCACAO (SEM MONTAGEM E DESMONTAGEM)</t>
  </si>
  <si>
    <t>003318</t>
  </si>
  <si>
    <t>TRATAMENTO DE TRINCAS-ANDAIME TUBULAR FACHADEIRO-MONTAGEM E DESMONTAGEM</t>
  </si>
  <si>
    <t>003319</t>
  </si>
  <si>
    <t>RUFO METALICO EM CHAPA GALVANIZADA No.22 D=85CM</t>
  </si>
  <si>
    <t>003323</t>
  </si>
  <si>
    <t>TELA GALVANIZADA ONDULADA MALHA 1" FIO 10 PINTADA</t>
  </si>
  <si>
    <t>003324</t>
  </si>
  <si>
    <t>CORRIMAO COM TUBO DE ALUMINIO 2"</t>
  </si>
  <si>
    <t>003326</t>
  </si>
  <si>
    <t>CAIXILHO MAXIMAR DE ALUMINIO 80X120CM SEM TRAVAMENTO HORIZONTAL COM BANDEIRA FIXA</t>
  </si>
  <si>
    <t>003327</t>
  </si>
  <si>
    <t xml:space="preserve">CAIXILHO DE ALUMINIO DE CORRER 140X120CM 2 FOLHAS SEM BANDEIRA COM DIVISAO </t>
  </si>
  <si>
    <t>003328</t>
  </si>
  <si>
    <t>PORTA DE ALUMINIO VENEZIANA 0.80X2.20M</t>
  </si>
  <si>
    <t>003330</t>
  </si>
  <si>
    <t>PORTA DE ALUMINIO 1.20X2.20M VIDRO ABRIR</t>
  </si>
  <si>
    <t>003331</t>
  </si>
  <si>
    <t>PISTA DE SKATE-GUARDA-CORPO COM 2 TUBOS HORIZONTAIS FoGo D=2" H=1.00M</t>
  </si>
  <si>
    <t>003332</t>
  </si>
  <si>
    <t>PISTA DE SKATE-COPPING COM TUBO FoGo SCH 40 SEM COSTURA 2"</t>
  </si>
  <si>
    <t>003333</t>
  </si>
  <si>
    <t>PISTA DE SKATE-TRILHO COM TUBO FoGo SCH 40 SEM COSTURA 2" JUNTA SOLDADA</t>
  </si>
  <si>
    <t>003334</t>
  </si>
  <si>
    <t>PERFIL DE FERRO L 2"X2"X3/16" PINTADO</t>
  </si>
  <si>
    <t>003344</t>
  </si>
  <si>
    <t>TELA GALVANIZADA MALHA 2 1/2x2 1/2" FIO 12 PINTADA</t>
  </si>
  <si>
    <t>003345</t>
  </si>
  <si>
    <t>PINTURA A ESMALTE SINTETICO EM ESTRUTURA METALICA</t>
  </si>
  <si>
    <t>003347</t>
  </si>
  <si>
    <t>FORRO DE PVC TIPO REGUA DE 100MM INCLUSIVE ESTRUTURA DE PERFIL DE ACO GALVANIZADO</t>
  </si>
  <si>
    <t>003348</t>
  </si>
  <si>
    <t>ELEMENTO VAZADO DE CONCRETO 39X39X10CM (78A)</t>
  </si>
  <si>
    <t>003350</t>
  </si>
  <si>
    <t>CONCRETO USINADO 25MPa IMPERMEABILIZANTE COM LANCAMENTO</t>
  </si>
  <si>
    <t>003351</t>
  </si>
  <si>
    <t>REGULARIZACAO PISO 1:0.5:5 COM IMPERMEABILIZANTE E=2CM</t>
  </si>
  <si>
    <t>003352</t>
  </si>
  <si>
    <t>PISO EXTERNO-PLACA DE CONCRETO 60X50CM E=5CM FCK=20MPa COM TELA E SEM LASTRO</t>
  </si>
  <si>
    <t>003353</t>
  </si>
  <si>
    <t>TAMPO DE ARDOSIA POLIDA 90X60CM COM 1 CUBA OVAL DE LOUCA COM ACESSORIOS</t>
  </si>
  <si>
    <t>003357</t>
  </si>
  <si>
    <t>AQUECEDOR SOLAR DE AGUA COM RESERVATORIO TERMICO INTERNO EM ACO INOX CAPAC=200 LITROS COMPLETO COM INSTALACAO</t>
  </si>
  <si>
    <t>003359</t>
  </si>
  <si>
    <t>REGULARIZACAO PISO 1:0.5:5 E=1.5CM</t>
  </si>
  <si>
    <t>003363</t>
  </si>
  <si>
    <t>CORRIMAO COM TUBO FoGo 3" H=20CM</t>
  </si>
  <si>
    <t>003364</t>
  </si>
  <si>
    <t>GRADIL COM TUBOS E TELA GALVANIZADA 1.00X0.9866M</t>
  </si>
  <si>
    <t>003365</t>
  </si>
  <si>
    <t>LAJE PRE-MOLDADA E=12CM (INCLUSO CAP.DE 4CM CONCRETO FCK=25MPa) SEM ARMACAO</t>
  </si>
  <si>
    <t>003366</t>
  </si>
  <si>
    <t>VERGA PRE-MOLDADA 6X9X129CM FCK=20MPa</t>
  </si>
  <si>
    <t>003367</t>
  </si>
  <si>
    <t>VERGA PRE-MOLDADA 5X14X109CM FCK=25MPa</t>
  </si>
  <si>
    <t>003368</t>
  </si>
  <si>
    <t>VERGA PRE-MOLDADA 5X14X114CM FCK=25MPa</t>
  </si>
  <si>
    <t>003370</t>
  </si>
  <si>
    <t>ELEMENTO VAZADO DE CONCRETO 30X30X10CM (17A)</t>
  </si>
  <si>
    <t>003371</t>
  </si>
  <si>
    <t>LAJE PRE-FOR E=10CM (INCLUSO CAP.DE 2CM DE CONCRETO FCK=25MPa)</t>
  </si>
  <si>
    <t>003372</t>
  </si>
  <si>
    <t>CORRIMAO COM TUBO FERRO 2" DUPLO H=30CM COM PINTURA</t>
  </si>
  <si>
    <t>003376</t>
  </si>
  <si>
    <t>CORRIMAO DUPLO PNE PADRAO CDHU D=42MM COM PINTURA (PARA FIXACAO EM ALVENARIA)</t>
  </si>
  <si>
    <t>003378</t>
  </si>
  <si>
    <t>ELEMENTO VAZADO DE CONCRETO 39X39X8CM (62B6)</t>
  </si>
  <si>
    <t>003379</t>
  </si>
  <si>
    <t>PINTURA ESMALTE SINTETICO SOBRE RUFOS E CALHAS METALICAS 2 DEMAOS</t>
  </si>
  <si>
    <t>003380</t>
  </si>
  <si>
    <t>PISO EXTERNO-PLACA DE CONCRETO 45X45CM E=5CM FCK=20MPa COM TELA E SEM LASTRO</t>
  </si>
  <si>
    <t>003381</t>
  </si>
  <si>
    <t>JUNTA DE DILATACAO COM MASTIQUE ELASTICO 1X1.5CM</t>
  </si>
  <si>
    <t>003382</t>
  </si>
  <si>
    <t>TAMPO DE GRANILITE 140X60CM COM FIXACAO NA PAREDE 1 CUBA No.1 RASA COM ACESSORIOS</t>
  </si>
  <si>
    <t>003383</t>
  </si>
  <si>
    <t>FECHAMENTO-MURO DE DIVISA PADRAO EM ALVENARIA H=1.00M-FP01G</t>
  </si>
  <si>
    <t>003384</t>
  </si>
  <si>
    <t>FECHAMENTO-MURO DE ALVENARIA SOBRE MURO DE ARRIMO E=9CM</t>
  </si>
  <si>
    <t>003385</t>
  </si>
  <si>
    <t>LAJE PRE-MOLDADA E=12CM SC=300KGF/M2 VAO=3.20M (INCLUSO CAP.DE 4CM DE CONCRETO FCK=25MPa) COM ARMACAO COMPLEMENTAR</t>
  </si>
  <si>
    <t>003387</t>
  </si>
  <si>
    <t>TANQUE DE LOUCA COM COLUNA COM TORNEIRA DUPLA COM ACESSORIOS</t>
  </si>
  <si>
    <t>003388</t>
  </si>
  <si>
    <t>LAJE PRE-MOLDADA EM PAINEL TRELICADO (PRE-LAJE) E=12CM SC=250KGF/M2 VAO=3.00 A 4.30M (INCLUSO CAP.DE 9CM DE CONCRETO FCK=25MPa) COM ARMACAO COMPLEMENTAR</t>
  </si>
  <si>
    <t>003389</t>
  </si>
  <si>
    <t>LAJE PRE-MOLDADA E=11CM SC=300KGF/M2 VAO=3.40M (INCLUSO CAP.DE 3CM DE CONCRETO FCK=30MPa) COM ARMACAO COMPLEMENTAR</t>
  </si>
  <si>
    <t>003392</t>
  </si>
  <si>
    <t>REGULARIZACAO PISO 1:4 COM IMPERMEABILIZANTE E=2CM</t>
  </si>
  <si>
    <t>003395</t>
  </si>
  <si>
    <t>JUNTA DE DILATACAO COM MASTIQUE ELASTICO 2X2CM</t>
  </si>
  <si>
    <t>003396</t>
  </si>
  <si>
    <t>RUFO EM FIBRA DE VIDRO D=37CM</t>
  </si>
  <si>
    <t>003397</t>
  </si>
  <si>
    <t>TAMPO DE ARDOSIA POLIDA 77X40CM COM 1 CUBA OVAL DE LOUCA COM ACESSORIOS</t>
  </si>
  <si>
    <t>003398</t>
  </si>
  <si>
    <t>RUFO METALICO EM CHAPA GALVANIZADA No.22 D=37CM</t>
  </si>
  <si>
    <t>003399</t>
  </si>
  <si>
    <t>EMBOCO 1:2:9 VERTICAL E=20MM</t>
  </si>
  <si>
    <t>003400</t>
  </si>
  <si>
    <t>SOLEIRA DE ARDOSIA ESP.2CM LARG.9CM</t>
  </si>
  <si>
    <t>003401</t>
  </si>
  <si>
    <t>SOLEIRA DE ARDOSIA ESP.2CM LARG.12CM</t>
  </si>
  <si>
    <t>003411</t>
  </si>
  <si>
    <t>GUARDA-CORPO COM TUBO DE FERRO 2" COM PINTURA</t>
  </si>
  <si>
    <t>003412</t>
  </si>
  <si>
    <t>GUARDA-CORPO COM TUBO DE FERRO 1" COM PINTURA</t>
  </si>
  <si>
    <t>003414</t>
  </si>
  <si>
    <t>TAMPO DE ARDOSIA POLIDA 70X50CM COM 1 CUBA OVAL DE LOUCA COM ACESSORIOS</t>
  </si>
  <si>
    <t>003415</t>
  </si>
  <si>
    <t>BARRA DE APOIO ACO INOX 70CM</t>
  </si>
  <si>
    <t>003416</t>
  </si>
  <si>
    <t>ELEMENTO VAZADO DE CONCRETO 20X40X10CM (4A)</t>
  </si>
  <si>
    <t>003417</t>
  </si>
  <si>
    <t>CAIXA DE INSPECAO 60X60 SIFONADA - ESG</t>
  </si>
  <si>
    <t>003418</t>
  </si>
  <si>
    <t>CAIBRO DE MADEIRA 5X6CM</t>
  </si>
  <si>
    <t>003421</t>
  </si>
  <si>
    <t>CAIXA DE GORDURA DUPLA 60X60X60CM</t>
  </si>
  <si>
    <t>003423</t>
  </si>
  <si>
    <t>CAIXILHO DE ALUMINIO DE CORRER 120X100CM SEM BANDEIRA COM DIVISAO</t>
  </si>
  <si>
    <t>003424</t>
  </si>
  <si>
    <t>PORTA DE ALUMINIO VENEZIANA 0.90X2.20M COMPLETA</t>
  </si>
  <si>
    <t>003425</t>
  </si>
  <si>
    <t>PORTA DE ALUMINIO DE ABRIR 0.90X2.20M COMPLETA</t>
  </si>
  <si>
    <t>003434</t>
  </si>
  <si>
    <t>CAIXILHO MAXIMAR DE ALUMINIO</t>
  </si>
  <si>
    <t>003435</t>
  </si>
  <si>
    <t>QUADRA DE ESPORTE-SOMENTE-PISO ARMADO 14X24M COM PINTURA DE FAIXAS</t>
  </si>
  <si>
    <t>003438</t>
  </si>
  <si>
    <t>CAIXILHO DE ALUMINIO DE CORRER 100X100CM SEM BANDEIRA COM DIVISAO</t>
  </si>
  <si>
    <t>003445</t>
  </si>
  <si>
    <t>ELEMENTO VAZADO DE CONCRETO 19X39X9CM (4H)</t>
  </si>
  <si>
    <t>003446</t>
  </si>
  <si>
    <t>PROTECAO MECANICA 1:4 E=3CM</t>
  </si>
  <si>
    <t>003447</t>
  </si>
  <si>
    <t>ALCAPAO 84X84CM INCLUSIVE PINTURA</t>
  </si>
  <si>
    <t>003454</t>
  </si>
  <si>
    <t>AQUECEDOR SOLAR DE AGUA COM RESERVATORIO TERMICO EXTERNO EM ACO INOX CAPAC=200 LITROS COMPLETO COM INSTALACAO</t>
  </si>
  <si>
    <t>003460</t>
  </si>
  <si>
    <t>PORTINHOLA DE ALUMINIO VENEZIANA 0.60X0.80M</t>
  </si>
  <si>
    <t>003461</t>
  </si>
  <si>
    <t>FOLHA DE PORTA DE MADEIRA 92X210CM</t>
  </si>
  <si>
    <t>003463</t>
  </si>
  <si>
    <t>TAMPO DE GRANILITE 120X60CM COM 1 CUBA No.1 RASA TORNEIRA DE BANCADA COM ACESSORIOS E DOIS PERFIS T DE 1X1 1/8"</t>
  </si>
  <si>
    <t>003465</t>
  </si>
  <si>
    <t>TANQUE DE LOUCA COM COLUNA COM TORNEIRA DE BANCADA COM ACESSORIOS</t>
  </si>
  <si>
    <t>003466</t>
  </si>
  <si>
    <t>TORNEIRA PARA MAQUINA DE LAVAR ROUPA 3/4" CROMADA</t>
  </si>
  <si>
    <t>003467</t>
  </si>
  <si>
    <t>TAMPO DE ARDOSIA POLIDA 50X80CM COM 1 CUBA OVAL DE LOUCA COM ACESSORIOS</t>
  </si>
  <si>
    <t>003469</t>
  </si>
  <si>
    <t>PORTA DE ALUMINIO 1.60X2.20M E VIDRO COM TRAVAMENTO VERTICAL DE ABRIR</t>
  </si>
  <si>
    <t>003483</t>
  </si>
  <si>
    <t>QUADRA DE ESPORTE-SOMENTE-PISO ARMADO 14X20M COM PINTURA DE FAIXAS</t>
  </si>
  <si>
    <t>003484</t>
  </si>
  <si>
    <t>LAJE PRE-MOLDADA TIPO TRELICA H=10CM (3+7CAPA)</t>
  </si>
  <si>
    <t>003485</t>
  </si>
  <si>
    <t>CORPO DE BOMBEIROS-ELABORACAO DE PROJETO TECNICO PARA APROVACAO (QUANT.DE PRANCHA A1)</t>
  </si>
  <si>
    <t>003486</t>
  </si>
  <si>
    <t>CORPO DE BOMBEIROS-APROVACAO DE PROJETO TECNICO NO CORPO DE BOMBEIROS</t>
  </si>
  <si>
    <t>VB</t>
  </si>
  <si>
    <t>003487</t>
  </si>
  <si>
    <t>CORPO DE BOMBEIROS-TREINAMENTO PARA FORMACAO DE BRIGADA DE INCENDIO (ATE 20 PESSOAS)</t>
  </si>
  <si>
    <t>003488</t>
  </si>
  <si>
    <t>CORPO DE BOMBEIROS-OBTENCAO DO AVCB</t>
  </si>
  <si>
    <t>003493</t>
  </si>
  <si>
    <t>LONA PLASTICA PRETA-PROPILENO</t>
  </si>
  <si>
    <t>003495</t>
  </si>
  <si>
    <t>TAMPO DE GRANILITE 100X60CM COM 1 CUBA No.1 RASA COM TORNEIRA</t>
  </si>
  <si>
    <t>003496</t>
  </si>
  <si>
    <t>TABEIRA 2.5X22CM</t>
  </si>
  <si>
    <t>003497</t>
  </si>
  <si>
    <t>CAIXILHO DE ALUMINIO FIXO</t>
  </si>
  <si>
    <t>003501</t>
  </si>
  <si>
    <t>VERGA PRE-MOLDADA 4X9X109CM FCK=20MPa</t>
  </si>
  <si>
    <t>003502</t>
  </si>
  <si>
    <t>LAJE PRE-MOLDADA E=12CM (INCLUSO CAP.DE 4CM CONCRETO FCK=25MPa) SC=250KGF/M2 VAO=3.50 A 4.00M</t>
  </si>
  <si>
    <t>003503</t>
  </si>
  <si>
    <t>LAJE PRE-MOLDADA E=12CM (INCLUSO CAP.DE 4CM CONCRETO FCK=25MPa) SC=500KGF/M2 VAO=2.00 A 4.00M</t>
  </si>
  <si>
    <t>003506</t>
  </si>
  <si>
    <t>PISO PODOTATIL DE BORRACHA DIRECIONAL 25X50CM</t>
  </si>
  <si>
    <t>003507</t>
  </si>
  <si>
    <t>PISO PODOTATIL DE BORRACHA ALERTA 25X25CM</t>
  </si>
  <si>
    <t>003508</t>
  </si>
  <si>
    <t>ELEMENTO VAZADO DE CONCRETO 39X39X19CM (CX4420) COM VIDRO</t>
  </si>
  <si>
    <t>003513</t>
  </si>
  <si>
    <t>PORTA DE ALUMINIO DUPLA 1.20X2.15M</t>
  </si>
  <si>
    <t>003515</t>
  </si>
  <si>
    <t>LAJE PRE-MOLDADA E=12CM SC=300KGF/M2 VAO=3.40M (INCLUSO CAP.DE 4CM DE CONCRETO FCK=25MPa) COM ARMACAO COMPLEMENTAR</t>
  </si>
  <si>
    <t>003516</t>
  </si>
  <si>
    <t>ALVENARIA BLOCO DE CONCRETO E=14CM CLASSE C ARG.1:1:6</t>
  </si>
  <si>
    <t>003517</t>
  </si>
  <si>
    <t>ALVENARIA BLOCO DE CONCRETO CANALETA E=14CM CLASSE C ARG.1:1:6</t>
  </si>
  <si>
    <t>003518</t>
  </si>
  <si>
    <t>FORRO DE PVC MACHO E FEMEA FIXADO EM BEIRAL</t>
  </si>
  <si>
    <t>003519</t>
  </si>
  <si>
    <t>FECHAMENTO-MURO DE DIVISA PADRAO EM ALVENARIA COM ELEMENTO VAZADO H=2.00M-FP01F</t>
  </si>
  <si>
    <t>003520</t>
  </si>
  <si>
    <t>FOLHA DE PORTA 82X210CM PARA DEFICIENTE FISICO COM CH.ACO - DORMITORIO</t>
  </si>
  <si>
    <t>003522</t>
  </si>
  <si>
    <t>ENCHIMENTO TIJOLOS CERAMICOS (TIJOLO BAIANO)</t>
  </si>
  <si>
    <t>003523</t>
  </si>
  <si>
    <t>ARMADURA-TELA SOLDADA Q-283 EM ACO CA-60</t>
  </si>
  <si>
    <t>003525</t>
  </si>
  <si>
    <t>MOLDURA DE GESSO I=10CM</t>
  </si>
  <si>
    <t>003526</t>
  </si>
  <si>
    <t>FORMA DE COMPENSADO PLASTIFICADO 15MM</t>
  </si>
  <si>
    <t>003527</t>
  </si>
  <si>
    <t>CONCRETO USINADO 25MPa BOMBEAVEL COM LANCAMENTO</t>
  </si>
  <si>
    <t>003528</t>
  </si>
  <si>
    <t>PORTA CORTA-FOGO 0.90X2.20M P90</t>
  </si>
  <si>
    <t>003532</t>
  </si>
  <si>
    <t>TE BRONZE BBB 54MM</t>
  </si>
  <si>
    <t>003533</t>
  </si>
  <si>
    <t>TERCA PERFIL U EM CHAPA DOBRADA 100X40X2.66MM INCLUSO FIXACAO EM PILARETE E PINTURA ANTICORROSIVA</t>
  </si>
  <si>
    <t>003535</t>
  </si>
  <si>
    <t>PORTAO METALICO DE ABRIR 0.80X2.20M</t>
  </si>
  <si>
    <t>003536</t>
  </si>
  <si>
    <t>CAIXILHO MAXIMAR DE ALUMINIO 100X120CM COM BANDEIRA FIXA SUPERIOR/INFERIOR</t>
  </si>
  <si>
    <t>003549</t>
  </si>
  <si>
    <t>PISO CIMENTADO DESEMPENADO E=5CM 1:3 IMPERMEABILIZADO COM JUNTA PLASTICA 2.00X2.00M C/TELA</t>
  </si>
  <si>
    <t>003555</t>
  </si>
  <si>
    <t>PORTA DE ACO GALVANIZADO 0.80X2.20M COM PINTURA ELETROSTATICA COMPLETA  COM TRAVESSAS E VIDROS, COMPLETA</t>
  </si>
  <si>
    <t>003557</t>
  </si>
  <si>
    <t>PINTURA VERNIZ STEIN SOBRE MADEIRA</t>
  </si>
  <si>
    <t>003558</t>
  </si>
  <si>
    <t>ABRIGO EM ALVENARIA DE BLOCOS DE CONCRETO 80X190X50CM COM PORTAS</t>
  </si>
  <si>
    <t>003559</t>
  </si>
  <si>
    <t>TAMPO DE GRANILITE PARA LAVATORIO 3.00X0.60M COM 2 CUBAS DE ACO INOX No 2 FUNDA COM ACESSORIOS</t>
  </si>
  <si>
    <t>003560</t>
  </si>
  <si>
    <t>TAMPO DE ARDOSIA L=40CM ESP=3CM SEM ACESSORIOS</t>
  </si>
  <si>
    <t>003561</t>
  </si>
  <si>
    <t>TAMPO DE ARDOSIA POLIDA 151X40CM COM 1 CUBA OVAL DE LOUCA TORNEIRA DE BANCADA COM ACESSORIOS</t>
  </si>
  <si>
    <t>003563</t>
  </si>
  <si>
    <t>ABRIGO PARA SECCIONADORA EM ALVENARIA DE BLOCOS DE CONCRETO 1.90X0.90X0.45CM COM PORTAS</t>
  </si>
  <si>
    <t>003564</t>
  </si>
  <si>
    <t>PORTA COMPLETA PARA WC 90X180CM</t>
  </si>
  <si>
    <t>003565</t>
  </si>
  <si>
    <t>EMBOCO 1:2:9 HORIZONTAL E=8MM</t>
  </si>
  <si>
    <t>003566</t>
  </si>
  <si>
    <t>BROCA D=30CM FCK=20MPa COM ESCAVACAO - BETONEIRA SEM ARMACAO</t>
  </si>
  <si>
    <t>003567</t>
  </si>
  <si>
    <t>TUBO PVC 32MM SOLDAVEL PERFURADO EM OBRA</t>
  </si>
  <si>
    <t>003568</t>
  </si>
  <si>
    <t>ALVENARIA BLOCO DE CONCRETO E=9CM CLASSE C ARG.1:1:6</t>
  </si>
  <si>
    <t>003569</t>
  </si>
  <si>
    <t>ALVENARIA BLOCO DE CONCRETO CANALETA 9 CLASSE C ARG.1:1:6</t>
  </si>
  <si>
    <t>003570</t>
  </si>
  <si>
    <t>LAJE PRE-FOR E=10CM LT10 (7+3) (INCLUSO CAPA DE 3CM DE CONCRETO FCK=25MPa)</t>
  </si>
  <si>
    <t>003572</t>
  </si>
  <si>
    <t>PORTA DE ALUMINIO VENEZIANA 0.60X1.80M</t>
  </si>
  <si>
    <t>003573</t>
  </si>
  <si>
    <t>PORTAO METALICO DE ABRIR 2.10X2.50M</t>
  </si>
  <si>
    <t>003575</t>
  </si>
  <si>
    <t>FOLHA DE PORTA DE MADEIRA 100X210CM</t>
  </si>
  <si>
    <t>003580</t>
  </si>
  <si>
    <t>CAIXILHO DE ALUMINIO DE CORRER 100X120CM SEM BANDEIRA COM DIVISAO E CONTRAMARCO</t>
  </si>
  <si>
    <t>003590</t>
  </si>
  <si>
    <t xml:space="preserve">CAIXILHO DE ALUMINIO DE CORRER 120X120CM COM DIVISAO E CONTRAMARCO </t>
  </si>
  <si>
    <t>003597</t>
  </si>
  <si>
    <t xml:space="preserve">CAIXILHO MAXIMAR DE ALUMINIO 100X60CM COM DIVISOES HOR/VERT SEM BANDEIRA, COM CONTRAMARCO </t>
  </si>
  <si>
    <t>003610</t>
  </si>
  <si>
    <t xml:space="preserve">VENEZIANA DE ALUMINIO DE CORRER 120X120CM 3 FOLHAS 1 FOLHA P/VIDRO COM DIVISAO E CONTRAMARCO </t>
  </si>
  <si>
    <t>003620</t>
  </si>
  <si>
    <t>LX-08A-01 - LIXEIRA PADRAO</t>
  </si>
  <si>
    <t>003621</t>
  </si>
  <si>
    <t>FECHAMENTO-MURO DE DIVISA EM ALVENARIA H=0.60M</t>
  </si>
  <si>
    <t>003626</t>
  </si>
  <si>
    <t>GRELHA DE PVC FIXO 22.70X22.70CM COM ALETAS PARA VENTILACAO PERMANENTE</t>
  </si>
  <si>
    <t>003635</t>
  </si>
  <si>
    <t>VERGA PRE-MOLDADA 4X14X119CM FCK=25MPa</t>
  </si>
  <si>
    <t>003636</t>
  </si>
  <si>
    <t>VERGA PRE-MOLDADA 4X14X109CM FCK=25MPa</t>
  </si>
  <si>
    <t>003637</t>
  </si>
  <si>
    <t>VERGA PRE-MOLDADA 4X9X109CM FCK=25MPa</t>
  </si>
  <si>
    <t>003639</t>
  </si>
  <si>
    <t>MICRO CONCRETO GRAUTE FCK 23MPa</t>
  </si>
  <si>
    <t>003650</t>
  </si>
  <si>
    <t>CAIXILHO MAXIMAR DE ALUMINIO 80X80CM</t>
  </si>
  <si>
    <t>003651</t>
  </si>
  <si>
    <t>CAIXILHO MAXIMAR DE ALUMINIO 120X60CM</t>
  </si>
  <si>
    <t>003654</t>
  </si>
  <si>
    <t>GUARDA-CORPO ACO GALVANIZADO COM MONTANTES E TRAVESSAS H=1.10M COM PINTURA</t>
  </si>
  <si>
    <t>003656</t>
  </si>
  <si>
    <t>CORRIMAO COM TUBO ACO GALVANIZADO D=42MM COM PINTURA ELETROSTATICA</t>
  </si>
  <si>
    <t>003658</t>
  </si>
  <si>
    <t>ALCAPAO 110X110CM INCLUSIVE PINTURA</t>
  </si>
  <si>
    <t>003662</t>
  </si>
  <si>
    <t>CONCRETO USINADO 30MPa BOMBEAVEL COM LANCAMENTO</t>
  </si>
  <si>
    <t>003663</t>
  </si>
  <si>
    <t>ALVENARIA BLOCO DE CONCRETO 14 8MPa ESTRUTURAL</t>
  </si>
  <si>
    <t>003665</t>
  </si>
  <si>
    <t>ALVENARIA BLOCO DE CONCRETO CANALETA 14 8MPa ESTRUTURAL</t>
  </si>
  <si>
    <t>003672</t>
  </si>
  <si>
    <t>PISO PODOTATIL DE LADRILHO HIDRAULICO COM CIMENTO COLANTE</t>
  </si>
  <si>
    <t>003673</t>
  </si>
  <si>
    <t>PINTURA ESMALTE SINTETICO ACETINADO EM FORRO DE GESSO-2 DEMAOS</t>
  </si>
  <si>
    <t>003676</t>
  </si>
  <si>
    <t>TAMPAO FoFo 600X400MM COM INSCRICAO HIDRANTE/INCENDIO</t>
  </si>
  <si>
    <t>003677</t>
  </si>
  <si>
    <t>BANDEJA PRIMARIA-MADEIRAMENTO-MONTAGEM E DESMONTAGEM DO MADEIRAMENTO E DO SUPORTE METALICO</t>
  </si>
  <si>
    <t>003678</t>
  </si>
  <si>
    <t>BANDEJA SECUNDARIA-MADEIRAMENTO-MONTAGEM E DESMONTAGEM DO MADEIRAMENTO E DO SUPORTE METALICO</t>
  </si>
  <si>
    <t>003679</t>
  </si>
  <si>
    <t>BANDEJA SECUNDARIA REMANEJAMENTO-DESMONTAGEM,MONTAGEM/DESMONTAGEM</t>
  </si>
  <si>
    <t>003681</t>
  </si>
  <si>
    <t>BALANCIM MANUAL LEVE COMPR=3.0M-LOCACAO</t>
  </si>
  <si>
    <t>UNMES</t>
  </si>
  <si>
    <t>003682</t>
  </si>
  <si>
    <t>BALANCIM MANUAL LEVE COMPR=3.0M REMANEJAMENTO-MONTAGEM/DESMONTAGEM</t>
  </si>
  <si>
    <t>003683</t>
  </si>
  <si>
    <t>BANDEJA PRIMARIA SUPORTE METALICO-LOCACAO</t>
  </si>
  <si>
    <t>MXMES</t>
  </si>
  <si>
    <t>003684</t>
  </si>
  <si>
    <t>BANDEJA SECUNDARIA SUPORTE METALICO-LOCACAO</t>
  </si>
  <si>
    <t>003685</t>
  </si>
  <si>
    <t>VERGA DE CONCRETO SOBRE VAO DE JANELA E PORTA</t>
  </si>
  <si>
    <t>003696</t>
  </si>
  <si>
    <t>PORTA DE ALUMINIO VENEZIANA DE ABRIR 0.70X2.10M COM PINTURA ELETROSTATICA</t>
  </si>
  <si>
    <t>003700</t>
  </si>
  <si>
    <t>PINTURA DE PICTOGRAMA DEFICIENTE FISICO 1.0X1.0M</t>
  </si>
  <si>
    <t>003701</t>
  </si>
  <si>
    <t>ESCADA MARINHEIRO COM GUARDA CORPO COM PINTURA</t>
  </si>
  <si>
    <t>003704</t>
  </si>
  <si>
    <t>SOLEIRA DE ARDOSIA ESP.2CM LARG.13CM</t>
  </si>
  <si>
    <t>003707</t>
  </si>
  <si>
    <t>ELEMENTO VAZADO DE CONCRETO 39X39X7CM (98)</t>
  </si>
  <si>
    <t>003708</t>
  </si>
  <si>
    <t>BARRA DE APOIO ACO INOX TIPO L 70X70CM</t>
  </si>
  <si>
    <t>003711</t>
  </si>
  <si>
    <t>TAMPO DE ARDOSIA POLIDA 50X70CM COM 1 CUBA OVAL DE LOUCA COM ACESSORIOS</t>
  </si>
  <si>
    <t>003712</t>
  </si>
  <si>
    <t>REBOCO HORIZONTAL</t>
  </si>
  <si>
    <t>003713</t>
  </si>
  <si>
    <t>REBOCO</t>
  </si>
  <si>
    <t>003715</t>
  </si>
  <si>
    <t>FOLHA DE PORTA DE MADEIRA 100X210CM COM TRILHO STANLEY</t>
  </si>
  <si>
    <t>003716</t>
  </si>
  <si>
    <t>CAIXILHO MAXIMAR DE ALUMINIO 100X140CM COM BANDEIRA FIXA SUPERIOR/INFERIOR</t>
  </si>
  <si>
    <t>003717</t>
  </si>
  <si>
    <t>CAIXILHO MAXIMAR DE ALUMINIO 120X100CM COM BANDEIRA FIXA INFERIOR</t>
  </si>
  <si>
    <t>003718</t>
  </si>
  <si>
    <t>PORTA DE ALUMINIO DE ABRIR 0.90X2.60M QUADRICULADA COMPLETA</t>
  </si>
  <si>
    <t>003719</t>
  </si>
  <si>
    <t>PORTA DE ALUMINIO DE CORRER 2.00X2.60M 4 FOLHAS  QUADRICULADA COMPLETA</t>
  </si>
  <si>
    <t>003720</t>
  </si>
  <si>
    <t>BATENTE DE FERRO COM TRILHO STANLEY E GUIA PROJETADA PARA PORTA DE CORRER</t>
  </si>
  <si>
    <t>003721</t>
  </si>
  <si>
    <t>ELEMENTO VAZADO DE CONCRETO 39X39X10CM (95A)</t>
  </si>
  <si>
    <t>003725</t>
  </si>
  <si>
    <t>BARRA DE APOIO ACO INOX EM L 60X60CM</t>
  </si>
  <si>
    <t>003727</t>
  </si>
  <si>
    <t>PEITORIL DE ARDOSIA ESP.2CM LARG.19CM</t>
  </si>
  <si>
    <t>003728</t>
  </si>
  <si>
    <t>PORTA DE ALUMINIO 1.00X2.15M VIDRO ABRIR</t>
  </si>
  <si>
    <t>003729</t>
  </si>
  <si>
    <t>ARMACAO PARA ESTACA ESCAVADA 25CM H=2.40M</t>
  </si>
  <si>
    <t>003730</t>
  </si>
  <si>
    <t>ARMACAO PARA ESTACA ESCAVADA 30CM H=2.40M</t>
  </si>
  <si>
    <t>003731</t>
  </si>
  <si>
    <t>ARMACAO PARA ESTACA ESCAVADA 35CM H=3.00M</t>
  </si>
  <si>
    <t>003732</t>
  </si>
  <si>
    <t>PINTURA LATEX ACRILICO EXTERNA (LINHA PREMIUM) SEM MASSA 2 DEMAOS</t>
  </si>
  <si>
    <t>003733</t>
  </si>
  <si>
    <t>PINTURA ANTICORROSIVA A BASE DE ZINCO</t>
  </si>
  <si>
    <t>003734</t>
  </si>
  <si>
    <t>AREIA MEDIA LAVADA COMPACTADA MANUALMENTE COM COMPACTADOR</t>
  </si>
  <si>
    <t>003735</t>
  </si>
  <si>
    <t>TELA GALVANIZADA MALHA HEXAGONAL 2x2" FIO 22 (BWG)</t>
  </si>
  <si>
    <t>003738</t>
  </si>
  <si>
    <t>CAIXILHO MAXIMAR DE ALUMINIO 120X100CM COM BANDEIRA FIXA COM DIVISAO</t>
  </si>
  <si>
    <t>003740</t>
  </si>
  <si>
    <t>ALCAPAO 60X100CM PORTINHOLA INCLUSIVE PINTURA</t>
  </si>
  <si>
    <t>003744</t>
  </si>
  <si>
    <t>ESTACA HELICE CONTINUA-CORTE E PREPARO DE CABECA</t>
  </si>
  <si>
    <t>003745</t>
  </si>
  <si>
    <t>CAIXILHO MAXIMAR DE ALUMINIO 80X80CM SEM BANDEIRA</t>
  </si>
  <si>
    <t>003746</t>
  </si>
  <si>
    <t>CAIXILHO MAXIMAR DE ALUMINIO 80X80CM COM GRADE INTERNA</t>
  </si>
  <si>
    <t>003747</t>
  </si>
  <si>
    <t>CAIXILHO BASCULANTE DE ALUMINIO 120X160CM</t>
  </si>
  <si>
    <t>003748</t>
  </si>
  <si>
    <t>BATENTE DE FERRO 83X240CM COM DOBRADICAS</t>
  </si>
  <si>
    <t>003749</t>
  </si>
  <si>
    <t>PORTA DE MADEIRA LISA 140X210CM DE CORRER-COMPLETA COM TRILHO</t>
  </si>
  <si>
    <t>003751</t>
  </si>
  <si>
    <t>GUARDA-CORPO COM GRADE MET.1" PERFIS E TUBO MET.D=5CM (1.50X0.90M) H=90CM COM PINTURA</t>
  </si>
  <si>
    <t>003752</t>
  </si>
  <si>
    <t>FOLHA DE PORTA DE MADEIRA 80X210CM COM BANDEIRA DE VIDRO</t>
  </si>
  <si>
    <t>003753</t>
  </si>
  <si>
    <t>CAIXILHO BASCULANTE DE ALUMINIO 40X140CM</t>
  </si>
  <si>
    <t>003754</t>
  </si>
  <si>
    <t>CAIXILHO MAXIMAR DE ALUMINIO 80X60CM</t>
  </si>
  <si>
    <t>003755</t>
  </si>
  <si>
    <t>CAIXILHO MAXIMAR DE ALUMINIO 120X80CM</t>
  </si>
  <si>
    <t>003756</t>
  </si>
  <si>
    <t>CAIXILHO MAXIMAR DE ALUMINIO 180X60CM</t>
  </si>
  <si>
    <t>003757</t>
  </si>
  <si>
    <t>CAIXILHO DE ALUMINIO FIXO 222X218CM QUADRICULADO COMPLETO</t>
  </si>
  <si>
    <t>003758</t>
  </si>
  <si>
    <t>PORTA DE ALUMINIO DE ABRIR/FIXO 2 FOLHAS (1 FIXA) 2.22X2.20M QUADRICULADA  COMPLETA</t>
  </si>
  <si>
    <t>003759</t>
  </si>
  <si>
    <t>ELEMENTO VAZADO DE CONCRETO 19X19X19CM (16DC)</t>
  </si>
  <si>
    <t>003761</t>
  </si>
  <si>
    <t>PINTURA ELASTOMERICA TEXTURA ELASTICA 2 DEMAOS</t>
  </si>
  <si>
    <t>003762</t>
  </si>
  <si>
    <t>003763</t>
  </si>
  <si>
    <t>VENEZIANA DE ALUMINIO DE CORRER 140X120CM 3 FOLHAS 1 FOLHA SEM DIVISAO</t>
  </si>
  <si>
    <t>003764</t>
  </si>
  <si>
    <t>FECHADURA TIPO BICO DE PAPAGAIO PARA PORTA EXTERNA</t>
  </si>
  <si>
    <t>003765</t>
  </si>
  <si>
    <t>GRADIL DE FERRO DE PROTECAO H=1.30M COM TELA FoGo 1" FIO 12-MONTANTES GALV.C/PINTURA ESMALTE</t>
  </si>
  <si>
    <t>003766</t>
  </si>
  <si>
    <t>PINTURA ZARCAO SOBRE ARMADURA 2 DEMAOS</t>
  </si>
  <si>
    <t>003767</t>
  </si>
  <si>
    <t>CAIXILHO DE ALUMINIO DE CORRER 160X140CM COM BANDEIRA FIXA INFERIOR COM DIVISAO E VIDRO LAMINADO NA BANDEIRA INFERIOR</t>
  </si>
  <si>
    <t>003768</t>
  </si>
  <si>
    <t>CAIXILHO DE ALUMINIO DE CORRER 160X140CM COM BANDEIRA FIXA INFERIOR SEM DIVISAO E VIDRO LAMINADO NA BANDEIRA INFERIOR</t>
  </si>
  <si>
    <t>003769</t>
  </si>
  <si>
    <t>BATENTE DE FERRO 87X215CM COM DOBRADICAS</t>
  </si>
  <si>
    <t>003771</t>
  </si>
  <si>
    <t>PORTAO DE 1.76X2.14M 2 FOLHAS COM TELA GALVANIZADA FIO 12 MALHA 1"</t>
  </si>
  <si>
    <t>003772</t>
  </si>
  <si>
    <t>BATENTE DE FERRO 87X240CM COM DOBRADICAS</t>
  </si>
  <si>
    <t>003773</t>
  </si>
  <si>
    <t>BATENTE DE FERRO 97X215CM COM DOBRADICAS</t>
  </si>
  <si>
    <t>003774</t>
  </si>
  <si>
    <t>CHAPA DE ACO 1/8" PARA FIXACAO DA TERCA</t>
  </si>
  <si>
    <t>003793</t>
  </si>
  <si>
    <t>JUNTA DE DILATACAO COM MASTIQUE POLIURETANO E=20X20MM, MANGUEIRA PVC CRISTAL D=3/4", SILICONE E=20X20MM E PERFIL DE ALUMINIO 25X25X4MM</t>
  </si>
  <si>
    <t>003794</t>
  </si>
  <si>
    <t>CONCRETO PREPARADO NO LOCAL COM AGREGADO LEVE PARA PREENCHIMENTO</t>
  </si>
  <si>
    <t>003800</t>
  </si>
  <si>
    <t>PISO EM PLACAS DE ARDOSIA NAO POLIDA E=7 A 10MM</t>
  </si>
  <si>
    <t>003802</t>
  </si>
  <si>
    <t>PORTA DE FERRO L=1.40M EM CHAPA (FDE-PF23)</t>
  </si>
  <si>
    <t>003803</t>
  </si>
  <si>
    <t>TAMPO DE ACO INOX 120X53CM COM 1 CUBA E FRONTAO COM ENCHIMENTO DE CONCRETO COM ACESSORIOS E DOIS PERFIS T DE 1X1X1/8"</t>
  </si>
  <si>
    <t>003807</t>
  </si>
  <si>
    <t>BARRA DE APOIO ACO INOX 55CM</t>
  </si>
  <si>
    <t>003808</t>
  </si>
  <si>
    <t>GUIA DE BORDA EM CONCRETO PRE-MOLDADO 10X20CM</t>
  </si>
  <si>
    <t>003809</t>
  </si>
  <si>
    <t>PORTA CORTA-FOGO 1.00X2.10M P90</t>
  </si>
  <si>
    <t>003810</t>
  </si>
  <si>
    <t>TELA GALVANIZADA ELETROSSOLDADA FIO 1.6MM MALHA 15X15MM (TIPO MORLAN)</t>
  </si>
  <si>
    <t>003811</t>
  </si>
  <si>
    <t>LAJE PRE-MOLDADA E=12CM SC=350KGF/M2 VAO=4.00M (INCLUSO CAP.DE 4CM DE CONCRETO FCK=25MPa) COM ARMACAO COMPLEMENTAR</t>
  </si>
  <si>
    <t>003813</t>
  </si>
  <si>
    <t>SARRAFO DE MADEIRA 2.5X10CM</t>
  </si>
  <si>
    <t>003814</t>
  </si>
  <si>
    <t>CAIXILHO MAXIMAR DE ALUMINIO 80X120CM SEM TRAVAMENTO HORIZONTAL COM BANDEIRA INFERIOR</t>
  </si>
  <si>
    <t>003815</t>
  </si>
  <si>
    <t>PORTA DE ALUMINIO DE CORRER 1.80X2.15M 6 FOLHAS  COMPLETA</t>
  </si>
  <si>
    <t>003818</t>
  </si>
  <si>
    <t>LAJE PRE-MOLDADA E=12CM SC=300KGF/M2 VAOS 2.90 A 3.55M (INCLUSO CAP.DE 4CM DE CONCRETO FCK=25MPa) COM ARMACAO COMPLEMENTAR (TI33B-03)</t>
  </si>
  <si>
    <t>003819</t>
  </si>
  <si>
    <t>CORRIMAO SIMPLES ACO INOX D=38.1MM</t>
  </si>
  <si>
    <t>003822</t>
  </si>
  <si>
    <t>CAIXILHO MAXIMAR DE ALUMINIO 80X120CM COM TRAVAMENTO HORIZONTAL COM BANDEIRA FIXA SUPERIOR/INFERIOR</t>
  </si>
  <si>
    <t>003823</t>
  </si>
  <si>
    <t>TAMPO DE GRANILITE 50X80CM COM 1 CUBA OVAL DE LOUCA COM ACESSORIOS</t>
  </si>
  <si>
    <t>003824</t>
  </si>
  <si>
    <t>ABRIGO PARA 2 BOTIJOES DE GAS 13KG COM TAMPO DE ARDOSIA</t>
  </si>
  <si>
    <t>003825</t>
  </si>
  <si>
    <t>TELA DE PROTECAO N.20 MALHA 2.29MM E REQUADRO</t>
  </si>
  <si>
    <t>003826</t>
  </si>
  <si>
    <t>RUFO DE FIBROCIMENTO PARA TELHA ONDULADA</t>
  </si>
  <si>
    <t>003827</t>
  </si>
  <si>
    <t>TUBO DE POLIETILENO LINEAR PEAD 160MM PN10 - AF</t>
  </si>
  <si>
    <t>003828</t>
  </si>
  <si>
    <t>CAIXILHO BASCULANTE DE ALUMINIO 60X80CM</t>
  </si>
  <si>
    <t>003829</t>
  </si>
  <si>
    <t>TELHA EM POLICARBONATO ALVEOLAR E=4MM LARG=0.60M</t>
  </si>
  <si>
    <t>003830</t>
  </si>
  <si>
    <t>ESTACA STRAUSS D=32CM 30T FCK=20MPa SEM ARMACAO</t>
  </si>
  <si>
    <t>003843</t>
  </si>
  <si>
    <t>ALVENARIA BLOCO DE VIDRO PARA VENTILACAO (ELEMENTO VAZADO) 20X10X10CM</t>
  </si>
  <si>
    <t>003845</t>
  </si>
  <si>
    <t>SOLEIRA DE ARDOSIA ESP.2CM LARG.14CM</t>
  </si>
  <si>
    <t>003847</t>
  </si>
  <si>
    <t>ABRIGO DE GAS PARA 2 BOTIJOES DE 13KG</t>
  </si>
  <si>
    <t>003863</t>
  </si>
  <si>
    <t>BARRA DE APOIO ACO INOX PARA LAVATORIO EM U 24X40CM</t>
  </si>
  <si>
    <t>003873</t>
  </si>
  <si>
    <t>ESTRUTURA DE ACO GALVANIZADO COM REVESTIMENTO Z275 PARA TELHADO-INCLUSIVE TESTEIRA, TABEIRA E MONTAGEM</t>
  </si>
  <si>
    <t>003874</t>
  </si>
  <si>
    <t>ALVENARIA BLOCO DE CONCRETO E=19CM 12MPa</t>
  </si>
  <si>
    <t>003875</t>
  </si>
  <si>
    <t>ESTACA ESC MEC D=25CM FCK=20MPa USINADO SEM ARMACAO</t>
  </si>
  <si>
    <t>003876</t>
  </si>
  <si>
    <t>ESTACA ESC MEC D=30CM FCK=20MPa USINADO SEM ARMACAO</t>
  </si>
  <si>
    <t>003877</t>
  </si>
  <si>
    <t>BARRA DE APOIO E CHAPA METALICA PARA PORTA DEF 82X210CM-WC</t>
  </si>
  <si>
    <t>003879</t>
  </si>
  <si>
    <t xml:space="preserve">EMBOCO 1:2:9 VERTICAL E=25MM </t>
  </si>
  <si>
    <t>003881</t>
  </si>
  <si>
    <t>FORRO SANCA DE GESSO ACARTONADO L=0.40M</t>
  </si>
  <si>
    <t>003882</t>
  </si>
  <si>
    <t>CAIXILHO DE ALUMINIO FIXO 160X40CM VENTILACAO PERMANENTE COM CONTRAMARCO</t>
  </si>
  <si>
    <t>003883</t>
  </si>
  <si>
    <t>PORTA DE ALUMINIO VENEZIANA DE ABRIR 2.50X2.60M 4 FOLHAS  COM BANDEIRA FIXA</t>
  </si>
  <si>
    <t>003884</t>
  </si>
  <si>
    <t>PORTA DUPLA DE ABRIR 1.40X2.20M EM VIDRO TEMPERADO E=10MM</t>
  </si>
  <si>
    <t>003885</t>
  </si>
  <si>
    <t>TAMPO DE ARDOSIA POLIDA 40X90CM COM 1 CUBA OVAL DE LOUCA COM ACESSORIOS</t>
  </si>
  <si>
    <t>003887</t>
  </si>
  <si>
    <t>TAMPO DE ARDOSIA 118X55CM ESP=3CM COM PINGADEIRA PARA ABRIGO DE GAS</t>
  </si>
  <si>
    <t>003891</t>
  </si>
  <si>
    <t>CONCRETO FCK=15MPa TRACO 1:3,4:3,5 BETONEIRA (SINAPI 94969)</t>
  </si>
  <si>
    <t>003892</t>
  </si>
  <si>
    <t>TAMPA EM CONCRETO ARMADO 60X60X5CM P/CAIXA INSPECAO (SINAPI 6087)</t>
  </si>
  <si>
    <t>003893</t>
  </si>
  <si>
    <t>ARGAMASSA 1:2:8 PARA EMBOCO/MASSA UNICA/ASSENTAMENTO DE ALVENARIA DE VEDACAO</t>
  </si>
  <si>
    <t>003894</t>
  </si>
  <si>
    <t>ARGAMASSA 1:4 BETONEIRA</t>
  </si>
  <si>
    <t>003895</t>
  </si>
  <si>
    <t>ESCAVACAO MANUAL DE VALAS (SINAPI 93358)</t>
  </si>
  <si>
    <t>003896</t>
  </si>
  <si>
    <t>CAIXA DE INSPECAO EM ALVENARIA DE TIJOLO MACICO 60X60X60CM, REVESTIDA INTERNAMENTE COM BARRA LISA TRACO 1:4 E=2.0CM COM TAMPA DE CONCRETO (SINAPI 74104/1)</t>
  </si>
  <si>
    <t>003897</t>
  </si>
  <si>
    <t>TABEIRA GALVANIZADA No 26 H=21.60CM D=35.10CM (TERREA CEF)</t>
  </si>
  <si>
    <t>003898</t>
  </si>
  <si>
    <t>TABEIRA GALVANIZADA No 26 H=15CM D=28.50CM (TERREA CEF)</t>
  </si>
  <si>
    <t>003899</t>
  </si>
  <si>
    <t>MANTA GEOCOMPOSTO PARA DRENAGEM (FP 2L OU SIMILAR)</t>
  </si>
  <si>
    <t>003900</t>
  </si>
  <si>
    <t>CAIXA DE PASSAGEM PRE-MOLDADA 30X30X30CM - ELE</t>
  </si>
  <si>
    <t>003901</t>
  </si>
  <si>
    <t>PERFIL METALICO C 100X40X2.66MM3.54KG/M</t>
  </si>
  <si>
    <t>003902</t>
  </si>
  <si>
    <t>ALVENARIA BLOCO DE CONCRETO 19 8MPa ESTRUTURAL</t>
  </si>
  <si>
    <t>003903</t>
  </si>
  <si>
    <t>CAIXILHO DE ALUMINIO DE CORRER 150X160CM COM DIVISAO COM CONTRAMARCO</t>
  </si>
  <si>
    <t>003904</t>
  </si>
  <si>
    <t>TARUGO DE POLIETILENO D=10MM DELIMITADOR DA JUNTA DE DILATACAO</t>
  </si>
  <si>
    <t>003905</t>
  </si>
  <si>
    <t xml:space="preserve">CAIXILHO MAXIMAR DUPLO DE ALUMINIO 90X60CM SEM BANDEIRA, COM DIVISAO, GRADE E CONTRAMARCO </t>
  </si>
  <si>
    <t>003906</t>
  </si>
  <si>
    <t xml:space="preserve">CAIXILHO MAXIMAR DUPLO DE ALUMINIO 100X60CM SEM BANDEIRA, COM DIVISAO, GRADE E CONTRAMARCO </t>
  </si>
  <si>
    <t>003908</t>
  </si>
  <si>
    <t>BATENTE DE ACO EM CHAPA DOBRADA GALVANIZADA 83.5X215CM COM DOBRADICAS</t>
  </si>
  <si>
    <t>003913</t>
  </si>
  <si>
    <t>JUNTA DE ISOPOR ESP.2CM</t>
  </si>
  <si>
    <t>003914</t>
  </si>
  <si>
    <t xml:space="preserve">CHUMBADOR DE EXPANSAO 5/8"X7" DE ACO </t>
  </si>
  <si>
    <t>003915</t>
  </si>
  <si>
    <t>EMBOCO 1:2:9 VERTICAL E=30MM</t>
  </si>
  <si>
    <t>003916</t>
  </si>
  <si>
    <t>PORTA DE ALUMINIO 1.20X2.15M COM BANDEIRA LATERAL E BARRA ANTIPANICO</t>
  </si>
  <si>
    <t>003918</t>
  </si>
  <si>
    <t>LINHA DE VIDA COMP.PILAR DE ANCORAGEM, PLACA DE ANCORAGEM DE EXTREMIDADE, MANILHA RETA, ESTICADOR, INDICADOR DE TENSAO, ABSORVIDOR DE ENERGIA, CABO DE ACO 8MM, CHUMBADORES, SAPATILHAS (OLHAIS) E GRAMPOS (V052Q-02-V072D-02-V052D-04-V062A-02)</t>
  </si>
  <si>
    <t>003919</t>
  </si>
  <si>
    <t>PORTA DE ALUMINIO 1.20X2.15M COM BANDEIRA LATERAL</t>
  </si>
  <si>
    <t>003920</t>
  </si>
  <si>
    <t>LINHA DE VIDA COMP.CHAPA METALICA PARA ANCORAGEM, MANILHA RETA, ESTICADOR, INDICADOR DE TENSAO, ABSORVIDOR DE ENERGIA, CABO DE ACO 8MM, CHUMBADORES, SAPATILHAS (OLHAIS) E GRAMPOS (V042H-02/V052P/V062E/V072E)</t>
  </si>
  <si>
    <t>003921</t>
  </si>
  <si>
    <t>MANTA DE LA DE ROCHA E=32MM</t>
  </si>
  <si>
    <t>003922</t>
  </si>
  <si>
    <t>CAIXILHO MAXIMAR DE ALUMINIO 60X120CM COM BANDEIRA FIXA INFERIOR COM GRADE E CONTRAMARCO</t>
  </si>
  <si>
    <t>003923</t>
  </si>
  <si>
    <t>CAIXILHO DE ALUMINIO DE CORRER 90X120CM SEM BANDEIRA COM DIVISAO E CONTRAMARCO</t>
  </si>
  <si>
    <t>003924</t>
  </si>
  <si>
    <t>CAIXILHO DE ALUMINIO 40X150CM TIPO ZENITAL VP COM VIDRO 4MM, TELA MOSQUITEIRO E CONTRAMARCO</t>
  </si>
  <si>
    <t>003925</t>
  </si>
  <si>
    <t>PORTA DE ALUMINIO DE CORRER 1.60X2.20M COM TRAVAMENTO HORIZONTAL</t>
  </si>
  <si>
    <t>003926</t>
  </si>
  <si>
    <t>GUARDA-CORPO H=1.30M COM MONTANTES EM TUBO DE ACO GALVANIZADO 2" E=2.25MM, SOLDADO NA CHAPA DE BASE E TELA DE ACO ONDULADA GALVANIZADA MALHA 1" FIO 12 COM REQUADRO TUBO 30X30X2.25MM, L 1 1/2X1/8" COM PINTURA ELETROSTATICA</t>
  </si>
  <si>
    <t>003927</t>
  </si>
  <si>
    <t>GUARDA-CORPO H=1.30M C/ CORRIMAO DUPLO 1 3/4"X2.25MM C/MONTANTES EM TUBO DE ACO GALVANIZADO 2" E=2.25MM, SOLDADO NA CHAPA DE BASE E TELA DE ACO ONDULADA GALVANIZADA MALHA 1" FIO 12 C/REQUADRO TUBO 30X30X2,25MM L 1 1/2X1/8"  C/PINT.ELETR.</t>
  </si>
  <si>
    <t>003928</t>
  </si>
  <si>
    <t>CORRIMAO DUPLO 1 3/4"X2.25M H=1.30M COM MONTANTES EM TUBO DE ACO GALVANIZADO 2" E=2.25MM, SOLDADO NA CHAPA DE BASE C/PINTURA ELETROSTATICA</t>
  </si>
  <si>
    <t>003929</t>
  </si>
  <si>
    <t>TELA GALVANIZADA FIO 10 MALHA 2"</t>
  </si>
  <si>
    <t>003931</t>
  </si>
  <si>
    <t>ALVENARIA COM PLAQUETA REFRATARIA 23X11.5CM E=2.5CM (ESPELHO)</t>
  </si>
  <si>
    <t>003932</t>
  </si>
  <si>
    <t>ALVENARIA COM TIJOLO REFRATARIO E=10CM (1/2 TIJOLO)</t>
  </si>
  <si>
    <t>003933</t>
  </si>
  <si>
    <t>BUCHA REDUCAO DE COBRE 42X35MM</t>
  </si>
  <si>
    <t>003934</t>
  </si>
  <si>
    <t>GUARDA-CORPO EM TUBO FoGo 2" COM TELA ARAME GALVANIZADO FIO 16 H=1.30M COM PINTURA</t>
  </si>
  <si>
    <t>003935</t>
  </si>
  <si>
    <t>CAIXILHO DE ALUMINIO DE CORRER 160X160CM COM DIVISAO E VIDRO LISO E=4MM BANDEIRA FIXA INFERIOR COM VIDRO LISO LAMINADO E=4MM</t>
  </si>
  <si>
    <t>003936</t>
  </si>
  <si>
    <t xml:space="preserve">PORTAO 2 FOLHAS DE ABRIR EM ACO GALVANIZADO COM MONTANTES E TELA COM FIOS SOLDADOS - 2.87X2.3M </t>
  </si>
  <si>
    <t>003937</t>
  </si>
  <si>
    <t>PORTA DE ALUMINIO DE ABRIR 0.90X2.15M COM TRAVAMENTO, BARRA ANTIPANICO E VIDRO LAMINADO</t>
  </si>
  <si>
    <t>003938</t>
  </si>
  <si>
    <t>IMPERMEABILIZACAO FLEXIVEL DE RESINA TERMOPLASTICA</t>
  </si>
  <si>
    <t>003939</t>
  </si>
  <si>
    <t>PLACA DE POLICARBONATO VIRGEM 40X12CM ESP.3MM</t>
  </si>
  <si>
    <t>003940</t>
  </si>
  <si>
    <t>PLACA DE POLICARBONATO VIRGEM 80X90CM ESP.3MM</t>
  </si>
  <si>
    <t>003941</t>
  </si>
  <si>
    <t>LINHA DE VIDA COMP.CHAPA METALICA PARA ANCORAGEM, MANILHA RETA, ESTICADOR, INDICADOR DE TENSAO, ABSORVIDOR DE ENERGIA, CABO DE ACO 8MM, CHUMBADORES, SAPATILHAS (OLHAIS) E GRAMPOS (V052L)</t>
  </si>
  <si>
    <t>003943</t>
  </si>
  <si>
    <t>CAIXILHO DE ALUMINIO DE CORRER 160X160CM COM BANDEIRA FIXA INFERIOR COM DIVISAO</t>
  </si>
  <si>
    <t>003944</t>
  </si>
  <si>
    <t>SHAFT EM PLACA CIMENTICIA COM PERFIL EM CHAPA DE ACO GALVANIZADO PARA RECEBIMENTO DE TUBULACAO-PAV.TERREO (V042H - V052P - V062E)</t>
  </si>
  <si>
    <t>003945</t>
  </si>
  <si>
    <t>CAIXILHO DE ALUMINIO DE CORRER 100X100CM VIDRO MINI-BUREAL E=4MM SEM BANDEIRA SEM DIVISAO</t>
  </si>
  <si>
    <t>003946</t>
  </si>
  <si>
    <t>CAIXILHO DE ALUMINIO DE CORRER 100X100CM VIDRO MINI-BUREAL E=4MM SEM BANDEIRA COM DIVISAO</t>
  </si>
  <si>
    <t>003947</t>
  </si>
  <si>
    <t>ESTACA RAIZ-CORTE E PREPARO DE CABECA</t>
  </si>
  <si>
    <t>003948</t>
  </si>
  <si>
    <t>TELA DE POLIETILENO PARA PROTECAO DE FACHADA, INSTALACAO E RETIRADA COM ACESSORIOS DE INSTALACAO E SUSTENTACAO INCLUSOS</t>
  </si>
  <si>
    <t>003949</t>
  </si>
  <si>
    <t>ALVENARIA BLOCO DE VIDRO PARA VENTILACAO (ELEMENTO VAZADO) 20X20X6CM</t>
  </si>
  <si>
    <t>003950</t>
  </si>
  <si>
    <t>IMPERMEABILIZACAO DE BASE ACRILICA FLEXIVEL</t>
  </si>
  <si>
    <t>003951</t>
  </si>
  <si>
    <t>BARRA DE APOIO ACO INOX 40X20CM</t>
  </si>
  <si>
    <t>003952</t>
  </si>
  <si>
    <t>GUARDA-CORPO SIMPLES EM TUBO DE ACO GALVANIZADO 110X150CM COM CABO DE ACO E CHUMBADOR E PINTURA ELETROSTATICA FORNECIMENTO E INSTALACAO</t>
  </si>
  <si>
    <t>003953</t>
  </si>
  <si>
    <t>GUARDA-CORPO DUPLO EM TUBO DE ACO GALVANIZADO 110X240CM COM CABO DE ACO E CHUMBADOR E PINTURA ELETROSTATICA FORNECIMENTO E INSTALACAO</t>
  </si>
  <si>
    <t>003955</t>
  </si>
  <si>
    <t>PORTA DE MADEIRA TIPO MEXICANA 90X210CM DE CORRER - COMPLETA COM BATENTE, TRILHO, GUIA , FECHADURA E PINTURA</t>
  </si>
  <si>
    <t>003956</t>
  </si>
  <si>
    <t>FECHADURA TIPO BICO DE PAPAGAIO PARA PORTA DO BANHEIRO</t>
  </si>
  <si>
    <t>003957</t>
  </si>
  <si>
    <t>PORTA DE MADEIRA COLMEIA 90X210CM DE CORRER - COMPLETA COM BATENTE, TRILHO, GUIA, FECHADURA E PINTURA</t>
  </si>
  <si>
    <t>003958</t>
  </si>
  <si>
    <t>TAMPO DE ARDOSIA 65X50CM ESP=3CM COM PINGADEIRA PARA ABRIGO DE GAS</t>
  </si>
  <si>
    <t>003959</t>
  </si>
  <si>
    <t>BARRA DE APOIO ACO INOX 40CM</t>
  </si>
  <si>
    <t>003960</t>
  </si>
  <si>
    <t>BARRA DE APOIO ACO INOX PARA LAVATORIO EM U 20X30CM</t>
  </si>
  <si>
    <t>003961</t>
  </si>
  <si>
    <t>TELHA EM POLICARBONATO ALVEOLAR E=10MM LARG=0.60M COM ESTRUTURA METALICA</t>
  </si>
  <si>
    <t>003962</t>
  </si>
  <si>
    <t>PAREDE INTERNA EM PLACAS DE GESSO TIPO DRYWALL STANDARD E=9CM COM ESTRUTURA METALICA, FORNECIMENTO E INSTALACAO</t>
  </si>
  <si>
    <t>003963</t>
  </si>
  <si>
    <t>TELHA DE FIBROCIMENTO ONDULADA E=8MM COM ESTRUTURA METALICA</t>
  </si>
  <si>
    <t>003967</t>
  </si>
  <si>
    <t>PARAFUSO ESTRUTURAL ACO GALVANIZADO SEXTAVADO COM PORCA E ARRUELA 1/2"X7"</t>
  </si>
  <si>
    <t>003968</t>
  </si>
  <si>
    <t>VIGA DE MADEIRA 20X20CM-EUCALIPTO AUTOCLAVADO - MAT</t>
  </si>
  <si>
    <t>003969</t>
  </si>
  <si>
    <t>VIGA DE MADEIRA 10X20CM-EUCALIPTO AUTOCLAVADO - MAT</t>
  </si>
  <si>
    <t>003970</t>
  </si>
  <si>
    <t>CHURRASQUEIRA COM FORNO CONJUGADO PRE-MOLDADA EM CONCRETO</t>
  </si>
  <si>
    <t>003972</t>
  </si>
  <si>
    <t>PORTA DE ALUMINIO DE CORRER 4 FOLHAS(2 FIXAS) 2.00X2.20M QUADRICULADA COM VIDRO TEMPERADO H=1.10M COMPLETA</t>
  </si>
  <si>
    <t>003973</t>
  </si>
  <si>
    <t>PORTA DE ALUMINIO DE ABRIR/FIXO 4 FOLHAS(2 FIXAS E 1 DE ABRIR) 2.22X2.20M QUADRICULADA COM VIDRO TEMPERADO H=1.10M E BARRA ANTIPANICO COMPLETA</t>
  </si>
  <si>
    <t>003974</t>
  </si>
  <si>
    <t>VIGA DE MADEIRA 6X12CM-EUCALIPTO AUTOCLAVADO - MAT</t>
  </si>
  <si>
    <t>003975</t>
  </si>
  <si>
    <t>CAIBRO DE MADEIRA 5X6CM-EUCALIPTO AUTOCLAVADO - MAT</t>
  </si>
  <si>
    <t>003976</t>
  </si>
  <si>
    <t>RIPA DE MADEIRA 5X1.5CM-EUCALIPTO AUTOCLAVADO - MAT</t>
  </si>
  <si>
    <t>003977</t>
  </si>
  <si>
    <t>TABEIRA DE MADEIRA 2X12.5CM-EUCALIPTO AUTOCLAVADO - MAT</t>
  </si>
  <si>
    <t>003978</t>
  </si>
  <si>
    <t>PARAFUSO INOX PHILIPS 4.2X32MM - MAT</t>
  </si>
  <si>
    <t>003979</t>
  </si>
  <si>
    <t>PORTA PRONTA DE MADEIRA 0.82X2.10M FOLHA COLMEIA RESISTENTE A UMIDADE COM BATENTE ACO GALVANIZADO, GUARNICOES, FERRAGENS E PINTURA</t>
  </si>
  <si>
    <t>003980</t>
  </si>
  <si>
    <t>LINHA DE VIDA-OLHAL E BARRA ROSCADA 1/2" EM INOX PARA ANCORAGEM</t>
  </si>
  <si>
    <t>003981</t>
  </si>
  <si>
    <t>PORTA PRONTA DE MADEIRA 0.82X2.10M FOLHA COLMEIA RESISTENTE A UMIDADE-DEF.COM BARRA DE APOIO E CH.ACO, BATENTE ACO GALVANIZADO, GUARNICOES, FERRAGENS E PINTURA-WC</t>
  </si>
  <si>
    <t>003982</t>
  </si>
  <si>
    <t>PORTA PRONTA DE MADEIRA 0.82X2.10M FOLHA SARRAFO RESISTENTE A UMIDADE COM BATENTE ACO GALVANIZADO, GUARNICOES, FERRAGENS E PINTURA</t>
  </si>
  <si>
    <t>003983</t>
  </si>
  <si>
    <t>PORTA PRONTA DE MADEIRA DUPLA 1.10X2.10M 2 FOLHAS COLMEIA RESISTENTE A UMIDADE COM BATENTE ACO GALVANIZADO, GUARNICOES, FERRAGENS E PINTURA</t>
  </si>
  <si>
    <t>003984</t>
  </si>
  <si>
    <t>PORTA PRONTA DE MADEIRA 0.72X2.10M FOLHA COLMEIA RESISTENTE A UMIDADE COM BATENTE ACO GALVANIZADO, GUARNICOES, FERRAGENS E PINTURA</t>
  </si>
  <si>
    <t>003985</t>
  </si>
  <si>
    <t>PORTA DE ACO GALVANIZADO DE ENROLAR 2.50X2.00M CH.No24</t>
  </si>
  <si>
    <t>003986</t>
  </si>
  <si>
    <t>PORTA PRONTA DE MADEIRA 0.90X2.10M FOLHA COLMEIA RESISTENTE A UMIDADE-DEF.COM BARRA DE APOIO E CH.ACO, BATENTE ACO GALVANIZADO, GUARNICOES, FERRAGENS E PINTURA-WC</t>
  </si>
  <si>
    <t>003987</t>
  </si>
  <si>
    <t>ALVENARIA DE BLOCO CERAMICO ESTRUTURAL 14X19X29CM</t>
  </si>
  <si>
    <t>003988</t>
  </si>
  <si>
    <t>CONTRAPISO 15MPa E=4CM COM IMPERMEABILIZANTE LASTRO DE BRITA E=5CM</t>
  </si>
  <si>
    <t>003989</t>
  </si>
  <si>
    <t>KIT CHAMINE EM CHAPA ACO GALVANIZADO CH.No.26 H=4M D=20CM COM CHAPEU CHINES E REGISTRO</t>
  </si>
  <si>
    <t>003990</t>
  </si>
  <si>
    <t>CHAPA DE FERRO FUNDIDO 51X35CM COM 3 FUROS PARA FOGAO CAIPIRA</t>
  </si>
  <si>
    <t>003991</t>
  </si>
  <si>
    <t>MANTA ALUMINIZADA PARA SUB-COBERTURA</t>
  </si>
  <si>
    <t>003992</t>
  </si>
  <si>
    <t>PORTA PRONTA DE MADEIRA 0.90X2.10M FOLHA COLMEIA RESISTENTE A UMIDADE COM  BATENTE ACO GALVANIZADO, GUARNICOES, FERRAGENS E PINTURA</t>
  </si>
  <si>
    <t>003993</t>
  </si>
  <si>
    <t>PISO ELEVADO DE MADEIRA PINUS TRATADO MACHO/FEMEA 13X2X300CM</t>
  </si>
  <si>
    <t>003994</t>
  </si>
  <si>
    <t>VIGA DE MADEIRA 5X15CM INCLUSIVE M.O.</t>
  </si>
  <si>
    <t>003995</t>
  </si>
  <si>
    <t>PISO EM PAINEL WALL CIMENTICIO 120X250X04CM</t>
  </si>
  <si>
    <t>003996</t>
  </si>
  <si>
    <t>JUNTA DE ISOPOR ESP.1CM</t>
  </si>
  <si>
    <t>003997</t>
  </si>
  <si>
    <t>MASTIQUE ACRILICO - MAT</t>
  </si>
  <si>
    <t>003998</t>
  </si>
  <si>
    <t>PLACA CIMENTICIA E=10MM PARA TELHADO COM ESTRUTURA ACO GALV.</t>
  </si>
  <si>
    <t>003999</t>
  </si>
  <si>
    <t>CAIXILHO MAXIMAR DE ALUMINIO 80X60CM COM BANDEIRA INFERIOR COM LIMITADOR</t>
  </si>
  <si>
    <t>004000</t>
  </si>
  <si>
    <t>CONEXAO METALICA EM CHAPAS ASTM A36 19X19CM E=8MM COM CHUMBADORES E PARAFUSOS (LIGACAO PARA PILAR MADEIRA-CONCRETO)</t>
  </si>
  <si>
    <t>004001</t>
  </si>
  <si>
    <t>ESTRUTURA DE ACO GALVANIZADO COM REVESTIMENTO Z275 PARA TELHADO-INCLUSIVE TESTEIRA, TABEIRA E MONTAGEM (TG11B-01)</t>
  </si>
  <si>
    <t>004002</t>
  </si>
  <si>
    <t xml:space="preserve">ESTRUTURA DE ACO ASTM A570 COM PINTURA EPOXI PARA TELHADO-INCLUSIVE TESTEIRA, TABEIRA E MONTAGEM (CAC1F-03)_x000D_
</t>
  </si>
  <si>
    <t>004003</t>
  </si>
  <si>
    <t>TAMPO DE ARDOSIA POLIDA E=2CM</t>
  </si>
  <si>
    <t>004004</t>
  </si>
  <si>
    <t>CHAPA EM MDF CRU E=2CM</t>
  </si>
  <si>
    <t>004006</t>
  </si>
  <si>
    <t>LAJE PROTENDIDA HE12 HT16 SC=250KGF/M2 VAO ATE 5.00M (INCLUSO CAPA 4CM DE CONCRETO FCK=25MPa) COM ARMACAO COMPLEMENTAR</t>
  </si>
  <si>
    <t>004007</t>
  </si>
  <si>
    <t>TAMPO DE ARDOSIA ESP=3CM COM PINGADEIRA PARA ABRIGO DE GAS</t>
  </si>
  <si>
    <t>004008</t>
  </si>
  <si>
    <t>ARGAMASSA DE CIMENTO COLANTE PARA DUPLA COLAGEM DA CERAMICA (TARDOZ)</t>
  </si>
  <si>
    <t>004010</t>
  </si>
  <si>
    <t>LASTRO DE PEDRISCO</t>
  </si>
  <si>
    <t>004011</t>
  </si>
  <si>
    <t>TRONCO DE EUCALIPTO TRATADO D=10CM</t>
  </si>
  <si>
    <t>004012</t>
  </si>
  <si>
    <t>ABRIGO DE GAS PARA 2 CILINDROS</t>
  </si>
  <si>
    <t>004013</t>
  </si>
  <si>
    <t>PARAFUSO FRANCES 12X150MM - MAT</t>
  </si>
  <si>
    <t>004014</t>
  </si>
  <si>
    <t>PORTA DE ENTRADA DE ABRIR EM ALUMINIO COM VIDRO</t>
  </si>
  <si>
    <t>004015</t>
  </si>
  <si>
    <t>PORTA DE VIDRO TEMPERADO 10MM DE CORRER COMPLETA COM TRILHO GUIA, FERRAGENS E FECHADURA 0.90X2.45M</t>
  </si>
  <si>
    <t>004016</t>
  </si>
  <si>
    <t>PINTURA ESPECIAL EM PAREDE EXTERNA DE LOGO MARCA - CASA DA MULHER DIMENSOES 0.90MX1.50M</t>
  </si>
  <si>
    <t>004017</t>
  </si>
  <si>
    <t>PAINEL CASA DA MULHER EM CHAPA MELAMINICA TX E=1.3MM COM IMAGEM IMPRESSA</t>
  </si>
  <si>
    <t>004018</t>
  </si>
  <si>
    <t>GUIA DE CONCRETO TIPO MINI 8X15CM FCK=25MPa USINADO</t>
  </si>
  <si>
    <t>004019</t>
  </si>
  <si>
    <t>CAIXA DE PASSAGEM EM ALVENARIA DE TIJOLO COMUM 40X40X50CM - ELE</t>
  </si>
  <si>
    <t>004020</t>
  </si>
  <si>
    <t>JUNTA DE PISO DE CONCRETO-BARRA DE TRANSFERENCIA DE ACO CA-50 12.5MM L=35CM PINTADA COM ZARCAO E ENGRAXADA</t>
  </si>
  <si>
    <t>004021</t>
  </si>
  <si>
    <t>PAISAGISMO-GRANULOS DE BORRACHA PARA FORRACAO GRAMA SINTETICA</t>
  </si>
  <si>
    <t>004022</t>
  </si>
  <si>
    <t>CILINDRO-CARGA DE GAS GLP P-45</t>
  </si>
  <si>
    <t>004023</t>
  </si>
  <si>
    <t>AZULEJO JUNTA A PRUMO COM ARGAMASSA E REJUNTAMENTO</t>
  </si>
  <si>
    <t>004024</t>
  </si>
  <si>
    <t>ESTACA ESCAVADA CORTE E PREPARO DE CABECA</t>
  </si>
  <si>
    <t>004025</t>
  </si>
  <si>
    <t>LOGOTIPO EM ACRILICO PAREDE EXTERNA DIMENSOES 1.85X1.91M  PRACA DA CIDADANIA</t>
  </si>
  <si>
    <t>004026</t>
  </si>
  <si>
    <t>LOGOTIPO EM ACRILICO CRISTAL COM ESPESSURA DE 10 MM APLICACAO DE VINIL ADESIVO RECORTADO COM FIXACAO COM FITA DUPLA FACE 3M - DIMENSOES 30X30CM</t>
  </si>
  <si>
    <t>004027</t>
  </si>
  <si>
    <t>PLACA DE P.S. COM ESPESSURA DE 2MM, COM APLICACAO DE VINIL ADESIVO DIGITAL DE ALTA QUALIDADE DE 1.440 DPI - FIXACAO COM FITA DUPLA FACE 3M - DIMENSOES 15X30CM</t>
  </si>
  <si>
    <t>004028</t>
  </si>
  <si>
    <t>PLACA DE INAUGURACAO EM ACO INOX GRAVADO EM BAIXO RELEVO POR FOTO-CORROSAO, ESCOVADO, PINTURA AUTOMOTIVA, LOGOS E BRASOES COLORIDOS - FIXACAO COM 4 FUROS E 4 PARAFUSOS DE FINO ACABAMENTO - DIMENSOES 70X50CM</t>
  </si>
  <si>
    <t>004029</t>
  </si>
  <si>
    <t>PLACA DE P.S. ESPESSURA DE 2MM, COM APLICACAO DE VINIL ADESIVO DIGITAL DE ALTA QUALIDADE DE 1.440 DPI - ESTRUTURA EM TUBOS DE ACO GALVANIZADO, C/PINTURA, CINZA BASALTO, C/ 2 PES DE 150CM SOBRANDO 40CM APARENTE  - DIM.160X100CM</t>
  </si>
  <si>
    <t>004030</t>
  </si>
  <si>
    <t>PAINEL LUMINOSO DE ACM - PRACA DA CIDADANIA (6.00MX0.80M)</t>
  </si>
  <si>
    <t>004031</t>
  </si>
  <si>
    <t>FIBRA DE POLIPROPILENO CORRUGADA PARA CONCRETO</t>
  </si>
  <si>
    <t>004032</t>
  </si>
  <si>
    <t>CONJUNTO DE COLETA SELETIVA PARA RECICLAGEM EM RECIPIENTE DE ACO INOX POLIDO 75 LITROS CADA COM SUPORTE METALICO- 0.80X0.42X1.10M</t>
  </si>
  <si>
    <t>004033</t>
  </si>
  <si>
    <t>PAISAGISMO URBANO-MUDAS DE HORTALICAS PARA HORTA, SEM TERRA E ADUBO</t>
  </si>
  <si>
    <t>004034</t>
  </si>
  <si>
    <t>PAISAGISMO URBANO-MUDAS DE PANCS (PLANTAS ALIMENTICIAS NAO CONVENCIONAIS) PARA HORTA, SEM TERRA E ADUBO</t>
  </si>
  <si>
    <t>004035</t>
  </si>
  <si>
    <t>PINTURA DE LOGOTIPO EM PAREDE EXTERNA - PRACA DA CIDADANIA</t>
  </si>
  <si>
    <t>004036</t>
  </si>
  <si>
    <t>TERRA VEGETAL ORGANICA ADUBADA</t>
  </si>
  <si>
    <t>004037</t>
  </si>
  <si>
    <t>PORTA DE FERRO VENEZIANA SOB ENCOMENDA</t>
  </si>
  <si>
    <t>004038</t>
  </si>
  <si>
    <t>PORTA PCR EM CHAPA DE ACO GALVANIZADO, COM BANDEIRA FIXA PARA VIDRO TEMPERADO, CHAPA DE PROTECAO E VENEZIANA, DIM 0.93X2.50M</t>
  </si>
  <si>
    <t>004039</t>
  </si>
  <si>
    <t>PROTECAO MECANICA COM ARGAMASSA COLANTE ADITIVADA COM POLIMERO ACRILICO</t>
  </si>
  <si>
    <t>004040</t>
  </si>
  <si>
    <t>ALVENARIA DE BLOCO CERAMICO 9X19X39CM VEDACAO USO APARENTE</t>
  </si>
  <si>
    <t>004041</t>
  </si>
  <si>
    <t>PAINEL RIPADO DE MADEIRA PLASTICA PARA PAREDE, USO INTERNO OU EXTERNO</t>
  </si>
  <si>
    <t>004042</t>
  </si>
  <si>
    <t>PORTA DUPLA DE MADEIRA MACICA NOBRE DE CORRER TIPO CELEIRO, COMPLETA, COM FERRAGENS, SEM PINTURA</t>
  </si>
  <si>
    <t>004043</t>
  </si>
  <si>
    <t>CAIXILHO DE MADEIRA MACICA NOBRE DE CORRER, 3 FOLHAS (1 FIXA + 2 CORRER), PARA RECEBER VIDRO, COM FERRAGENS, SEM VIDRO E PINTURA</t>
  </si>
  <si>
    <t>004044</t>
  </si>
  <si>
    <t>PORTA DE MADEIRA MACICA NOBRE DE CORRER TIPO CAMARAO, 4 FOLHAS RIPADA, COMPLETA, COM FERRAGENS, SEM PINTURA</t>
  </si>
  <si>
    <t>004045</t>
  </si>
  <si>
    <t>CAIXILHO FIXO DE MADEIRA MACICA NOBRE TIPO VIDRO INTEIRO, SEM VIDRO E PINTURA</t>
  </si>
  <si>
    <t>004047</t>
  </si>
  <si>
    <t>ALVENARIA DE BLOCO CERAMICO 14X19X39CM  VEDACAO USO APARENTE</t>
  </si>
  <si>
    <t>004048</t>
  </si>
  <si>
    <t>CAIXILHO DE MADEIRA MACICA NOBRE TIPO MAXIMAR, COM FERRAGENS, SEM VIDRO E PINTURA</t>
  </si>
  <si>
    <t>004049</t>
  </si>
  <si>
    <t>REVESTIMENTO EM PLACA CERAMICA ESMALTADA DE 30X60CM, ASSENTADO E REJUNTADO COM ARGAMASSA INDUSTRIALIZADA</t>
  </si>
  <si>
    <t>004050</t>
  </si>
  <si>
    <t>GUARDA-CORPO EM ACO GALVANIZADO COM CABOS DE ACO E MONTANTES, DIAMETRO DE 2"</t>
  </si>
  <si>
    <t>004051</t>
  </si>
  <si>
    <t>TABEIRA DE MADEIRA 2.0X15CM</t>
  </si>
  <si>
    <t>004052</t>
  </si>
  <si>
    <t>ESCADA CARACOL METALICA DIAMETRO 2.0M PARA PE DIREITO DE 2.975M</t>
  </si>
  <si>
    <t>004053</t>
  </si>
  <si>
    <t xml:space="preserve">DECK COM VIGAMENTO PARA ESTRUTURA, EM MADEIRA PLASTICA </t>
  </si>
  <si>
    <t>004054</t>
  </si>
  <si>
    <t>CAIXILHO DE ACO GALVANIZADO FIXO (SHED) 122,5X50CM COM PINTURA ELETROSTATICA COM VIDRO 6MM</t>
  </si>
  <si>
    <t>004055</t>
  </si>
  <si>
    <t>PAREDE INTERNA EM PLACAS DE GESSO TIPO DRYWALL STANDARD X RESISTENTE UMIDADE DE 9CM</t>
  </si>
  <si>
    <t>004056</t>
  </si>
  <si>
    <t>MAPA TATIL EM ACRILICO COM ALTO RELEVO E BRAILLE EM ACRILICO. FIXADO NA PAREDE. DIMENSAO: LARGURA = 35cm, ALTURA=25cm</t>
  </si>
  <si>
    <t>004057</t>
  </si>
  <si>
    <t>CAIXILHO DE MADEIRA MACICA NOBRE TIPO GUILHOTINA, COM FERRAGENS, SEM VIDRO E PINTURA</t>
  </si>
  <si>
    <t>004058</t>
  </si>
  <si>
    <t>CAIXILHO DE MADEIRA MACICA NOBRE TIPO BASCULANTE, COM FERRAGENS, SEM VIDRO E PINTURA</t>
  </si>
  <si>
    <t>004059</t>
  </si>
  <si>
    <t>CAIXILHO DE MADEIRA MACICA NOBRE TIPO GUILHOTINA, COM VENEZIANA EXTERNA E BANDEIRA SUPERIOR FIXA, COM FERRAGENS, SEM VIDRO E PINTURA</t>
  </si>
  <si>
    <t>004060</t>
  </si>
  <si>
    <t>CAIXILHO DE MADEIRA MACICA NOBRE TIPO FIXO, COM BANDEIRA SUPERIOR FIXA, COM FERRAGENS, SEM VIDRO E PINTURA</t>
  </si>
  <si>
    <t>004061</t>
  </si>
  <si>
    <t>PORTA DUPLA DE MADEIRA MACICA NOBRE DE ABRIR, COM BANDEIRA SUPERIOR FIXA, COM FERRAGENS, SEM VIDRO E PINTURA</t>
  </si>
  <si>
    <t>004062</t>
  </si>
  <si>
    <t>GUARDA-CORPO DE ACO GALVANIZADO COM MONTANTES TUBULARES, DIAMETRO DE 2"</t>
  </si>
  <si>
    <t>004064</t>
  </si>
  <si>
    <t>BALCAO DE CONCRETO 180X60CM E=5CM</t>
  </si>
  <si>
    <t>004065</t>
  </si>
  <si>
    <t>PORTA DE ACO GALVANIZADO 0.90X2.17M COM PINTURA ELETROSTATICA COMPLETA E VIDROS</t>
  </si>
  <si>
    <t>004066</t>
  </si>
  <si>
    <t>PORTA DE ABRIR ACO GALVANIZADO 1.20X2.15M LAMINADA COM PINTURA ELETROSTATICA E VIDROS</t>
  </si>
  <si>
    <t>004070</t>
  </si>
  <si>
    <t>ARMADURA-TELA SOLDADA Q-335 EM ACO CA-60</t>
  </si>
  <si>
    <t>004071</t>
  </si>
  <si>
    <t>FRISO NA ARGAMASSA DE REVESTIMENTO EXTERNO 1X1CM</t>
  </si>
  <si>
    <t>004072</t>
  </si>
  <si>
    <t>CAIXA DE INSPECAO DE ALVENARIA 120X60CM</t>
  </si>
  <si>
    <t>004073</t>
  </si>
  <si>
    <t>INTERFONE-CABEAMENTO PARA ELEVADORES (BRAS F1/F2)</t>
  </si>
  <si>
    <t>004074</t>
  </si>
  <si>
    <t>LINHA DE VIDA COMP.CHAPA METALICA PARA ANCORAGEM, MANILHA RETA, ESTICADOR, INDICADOR DE TENSAO, ABSORVIDOR DE ENERGIA, CABO DE ACO 8MM, CHUMBADORES, SAPATILHAS (OLHAIS) E GRAMPOS (V052R/V082A/V152D/V052S/V082B/V152E)</t>
  </si>
  <si>
    <t>004075</t>
  </si>
  <si>
    <t>RESERVATORIO EM MODULOS EM POLIESTER E FIBRA DE VIDRO COM ALCAPAO VOL.24M3 V052R/V082A/V152D/V052S/V082B/V152E)</t>
  </si>
  <si>
    <t>004076</t>
  </si>
  <si>
    <t>LAJE PROTENDIDA HE12 HT16 SC=250KGF/M2 VAO ATE 5.00M (INCLUSO CAPA 4CM DE CONCRETO FCK=25MPa) SEM ARMACAO COMPLEMENTAR</t>
  </si>
  <si>
    <t>004077</t>
  </si>
  <si>
    <t>TRAVE 5.00X2.20M PARA FUTEBOL SOCIETY COM REDE</t>
  </si>
  <si>
    <t>004078</t>
  </si>
  <si>
    <t>PLACA INDICATIVA PARA SAIDA DE EMERGENCIA FOTOLUMINESCENTE EM PVC 15X30CM</t>
  </si>
  <si>
    <t>004079</t>
  </si>
  <si>
    <t>PLACA INDICATIVA PARA CENTRAL DE GAS  FOTOLUMINESCENTE EM PVC 20X30CM</t>
  </si>
  <si>
    <t>Parecer técnico de fundações, contenções e recomendações gerais, para empreendimentos com área construída até 1.000 m²</t>
  </si>
  <si>
    <t>01.02.081</t>
  </si>
  <si>
    <t>Parecer técnico de fundações, contenções e recomendações gerais, para empreendimentos com área construída de 1.001 a 2.000 m²</t>
  </si>
  <si>
    <t>01.02.091</t>
  </si>
  <si>
    <t>Parecer técnico de fundações, contenções e recomendações gerais, para empreendimentos com área construída de 2.001 a 5.000 m²</t>
  </si>
  <si>
    <t>01.02.101</t>
  </si>
  <si>
    <t>Parecer técnico de fundações, contenções e recomendações gerais, para empreendimentos com área construída de 5.001 a 10.000 m²</t>
  </si>
  <si>
    <t>01.02.111</t>
  </si>
  <si>
    <t>Parecer técnico de fundações, contenções e recomendações gerais, para empreendimentos com área construída acima de 10.000 m²</t>
  </si>
  <si>
    <t>01.06.031</t>
  </si>
  <si>
    <t>Elaboração de projeto de adequação de entrada de energia elétrica junto a concessionária, com medição em média tensão, subestação simplificada e demanda de 75 kVA a 300 kVA</t>
  </si>
  <si>
    <t>01.06.032</t>
  </si>
  <si>
    <t>Elaboração de projeto de adequação de entrada de energia elétrica junto a concessionária, com medição em média tensão e demanda de 75 kVA a 300 kVA</t>
  </si>
  <si>
    <t>01.06.041</t>
  </si>
  <si>
    <t>Elaboração de projeto de adequação de entrada de energia elétrica junto a concessionária, com medição em média tensão e demanda acima de 300 kVA a 2 MVA</t>
  </si>
  <si>
    <t>01.17.041</t>
  </si>
  <si>
    <t>Projeto executivo de arquitetura em formato A0</t>
  </si>
  <si>
    <t>01.17.061</t>
  </si>
  <si>
    <t>Projeto executivo de estrutura em formato A0</t>
  </si>
  <si>
    <t>01.17.081</t>
  </si>
  <si>
    <t>Projeto executivo de instalações hidráulicas em formato A0</t>
  </si>
  <si>
    <t>01.17.121</t>
  </si>
  <si>
    <t>Projeto executivo de instalações elétricas em formato A0</t>
  </si>
  <si>
    <t>01.17.161</t>
  </si>
  <si>
    <t>Projeto executivo de climatização em formato A0</t>
  </si>
  <si>
    <t>01.17.171</t>
  </si>
  <si>
    <t>Projeto executivo de chuveiros automáticos em formato A1</t>
  </si>
  <si>
    <t>01.17.181</t>
  </si>
  <si>
    <t>Projeto executivo de chuveiros automáticos em formato A0</t>
  </si>
  <si>
    <t>01.20.010</t>
  </si>
  <si>
    <t>Taxa de mobilização e desmobilização de equipamentos para execução de levantamento topográfico</t>
  </si>
  <si>
    <t>TX</t>
  </si>
  <si>
    <t>01.20.280</t>
  </si>
  <si>
    <t>Levantamento planimétrico de área pavimentada para veículo e pedestre</t>
  </si>
  <si>
    <t>01.20.691</t>
  </si>
  <si>
    <t>Levantamento planimétrico cadastral com áreas ocupadas predominantemente por comunidades - área até 20.000 m² (mínimo de 3.500 m²)</t>
  </si>
  <si>
    <t>01.20.701</t>
  </si>
  <si>
    <t>Levantamento planimétrico cadastral com áreas ocupadas predominantemente por comunidades - área acima de 20.000 m² até 200.000 m²</t>
  </si>
  <si>
    <t>01.20.711</t>
  </si>
  <si>
    <t>Levantamento planimétrico cadastral com áreas ocupadas predominantemente por comunidades - área acima de 200.000 m²</t>
  </si>
  <si>
    <t>01.20.721</t>
  </si>
  <si>
    <t>Levantamento planimétrico cadastral com áreas até 50% de ocupação - área até 20.000 m² (mínimo de 3.500 m²)</t>
  </si>
  <si>
    <t>01.20.731</t>
  </si>
  <si>
    <t>Levantamento planimétrico cadastral com áreas até 50% de ocupação - área acima de 20.000 m² até 200.000 m²</t>
  </si>
  <si>
    <t>01.20.741</t>
  </si>
  <si>
    <t>Levantamento planimétrico cadastral com áreas até 50% de ocupação - área acima de 200.000 m²</t>
  </si>
  <si>
    <t>01.20.751</t>
  </si>
  <si>
    <t>Levantamento planimétrico cadastral com áreas acima de 50% de ocupação - área até 20.000 m² (mínimo de 4.000 m²)</t>
  </si>
  <si>
    <t>01.20.761</t>
  </si>
  <si>
    <t>Levantamento planimétrico cadastral com áreas acima de 50% de ocupação - área acima de 20.000 m² até 200.000 m²</t>
  </si>
  <si>
    <t>01.20.771</t>
  </si>
  <si>
    <t>Levantamento planimétrico cadastral com áreas acima de 50% de ocupação - área acima de 200.000 m²</t>
  </si>
  <si>
    <t>01.20.781</t>
  </si>
  <si>
    <t>Levantamento planialtimétrico cadastral com áreas ocupadas predominantemente por comunidades - área até 20.000 m² (mínimo de 3.500 m²)</t>
  </si>
  <si>
    <t>01.20.791</t>
  </si>
  <si>
    <t>Levantamento planialtimétrico cadastral com áreas ocupadas predominantemente por comunidades - área acima de 20.000 m² até 200.000 m²</t>
  </si>
  <si>
    <t>01.20.801</t>
  </si>
  <si>
    <t>Levantamento planialtimétrico cadastral com áreas ocupadas predominantemente por comunidades - área acima de 200.000 m²</t>
  </si>
  <si>
    <t>01.20.811</t>
  </si>
  <si>
    <t>Levantamento planialtimétrico cadastral com áreas até 50% de ocupação - área até 20.000 m² (mínimo de 4.000 m²)</t>
  </si>
  <si>
    <t>01.20.821</t>
  </si>
  <si>
    <t>Levantamento planialtimétrico cadastral com áreas até 50% de ocupação - área acima de 20.000 m² até 200.000 m²</t>
  </si>
  <si>
    <t>01.20.831</t>
  </si>
  <si>
    <t>Levantamento planialtimétrico cadastral com áreas até 50% de ocupação - área acima de 200.000 m²</t>
  </si>
  <si>
    <t>01.20.841</t>
  </si>
  <si>
    <t>Levantamento planialtimétrico cadastral com áreas acima de 50% de ocupação - área até 20.000 m² (mínimo de 3.500 m²)</t>
  </si>
  <si>
    <t>01.20.851</t>
  </si>
  <si>
    <t>Levantamento planialtimétrico cadastral com áreas acima de 50% de ocupação - área acima de 20.000 m² até 200.000 m²</t>
  </si>
  <si>
    <t>01.20.861</t>
  </si>
  <si>
    <t>Levantamento planialtimétrico cadastral com áreas acima de 50% de ocupação - área acima de 200.000 m²</t>
  </si>
  <si>
    <t>01.20.871</t>
  </si>
  <si>
    <t>Levantamento planialtimétrico cadastral em área rural até 2 alqueires (mínimo de 10.000 m²)</t>
  </si>
  <si>
    <t>01.20.881</t>
  </si>
  <si>
    <t>Levantamento planialtimétrico cadastral em área rural acima de 2 até 5 alqueires</t>
  </si>
  <si>
    <t>01.20.891</t>
  </si>
  <si>
    <t>Levantamento planialtimétrico cadastral em área rural acima de 5 até 10 alqueires</t>
  </si>
  <si>
    <t>01.20.901</t>
  </si>
  <si>
    <t>Levantamento planialtimétrico cadastral em área rural acima de 10 alqueires</t>
  </si>
  <si>
    <t>01.20.911</t>
  </si>
  <si>
    <t>Transporte de referência de nível (RN) - classe IIN (mínimo de 2 km)</t>
  </si>
  <si>
    <t>KM</t>
  </si>
  <si>
    <t>01.20.921</t>
  </si>
  <si>
    <t>Implantação de marcos através de levantamento com GPS (mínimo de 3 marcos)</t>
  </si>
  <si>
    <t>01.21.010</t>
  </si>
  <si>
    <t>Taxa de mobilização e desmobilização de equipamentos para execução de sondagem</t>
  </si>
  <si>
    <t>01.21.090</t>
  </si>
  <si>
    <t>Taxa de mobilização e desmobilização de equipamentos para execução de sondagem rotativa</t>
  </si>
  <si>
    <t>01.21.100</t>
  </si>
  <si>
    <t>Sondagem do terreno a trado</t>
  </si>
  <si>
    <t>01.21.110</t>
  </si>
  <si>
    <t>Sondagem do terreno à percussão (mínimo de 30 m)</t>
  </si>
  <si>
    <t>01.21.120</t>
  </si>
  <si>
    <t>Sondagem do terreno rotativa em solo</t>
  </si>
  <si>
    <t>01.21.130</t>
  </si>
  <si>
    <t>Sondagem do terreno rotativa em rocha</t>
  </si>
  <si>
    <t>01.21.140</t>
  </si>
  <si>
    <t>Sondagem do terreno à percussão com a utilização de torquímetro (mínimo de 30 m)</t>
  </si>
  <si>
    <t>01.23.010</t>
  </si>
  <si>
    <t>Taxa de mobilização e desmobilização de equipamentos para execução de corte em concreto armado</t>
  </si>
  <si>
    <t>01.23.020</t>
  </si>
  <si>
    <t>Limpeza de armadura com escova de aço</t>
  </si>
  <si>
    <t>01.23.030</t>
  </si>
  <si>
    <t>Preparo de ponte de aderência com adesivo a base de epóxi</t>
  </si>
  <si>
    <t>01.23.040</t>
  </si>
  <si>
    <t>Tratamento de armadura com produto anticorrosivo a base de zinco</t>
  </si>
  <si>
    <t>01.23.056</t>
  </si>
  <si>
    <t>01.23.060</t>
  </si>
  <si>
    <t>Corte de concreto deteriorado inclusive remoção dos detritos</t>
  </si>
  <si>
    <t>01.23.070</t>
  </si>
  <si>
    <t>Demarcação de área com disco de corte diamantado</t>
  </si>
  <si>
    <t>01.23.100</t>
  </si>
  <si>
    <t>Demolição de concreto armado com preservação de armadura, para reforço e recuperação estrutural</t>
  </si>
  <si>
    <t>01.23.140</t>
  </si>
  <si>
    <t>Furação de 1 1/4´ em concreto armado</t>
  </si>
  <si>
    <t>01.23.150</t>
  </si>
  <si>
    <t>Furação de 1 1/2´ em concreto armado</t>
  </si>
  <si>
    <t>01.23.160</t>
  </si>
  <si>
    <t>Furação de 2 1/4´ em concreto armado</t>
  </si>
  <si>
    <t>01.23.190</t>
  </si>
  <si>
    <t>Furação de 2 1/2´ em concreto armado</t>
  </si>
  <si>
    <t>01.23.200</t>
  </si>
  <si>
    <t>Taxa de mobilização e desmobilização de equipamentos para execução de perfuração em concreto</t>
  </si>
  <si>
    <t>01.23.221</t>
  </si>
  <si>
    <t>Furação para até 10mm x 100mm em concreto armado, inclusive colagem de armadura (para até 8mm)</t>
  </si>
  <si>
    <t>01.23.222</t>
  </si>
  <si>
    <t>Furação para 12,5mm x 100mm em concreto armado, inclusive colagem de armadura (para 10mm)</t>
  </si>
  <si>
    <t>01.23.223</t>
  </si>
  <si>
    <t>Furação para 16mm x 100mm em concreto armado, inclusive colagem de armadura (para 12,5mm)</t>
  </si>
  <si>
    <t>01.23.231</t>
  </si>
  <si>
    <t>Furação para até 10mm x 150mm em concreto armado, inclusive colagem de armadura (para até 8mm)</t>
  </si>
  <si>
    <t>01.23.232</t>
  </si>
  <si>
    <t>Furação para 12,5mm x 150mm em concreto armado, inclusive colagem de armadura (para 10mm)</t>
  </si>
  <si>
    <t>01.23.233</t>
  </si>
  <si>
    <t>Furação para 16mm x 150mm em concreto armado, inclusive colagem de armadura (para 12,5mm)</t>
  </si>
  <si>
    <t>01.23.234</t>
  </si>
  <si>
    <t>Furação para 20mm x 150mm em concreto armado, inclusive colagem de armadura (para 16mm)</t>
  </si>
  <si>
    <t>01.23.236</t>
  </si>
  <si>
    <t>Furação para até 10mm x 200mm em concreto armado, inclusive colagem de armadura (para 8mm)</t>
  </si>
  <si>
    <t>01.23.237</t>
  </si>
  <si>
    <t>Furação para 12,5mm x 200mm em concreto armado, inclusive colagem de armadura (para 10mm)</t>
  </si>
  <si>
    <t>01.23.238</t>
  </si>
  <si>
    <t>Furação para 16mm x 200mm em concreto armado, inclusive colagem de armadura (para 12,5mm)</t>
  </si>
  <si>
    <t>01.23.239</t>
  </si>
  <si>
    <t>Furação para 20mm x 200mm em concreto armado, inclusive colagem de armadura (para 16mm)</t>
  </si>
  <si>
    <t>01.23.254</t>
  </si>
  <si>
    <t>Furação de 1´ em concreto armado</t>
  </si>
  <si>
    <t>01.23.260</t>
  </si>
  <si>
    <t>Furação de 2´ em concreto armado</t>
  </si>
  <si>
    <t>01.23.264</t>
  </si>
  <si>
    <t>Furação de 3´ em concreto armado</t>
  </si>
  <si>
    <t>01.23.270</t>
  </si>
  <si>
    <t>Furação de 4´ em concreto armado</t>
  </si>
  <si>
    <t>01.23.274</t>
  </si>
  <si>
    <t>Furação de 5´ em concreto armado</t>
  </si>
  <si>
    <t>01.23.280</t>
  </si>
  <si>
    <t>Furação de 6´ em concreto armado</t>
  </si>
  <si>
    <t>01.23.510</t>
  </si>
  <si>
    <t>Corte vertical em concreto armado, espessura de 15 cm</t>
  </si>
  <si>
    <t>01.23.700</t>
  </si>
  <si>
    <t>Taxa de mobilização e desmobilização para reforço estrutural com fibra de carbono</t>
  </si>
  <si>
    <t>01.23.701</t>
  </si>
  <si>
    <t>Preparação de substrato para colagem de fibra de carbono, mediante lixamento e/ou apicoamento e escovação</t>
  </si>
  <si>
    <t>01.23.702</t>
  </si>
  <si>
    <t>Fibra de carbono para reforço estrutural de alta resistência - 300 g/m²</t>
  </si>
  <si>
    <t>01.27.011</t>
  </si>
  <si>
    <t>Projeto e implementação de gerenciamento integrado de resíduos sólidos e gestão de perdas</t>
  </si>
  <si>
    <t>01.27.021</t>
  </si>
  <si>
    <t>Projeto e implementação de educação ambiental</t>
  </si>
  <si>
    <t>01.27.031</t>
  </si>
  <si>
    <t>Projeto e implementação de controle ambiental de obra</t>
  </si>
  <si>
    <t>01.27.041</t>
  </si>
  <si>
    <t>Laudo de caracterização de vegetação</t>
  </si>
  <si>
    <t>01.27.051</t>
  </si>
  <si>
    <t>Laudo de caracterização da fauna associada à flora</t>
  </si>
  <si>
    <t>01.27.061</t>
  </si>
  <si>
    <t>Projeto e implementação de monitoramento da fauna durante a obra</t>
  </si>
  <si>
    <t>01.27.071</t>
  </si>
  <si>
    <t>Laudo de autodepuração</t>
  </si>
  <si>
    <t>01.27.091</t>
  </si>
  <si>
    <t>Estudo de impacto de vizinhança, em área urbana até 10.000 m²</t>
  </si>
  <si>
    <t>01.28.010</t>
  </si>
  <si>
    <t>Taxa de mobilização e desmobilização de equipamentos para execução de perfuração para poço profundo - profundidade até 200 m</t>
  </si>
  <si>
    <t>01.28.020</t>
  </si>
  <si>
    <t>Taxa de mobilização e desmobilização de equipamentos para execução de perfuração para poço profundo - profundidade acima de 200 m e até 300 m</t>
  </si>
  <si>
    <t>01.28.030</t>
  </si>
  <si>
    <t>Taxa de mobilização e desmobilização de equipamentos para execução de perfuração para poço profundo - profundidade acima de 300 m</t>
  </si>
  <si>
    <t>01.28.040</t>
  </si>
  <si>
    <t>Perfuração rotativa para poço profundo em camadas de solos sedimentares, diâmetro de 8 1/2" (215,90 mm)</t>
  </si>
  <si>
    <t>01.28.050</t>
  </si>
  <si>
    <t>Perfuração rotativa para poço profundo em aluvião, arenito, ou solos sedimentados em geral, diâmetro de 10" (250 mm)</t>
  </si>
  <si>
    <t>01.28.060</t>
  </si>
  <si>
    <t>Perfuração rotativa para poço profundo em aluvião, arenito, ou solos sedimentados em geral, diâmetro de 12" (300 mm)</t>
  </si>
  <si>
    <t>01.28.070</t>
  </si>
  <si>
    <t>Perfuração rotativa para poço profundo em aluvião, arenito, ou solos sedimentados em geral, diâmetro de 14" (350 mm)</t>
  </si>
  <si>
    <t>01.28.080</t>
  </si>
  <si>
    <t>Perfuração rotativa para poço profundo em aluvião, arenito, ou solos sedimentados em geral, diâmetro de 16" (400 mm)</t>
  </si>
  <si>
    <t>01.28.090</t>
  </si>
  <si>
    <t>Perfuração rotativa para poço profundo em aluvião, arenito, ou solos sedimentados em geral, diâmetro de 18" (450 mm)</t>
  </si>
  <si>
    <t>01.28.100</t>
  </si>
  <si>
    <t>Perfuração rotativa para poço profundo em aluvião, arenito, ou solos sedimentados em geral, diâmetro de 20" (500 mm)</t>
  </si>
  <si>
    <t>01.28.110</t>
  </si>
  <si>
    <t>Perfuração rotativa para poço profundo em aluvião, arenito, ou solos sedimentados em geral, diâmetro de 22" (550 mm)</t>
  </si>
  <si>
    <t>01.28.120</t>
  </si>
  <si>
    <t>Perfuração rotativa para poço profundo em aluvião, arenito, ou solos sedimentados em geral, diâmetro de 26" (650 mm)</t>
  </si>
  <si>
    <t>01.28.130</t>
  </si>
  <si>
    <t>Perfuração rotativa para poço profundo em solos e/ou rocha metassedimentar alterada em geral, diâmetro de 20" (508 mm)</t>
  </si>
  <si>
    <t>01.28.140</t>
  </si>
  <si>
    <t>Perfuração roto-pneumática para poço profundo em rocha metassedimentar em geral, diâmetro de 12 1/4" (311,15 mm)</t>
  </si>
  <si>
    <t>01.28.150</t>
  </si>
  <si>
    <t>Perfuração rotativa para poço profundo em rocha sã (basalto), diâmetro de 14" (350 mm)</t>
  </si>
  <si>
    <t>01.28.160</t>
  </si>
  <si>
    <t>Perfuração rotativa para poço profundo em rocha alterada (basalto alterado), diâmetro de 8" (200 mm)</t>
  </si>
  <si>
    <t>01.28.170</t>
  </si>
  <si>
    <t>Perfuração rotativa para poço profundo em rocha alterada (basalto alterado), diâmetro de 10" (250 mm)</t>
  </si>
  <si>
    <t>01.28.180</t>
  </si>
  <si>
    <t>Perfuração rotativa para poço profundo em rocha alterada (basalto alterado), diâmetro de 12" (300 mm)</t>
  </si>
  <si>
    <t>01.28.190</t>
  </si>
  <si>
    <t>Perfuração roto-pneumática para poço profundo em rocha sã (basalto), diâmetro de 6" (150 mm)</t>
  </si>
  <si>
    <t>01.28.200</t>
  </si>
  <si>
    <t>Perfuração roto-pneumática para poço profundo em rocha sã (basalto), diâmetro de 8" (200 mm)</t>
  </si>
  <si>
    <t>01.28.210</t>
  </si>
  <si>
    <t>Perfuração roto-pneumática para poço profundo em rocha sã (basalto), diâmetro de 10" (250 mm)</t>
  </si>
  <si>
    <t>01.28.220</t>
  </si>
  <si>
    <t>Perfuração roto-pneumática para poço profundo em rocha sã (basalto), diâmetro de 12" (300 mm)</t>
  </si>
  <si>
    <t>01.28.230</t>
  </si>
  <si>
    <t>Perfuração roto-pneumática para poço profundo em rocha sã (basalto), diâmetro de 14" (350 mm)</t>
  </si>
  <si>
    <t>01.28.240</t>
  </si>
  <si>
    <t>Perfuração roto-pneumática para poço profundo em rocha sã (basalto), diâmetro de 18" (450 mm)</t>
  </si>
  <si>
    <t>01.28.250</t>
  </si>
  <si>
    <t>Revestimento interno de poço profundo tubo liso em aço galvanizado, diâmetro de 6" (152,40 mm) - união solda</t>
  </si>
  <si>
    <t>01.28.260</t>
  </si>
  <si>
    <t>Revestimento interno de poço profundo tubo PVC geomecânico nervurado standard, diâmetro de 6" (150 mm)</t>
  </si>
  <si>
    <t>01.28.270</t>
  </si>
  <si>
    <t>Revestimento interno de poço profundo tubo PVC geomecânico nervurado reforçado, diâmetro de 8" (200 mm)</t>
  </si>
  <si>
    <t>01.28.280</t>
  </si>
  <si>
    <t>Revestimento interno de poço profundo tubo de aço preto, diâmetro de 6" (152,40 mm)</t>
  </si>
  <si>
    <t>01.28.290</t>
  </si>
  <si>
    <t>Revestimento interno de poço profundo tubo preto DIN 2440, diâmetro de 6" (150 mm)</t>
  </si>
  <si>
    <t>01.28.300</t>
  </si>
  <si>
    <t>Revestimento interno de poço profundo tubo preto DIN 2440, diâmetro de 8" (200 mm)</t>
  </si>
  <si>
    <t>01.28.310</t>
  </si>
  <si>
    <t>Revestimento interno de poço profundo tubo de aço preto liso calandrado, diâmetro de 16" (406,40 mm)</t>
  </si>
  <si>
    <t>01.28.350</t>
  </si>
  <si>
    <t>Revestimento da boca de poço profundo tubo chapa 3/16", diâmetro de 12"</t>
  </si>
  <si>
    <t>01.28.360</t>
  </si>
  <si>
    <t>Revestimento da boca de poço profundo tubo chapa 3/16", diâmetro de 14"</t>
  </si>
  <si>
    <t>01.28.370</t>
  </si>
  <si>
    <t>Revestimento da boca de poço profundo tubo chapa 3/16", diâmetro de 16"</t>
  </si>
  <si>
    <t>01.28.380</t>
  </si>
  <si>
    <t>Revestimento da boca de poço profundo tubo chapa 3/16", diâmetro de 20"</t>
  </si>
  <si>
    <t>01.28.390</t>
  </si>
  <si>
    <t>Filtro PVC geomecânico nervurado tipo standard para poço profundo, diâmetro de 6" (150 mm)</t>
  </si>
  <si>
    <t>01.28.400</t>
  </si>
  <si>
    <t>Filtro PVC geomecânico nervurado tipo reforçado para poço profundo, diâmetro de 8" (200 mm)</t>
  </si>
  <si>
    <t>01.28.410</t>
  </si>
  <si>
    <t>Filtro espiralado galvanizado simples (standard) para poço profundo, diâmetro de 6" (152,40 mm)</t>
  </si>
  <si>
    <t>01.28.420</t>
  </si>
  <si>
    <t>Filtro espiralado galvanizado reforçado para poço profundo, diâmetro de 6" (152,40 mm)</t>
  </si>
  <si>
    <t>01.28.430</t>
  </si>
  <si>
    <t>Filtro espiralado em aço inoxidável reforçado para poço profundo, diâmetro de 6" (152,40 mm)</t>
  </si>
  <si>
    <t>01.28.440</t>
  </si>
  <si>
    <t>Filtro galvanizado tipo NOLD para poço profundo, diâmetro de 6" (150 mm)</t>
  </si>
  <si>
    <t>01.28.450</t>
  </si>
  <si>
    <t>Pré-filtro tipo pérola para poço profundo</t>
  </si>
  <si>
    <t>01.28.460</t>
  </si>
  <si>
    <t>Pré-filtro tipo Jacareí para poço profundo</t>
  </si>
  <si>
    <t>01.28.470</t>
  </si>
  <si>
    <t>Perfilagem ótica (filmagem / endoscopia) para poço profundo</t>
  </si>
  <si>
    <t>01.28.480</t>
  </si>
  <si>
    <t>Perfilagem elétrica de poço profundo</t>
  </si>
  <si>
    <t>01.28.490</t>
  </si>
  <si>
    <t>Taxa de mobilização e desmobilização de equipamentos para execução de bombeamento, limpeza, desenvolvimento e teste de vazão</t>
  </si>
  <si>
    <t>01.28.500</t>
  </si>
  <si>
    <t>Limpeza e desenvolvimento do poço profundo</t>
  </si>
  <si>
    <t>01.28.510</t>
  </si>
  <si>
    <t>Ensaio de vazão (bombeamento) para poço profundo, com bomba submersa</t>
  </si>
  <si>
    <t>01.28.520</t>
  </si>
  <si>
    <t>Ensaio de vazão escalonado para poço profundo</t>
  </si>
  <si>
    <t>01.28.530</t>
  </si>
  <si>
    <t>Ensaio de recuperação de nível para poço profundo</t>
  </si>
  <si>
    <t>01.28.540</t>
  </si>
  <si>
    <t>Desinfecção de poço profundo</t>
  </si>
  <si>
    <t>01.28.550</t>
  </si>
  <si>
    <t>Análise físico-química e bacteriológica da água para poço profundo</t>
  </si>
  <si>
    <t>01.28.560</t>
  </si>
  <si>
    <t>Centralizador de coluna para poço profundo, diâmetro de 4" ou 6"</t>
  </si>
  <si>
    <t>01.28.570</t>
  </si>
  <si>
    <t>Cimentação de boca do poço profundo, entre perfuração de maior diâmetro (cimentação do espaço anular)</t>
  </si>
  <si>
    <t>01.28.580</t>
  </si>
  <si>
    <t>Laje de proteção em concreto armado para poço profundo (área mínimo de 3,00 m²)</t>
  </si>
  <si>
    <t>01.28.590</t>
  </si>
  <si>
    <t>Lacre do poço profundo (tampa)</t>
  </si>
  <si>
    <t>01.28.600</t>
  </si>
  <si>
    <t>Licença de perfuração para poço profundo</t>
  </si>
  <si>
    <t>01.28.610</t>
  </si>
  <si>
    <t>Outorga de direito de uso para poço profundo</t>
  </si>
  <si>
    <t>01.28.620</t>
  </si>
  <si>
    <t>Parecer técnico junto a CETESB</t>
  </si>
  <si>
    <t>02.01.021</t>
  </si>
  <si>
    <t>Construção provisória em madeira - fornecimento e montagem</t>
  </si>
  <si>
    <t>02.01.171</t>
  </si>
  <si>
    <t>Sanitário/vestiário provisório em alvenaria</t>
  </si>
  <si>
    <t>02.01.180</t>
  </si>
  <si>
    <t>Banheiro químico modelo Standard, com manutenção conforme exigências da CETESB</t>
  </si>
  <si>
    <t>02.01.200</t>
  </si>
  <si>
    <t>Desmobilização de construção provisória</t>
  </si>
  <si>
    <t>02.02.120</t>
  </si>
  <si>
    <t>Locação de container tipo alojamento - área mínima de 13,80 m²</t>
  </si>
  <si>
    <t>Locação de container tipo depósito - área mínima de 13,80 m²</t>
  </si>
  <si>
    <t>02.02.160</t>
  </si>
  <si>
    <t>Locação de container tipo guarita - área mínima de 4,60 m²</t>
  </si>
  <si>
    <t>02.03.030</t>
  </si>
  <si>
    <t>Proteção de superfícies em geral com plástico bolha</t>
  </si>
  <si>
    <t>02.03.120</t>
  </si>
  <si>
    <t>Tapume fixo para fechamento de áreas, com portão</t>
  </si>
  <si>
    <t>02.03.200</t>
  </si>
  <si>
    <t>Locação de quadros metálicos para plataforma de proteção, inclusive o madeiramento</t>
  </si>
  <si>
    <t>02.03.240</t>
  </si>
  <si>
    <t>Proteção de piso com tecido de aniagem e gesso</t>
  </si>
  <si>
    <t>02.03.250</t>
  </si>
  <si>
    <t>Tapume fixo em painel OSB - espessura 8 mm</t>
  </si>
  <si>
    <t>02.03.260</t>
  </si>
  <si>
    <t>Tapume fixo em painel OSB - espessura 10 mm</t>
  </si>
  <si>
    <t>02.03.270</t>
  </si>
  <si>
    <t>Tapume fixo em painel OSB - espessura 12 mm</t>
  </si>
  <si>
    <t>Proteção em madeira e lona plástica para equipamento mecânico ou informática - para obras de reforma</t>
  </si>
  <si>
    <t>02.05.060</t>
  </si>
  <si>
    <t>Montagem e desmontagem de andaime torre metálica com altura até 10 m</t>
  </si>
  <si>
    <t>02.05.080</t>
  </si>
  <si>
    <t>Montagem e desmontagem de andaime torre metálica com altura superior a 10 m</t>
  </si>
  <si>
    <t>02.05.090</t>
  </si>
  <si>
    <t>Montagem e desmontagem de andaime tubular fachadeiro com altura até 10 m</t>
  </si>
  <si>
    <t>02.05.100</t>
  </si>
  <si>
    <t>Montagem e desmontagem de andaime tubular fachadeiro com altura superior a 10 m</t>
  </si>
  <si>
    <t>02.05.195</t>
  </si>
  <si>
    <t>Balancim elétrico tipo plataforma para transporte vertical, com altura até 60 m</t>
  </si>
  <si>
    <t>02.05.212</t>
  </si>
  <si>
    <t>Andaime tubular fachadeiro com piso metálico e sapatas ajustáveis</t>
  </si>
  <si>
    <t>02.06.030</t>
  </si>
  <si>
    <t>Locação de plataforma elevatória articulada, com altura aproximada de 12,5m, capacidade de carga de 227 kg, elétrica</t>
  </si>
  <si>
    <t>02.06.040</t>
  </si>
  <si>
    <t>Locação de plataforma elevatória articulada, com altura aproximada de 20 m, capacidade de carga de 227 kg, diesel</t>
  </si>
  <si>
    <t>02.08.040</t>
  </si>
  <si>
    <t>Placa em lona com impressão digital e requadro em metalon</t>
  </si>
  <si>
    <t>02.08.050</t>
  </si>
  <si>
    <t>Placa em lona com impressão digital e estrutura em madeira</t>
  </si>
  <si>
    <t>02.09.030</t>
  </si>
  <si>
    <t>Limpeza manual do terreno, inclusive troncos até 5 cm de diâmetro, com caminhão à disposição dentro da obra, até o raio de 1 km</t>
  </si>
  <si>
    <t>02.09.040</t>
  </si>
  <si>
    <t>Limpeza mecanizada do terreno, inclusive troncos até 15 cm de diâmetro, com caminhão à disposição dentro e fora da obra, com transporte no raio de até 1 km</t>
  </si>
  <si>
    <t>02.09.130</t>
  </si>
  <si>
    <t>Limpeza mecanizada do terreno, inclusive troncos com diâmetro acima de 15 cm até 50 cm, com caminhão à disposição dentro da obra, até o raio de 1 km</t>
  </si>
  <si>
    <t>02.09.150</t>
  </si>
  <si>
    <t>Corte e derrubada de eucalipto (1° corte) - idade até 4 anos</t>
  </si>
  <si>
    <t>02.09.160</t>
  </si>
  <si>
    <t>Corte e derrubada de eucalipto (1° corte) - idade acima de 4 anos</t>
  </si>
  <si>
    <t>02.10.020</t>
  </si>
  <si>
    <t>Locação de obra de edificação</t>
  </si>
  <si>
    <t>02.10.040</t>
  </si>
  <si>
    <t>Locação de rede de canalização</t>
  </si>
  <si>
    <t>02.10.050</t>
  </si>
  <si>
    <t>Locação para muros, cercas e alambrados</t>
  </si>
  <si>
    <t>02.10.060</t>
  </si>
  <si>
    <t>Locação de vias, calçadas, tanques e lagoas</t>
  </si>
  <si>
    <t>03.01.040</t>
  </si>
  <si>
    <t>Demolição manual de concreto armado</t>
  </si>
  <si>
    <t>03.01.060</t>
  </si>
  <si>
    <t>Demolição manual de lajes pré-moldadas, incluindo revestimento</t>
  </si>
  <si>
    <t>Demolição mecanizada de concreto armado, inclusive fragmentação, carregamento, transporte até 1 quilômetro e descarregamento</t>
  </si>
  <si>
    <t>03.01.210</t>
  </si>
  <si>
    <t>Demolição mecanizada de concreto armado, inclusive fragmentação e acomodação do material</t>
  </si>
  <si>
    <t>Demolição mecanizada de concreto simples, inclusive fragmentação, carregamento, transporte até 1 quilômetro e descarregamento</t>
  </si>
  <si>
    <t>03.01.230</t>
  </si>
  <si>
    <t>Demolição mecanizada de concreto simples, inclusive fragmentação e acomodação do material</t>
  </si>
  <si>
    <t>03.01.240</t>
  </si>
  <si>
    <t>Demolição mecanizada de pavimento ou piso em concreto, inclusive fragmentação, carregamento, transporte até 1 quilômetro e descarregamento</t>
  </si>
  <si>
    <t>03.01.250</t>
  </si>
  <si>
    <t>Demolição mecanizada de pavimento ou piso em concreto, inclusive fragmentação e acomodação do material</t>
  </si>
  <si>
    <t>03.01.260</t>
  </si>
  <si>
    <t>Demolição mecanizada de sarjeta ou sarjetão, inclusive fragmentação, carregamento, transporte até 1 quilômetro e descarregamento</t>
  </si>
  <si>
    <t>03.01.270</t>
  </si>
  <si>
    <t>Demolição mecanizada de sarjeta ou sarjetão, inclusive fragmentação e acomodação do material</t>
  </si>
  <si>
    <t>03.02.020</t>
  </si>
  <si>
    <t>Demolição manual de alvenaria de fundação/embasamento</t>
  </si>
  <si>
    <t>03.03.020</t>
  </si>
  <si>
    <t>Apicoamento manual de piso, parede ou teto</t>
  </si>
  <si>
    <t>03.04.030</t>
  </si>
  <si>
    <t>Demolição manual de revestimento em ladrilho hidráulico, incluindo a base</t>
  </si>
  <si>
    <t>03.05.020</t>
  </si>
  <si>
    <t>Demolição manual de revestimento sintético, incluindo a base</t>
  </si>
  <si>
    <t>03.06.050</t>
  </si>
  <si>
    <t>Desmonte (levantamento) mecanizado de pavimento em paralelepípedo ou lajota de concreto, inclusive carregamento, transporte até 1 quilômetro e descarregamento</t>
  </si>
  <si>
    <t>03.06.060</t>
  </si>
  <si>
    <t>Desmonte (levantamento) mecanizado de pavimento em paralelepípedo ou lajota de concreto, inclusive acomodação do material</t>
  </si>
  <si>
    <t>03.07.010</t>
  </si>
  <si>
    <t>Demolição (levantamento) mecanizada de pavimento asfáltico, inclusive carregamento, transporte até 1 quilômetro e descarregamento</t>
  </si>
  <si>
    <t>03.07.030</t>
  </si>
  <si>
    <t>Demolição (levantamento) mecanizada de pavimento asfáltico, inclusive fragmentação e acomodação do material</t>
  </si>
  <si>
    <t>03.07.050</t>
  </si>
  <si>
    <t>Fresagem de pavimento asfáltico com espessura até 5 cm, inclusive carregamento, transporte até 1 quilômetro e descarregamento</t>
  </si>
  <si>
    <t>03.07.070</t>
  </si>
  <si>
    <t>Fresagem de pavimento asfáltico com espessura até 5 cm, inclusive acomodação do material</t>
  </si>
  <si>
    <t>03.07.080</t>
  </si>
  <si>
    <t>Fresagem de pavimento asfáltico com espessura até 5 cm, inclusive remoção do material fresado até 10 quilômetros e varrição</t>
  </si>
  <si>
    <t>03.08.020</t>
  </si>
  <si>
    <t>Demolição manual de forro em estuque, inclusive sistema de fixação/tarugamento</t>
  </si>
  <si>
    <t>03.08.040</t>
  </si>
  <si>
    <t>Demolição manual de forro qualquer, inclusive sistema de fixação/tarugamento</t>
  </si>
  <si>
    <t>03.08.060</t>
  </si>
  <si>
    <t>Demolição manual de forro em gesso, inclusive sistema de fixação</t>
  </si>
  <si>
    <t>03.09.020</t>
  </si>
  <si>
    <t>Demolição manual de camada impermeabilizante</t>
  </si>
  <si>
    <t>03.09.040</t>
  </si>
  <si>
    <t>Demolição manual de argamassa regularizante, isolante ou protetora e papel Kraft</t>
  </si>
  <si>
    <t>03.09.060</t>
  </si>
  <si>
    <t>Remoção manual de junta de dilatação ou retração, inclusive apoio</t>
  </si>
  <si>
    <t>03.10.020</t>
  </si>
  <si>
    <t>Remoção de pintura em rodapé, baguete ou moldura com lixa</t>
  </si>
  <si>
    <t>03.10.040</t>
  </si>
  <si>
    <t>Remoção de pintura em rodapé, baguete ou moldura com produto químico</t>
  </si>
  <si>
    <t>03.10.080</t>
  </si>
  <si>
    <t>Remoção de pintura em superfícies de madeira e/ou metálicas com produtos químicos</t>
  </si>
  <si>
    <t>03.10.100</t>
  </si>
  <si>
    <t>Remoção de pintura em superfícies de madeira e/ou metálicas com lixamento</t>
  </si>
  <si>
    <t>03.10.120</t>
  </si>
  <si>
    <t>Remoção de pintura em massa com produtos químicos</t>
  </si>
  <si>
    <t>03.16.010</t>
  </si>
  <si>
    <t>Remoção de sinalização horizontal existente</t>
  </si>
  <si>
    <t>03.16.011</t>
  </si>
  <si>
    <t>Remoção de tacha/tachões</t>
  </si>
  <si>
    <t>04.01.020</t>
  </si>
  <si>
    <t>Retirada de divisória em placa de madeira ou fibrocimento tarugada</t>
  </si>
  <si>
    <t>04.01.060</t>
  </si>
  <si>
    <t>Retirada de divisória em placa de concreto, granito, granilite ou mármore</t>
  </si>
  <si>
    <t>04.01.080</t>
  </si>
  <si>
    <t>Retirada de fechamento em placas pré-moldadas, inclusive pilares</t>
  </si>
  <si>
    <t>04.01.090</t>
  </si>
  <si>
    <t>Retirada de barreira de proteção com arame de alta segurança, simples ou duplo</t>
  </si>
  <si>
    <t>04.01.100</t>
  </si>
  <si>
    <t>Retirada de cerca</t>
  </si>
  <si>
    <t>04.02.020</t>
  </si>
  <si>
    <t>Retirada de peças lineares em madeira com seção até 60 cm²</t>
  </si>
  <si>
    <t>04.02.030</t>
  </si>
  <si>
    <t>Retirada de peças lineares em madeira com seção superior a 60 cm²</t>
  </si>
  <si>
    <t>04.02.050</t>
  </si>
  <si>
    <t>Retirada de estrutura em madeira tesoura - telhas de barro</t>
  </si>
  <si>
    <t>04.02.070</t>
  </si>
  <si>
    <t>Retirada de estrutura em madeira tesoura - telhas perfil qualquer</t>
  </si>
  <si>
    <t>04.02.090</t>
  </si>
  <si>
    <t>Retirada de estrutura em madeira pontaletada - telhas de barro</t>
  </si>
  <si>
    <t>04.02.110</t>
  </si>
  <si>
    <t>Retirada de estrutura em madeira pontaletada - telhas perfil qualquer</t>
  </si>
  <si>
    <t>04.02.140</t>
  </si>
  <si>
    <t>Retirada de estrutura metálica</t>
  </si>
  <si>
    <t>04.03.020</t>
  </si>
  <si>
    <t>Retirada de telhamento em barro</t>
  </si>
  <si>
    <t>04.03.060</t>
  </si>
  <si>
    <t>Retirada de cumeeira ou espigão em barro</t>
  </si>
  <si>
    <t>04.03.080</t>
  </si>
  <si>
    <t>Retirada de cumeeira, espigão ou rufo perfil qualquer</t>
  </si>
  <si>
    <t>04.03.090</t>
  </si>
  <si>
    <t>Retirada de domo de acrílico, inclusive perfis metálicos de fixação</t>
  </si>
  <si>
    <t>04.04.010</t>
  </si>
  <si>
    <t>Retirada de revestimento em pedra, granito ou mármore, em parede ou fachada</t>
  </si>
  <si>
    <t>04.04.020</t>
  </si>
  <si>
    <t>Retirada de revestimento em pedra, granito ou mármore, em piso</t>
  </si>
  <si>
    <t>04.04.030</t>
  </si>
  <si>
    <t>Retirada de soleira ou peitoril em pedra, granito ou mármore</t>
  </si>
  <si>
    <t>04.04.040</t>
  </si>
  <si>
    <t>Retirada de degrau em pedra, granito ou mármore</t>
  </si>
  <si>
    <t>04.04.060</t>
  </si>
  <si>
    <t>Retirada de rodapé em pedra, granito ou mármore</t>
  </si>
  <si>
    <t>04.05.010</t>
  </si>
  <si>
    <t>Retirada de revestimento em lambris de madeira</t>
  </si>
  <si>
    <t>04.05.020</t>
  </si>
  <si>
    <t>Retirada de piso em tacos de madeira</t>
  </si>
  <si>
    <t>04.05.040</t>
  </si>
  <si>
    <t>Retirada de soalho somente o tablado</t>
  </si>
  <si>
    <t>04.05.060</t>
  </si>
  <si>
    <t>Retirada de soalho inclusive vigamento</t>
  </si>
  <si>
    <t>04.05.080</t>
  </si>
  <si>
    <t>Retirada de degrau em madeira</t>
  </si>
  <si>
    <t>04.05.100</t>
  </si>
  <si>
    <t>Retirada de rodapé inclusive cordão em madeira</t>
  </si>
  <si>
    <t>04.06.010</t>
  </si>
  <si>
    <t>Retirada de revestimento em lambris metálicos</t>
  </si>
  <si>
    <t>04.06.020</t>
  </si>
  <si>
    <t>Retirada de piso em material sintético assentado a cola</t>
  </si>
  <si>
    <t>04.06.040</t>
  </si>
  <si>
    <t>Retirada de degrau em material sintético assentado a cola</t>
  </si>
  <si>
    <t>04.06.060</t>
  </si>
  <si>
    <t>Retirada de rodapé inclusive cordão em material sintético</t>
  </si>
  <si>
    <t>04.06.100</t>
  </si>
  <si>
    <t>Retirada de piso elevado telescópico metálico, inclusive estrutura de sustentação</t>
  </si>
  <si>
    <t>04.07.020</t>
  </si>
  <si>
    <t>Retirada de forro qualquer em placas ou tiras fixadas</t>
  </si>
  <si>
    <t>04.07.040</t>
  </si>
  <si>
    <t>Retirada de forro qualquer em placas ou tiras apoiadas</t>
  </si>
  <si>
    <t>04.07.060</t>
  </si>
  <si>
    <t>Retirada de sistema de fixação ou tarugamento de forro</t>
  </si>
  <si>
    <t>04.08.040</t>
  </si>
  <si>
    <t>Retirada de guarnição, moldura e peças lineares em madeira, fixadas</t>
  </si>
  <si>
    <t>04.08.080</t>
  </si>
  <si>
    <t>Retirada de elemento em madeira e sistema de fixação tipo quadro, lousa, etc.</t>
  </si>
  <si>
    <t>04.09.040</t>
  </si>
  <si>
    <t>Retirada de folha de esquadria metálica</t>
  </si>
  <si>
    <t>04.09.060</t>
  </si>
  <si>
    <t>Retirada de batente, corrimão ou peças lineares metálicas, chumbados</t>
  </si>
  <si>
    <t>04.09.080</t>
  </si>
  <si>
    <t>Retirada de batente, corrimão ou peças lineares metálicas, fixados</t>
  </si>
  <si>
    <t>04.09.100</t>
  </si>
  <si>
    <t>Retirada de guarda-corpo ou gradil em geral</t>
  </si>
  <si>
    <t>04.09.120</t>
  </si>
  <si>
    <t>Retirada de escada de marinheiro com ou sem guarda-corpo</t>
  </si>
  <si>
    <t>04.09.140</t>
  </si>
  <si>
    <t>Retirada de poste ou sistema de sustentação para alambrado ou fechamento</t>
  </si>
  <si>
    <t>04.09.160</t>
  </si>
  <si>
    <t>Retirada de entelamento metálico em geral</t>
  </si>
  <si>
    <t>04.10.040</t>
  </si>
  <si>
    <t>Retirada de fechadura ou fecho de sobrepor</t>
  </si>
  <si>
    <t>04.10.080</t>
  </si>
  <si>
    <t>Retirada de peça ou acessório complementar em geral de esquadria</t>
  </si>
  <si>
    <t>04.11.030</t>
  </si>
  <si>
    <t>Retirada de bancada incluindo pertences</t>
  </si>
  <si>
    <t>04.11.040</t>
  </si>
  <si>
    <t>Retirada de complemento sanitário chumbado</t>
  </si>
  <si>
    <t>04.11.060</t>
  </si>
  <si>
    <t>Retirada de complemento sanitário fixado ou de sobrepor</t>
  </si>
  <si>
    <t>04.12.020</t>
  </si>
  <si>
    <t>Retirada de conjunto motor-bomba</t>
  </si>
  <si>
    <t>04.12.040</t>
  </si>
  <si>
    <t>Retirada de motor de bomba de recalque</t>
  </si>
  <si>
    <t>04.13.020</t>
  </si>
  <si>
    <t>Retirada de isolamento térmico com material monolítico</t>
  </si>
  <si>
    <t>04.13.060</t>
  </si>
  <si>
    <t>Retirada de isolamento térmico com material em panos</t>
  </si>
  <si>
    <t>04.14.040</t>
  </si>
  <si>
    <t>Retirada de esquadria em vidro</t>
  </si>
  <si>
    <t>04.17.020</t>
  </si>
  <si>
    <t>Remoção de aparelho de iluminação ou projetor fixo em teto, piso ou parede</t>
  </si>
  <si>
    <t>04.17.040</t>
  </si>
  <si>
    <t>Remoção de aparelho de iluminação ou projetor fixo em poste ou braço</t>
  </si>
  <si>
    <t>04.17.060</t>
  </si>
  <si>
    <t>Remoção de suporte tipo braquet</t>
  </si>
  <si>
    <t>04.17.080</t>
  </si>
  <si>
    <t>Remoção de barramento de cobre</t>
  </si>
  <si>
    <t>04.17.100</t>
  </si>
  <si>
    <t>Remoção de base de disjuntor tipo QUIK-LAG</t>
  </si>
  <si>
    <t>04.17.120</t>
  </si>
  <si>
    <t>Remoção de base de fusível tipo Diazed</t>
  </si>
  <si>
    <t>04.17.140</t>
  </si>
  <si>
    <t>Remoção de base e haste de para-raios</t>
  </si>
  <si>
    <t>04.17.160</t>
  </si>
  <si>
    <t>Remoção de base ou chave para fusível NH tipo tripolar</t>
  </si>
  <si>
    <t>04.17.180</t>
  </si>
  <si>
    <t>Remoção de base ou chave para fusível NH tipo unipolar</t>
  </si>
  <si>
    <t>04.17.200</t>
  </si>
  <si>
    <t>Remoção de braçadeira para passagem de cordoalha</t>
  </si>
  <si>
    <t>04.17.220</t>
  </si>
  <si>
    <t>Remoção de bucha de passagem interna ou externa</t>
  </si>
  <si>
    <t>04.17.240</t>
  </si>
  <si>
    <t>Remoção de bucha de passagem para neutro</t>
  </si>
  <si>
    <t>04.18.020</t>
  </si>
  <si>
    <t>Remoção de cabeçote em rede de telefonia</t>
  </si>
  <si>
    <t>04.18.040</t>
  </si>
  <si>
    <t>Remoção de cabo de aço e esticadores de para-raios</t>
  </si>
  <si>
    <t>04.18.060</t>
  </si>
  <si>
    <t>Remoção de caixa de entrada de energia padrão medição indireta completa</t>
  </si>
  <si>
    <t>04.18.070</t>
  </si>
  <si>
    <t>Remoção de caixa de entrada de energia padrão residencial completa</t>
  </si>
  <si>
    <t>04.18.080</t>
  </si>
  <si>
    <t>Remoção de caixa de entrada telefônica completa</t>
  </si>
  <si>
    <t>04.18.090</t>
  </si>
  <si>
    <t>Remoção de caixa de medição padrão completa</t>
  </si>
  <si>
    <t>04.18.120</t>
  </si>
  <si>
    <t>Remoção de caixa estampada</t>
  </si>
  <si>
    <t>04.18.130</t>
  </si>
  <si>
    <t>Remoção de caixa para fusível ou tomada instalada em perfilado</t>
  </si>
  <si>
    <t>04.18.140</t>
  </si>
  <si>
    <t>Remoção de caixa para transformador de corrente</t>
  </si>
  <si>
    <t>04.18.180</t>
  </si>
  <si>
    <t>Remoção de cantoneira metálica</t>
  </si>
  <si>
    <t>04.18.200</t>
  </si>
  <si>
    <t>Remoção de captor de para-raios tipo Franklin</t>
  </si>
  <si>
    <t>04.18.220</t>
  </si>
  <si>
    <t>Remoção de chapa de ferro para bucha de passagem</t>
  </si>
  <si>
    <t>04.18.240</t>
  </si>
  <si>
    <t>Remoção de chave automática da boia</t>
  </si>
  <si>
    <t>04.18.250</t>
  </si>
  <si>
    <t>Remoção de chave base de mármore ou ardósia</t>
  </si>
  <si>
    <t>04.18.260</t>
  </si>
  <si>
    <t>Remoção de chave de ação rápida comando frontal montado em painel</t>
  </si>
  <si>
    <t>04.18.270</t>
  </si>
  <si>
    <t>Remoção de chave fusível indicadora tipo Matheus</t>
  </si>
  <si>
    <t>04.18.280</t>
  </si>
  <si>
    <t>Remoção de chave seccionadora tripolar seca mecanismo de manobra frontal</t>
  </si>
  <si>
    <t>04.18.290</t>
  </si>
  <si>
    <t>Remoção de chave tipo Pacco rotativo</t>
  </si>
  <si>
    <t>04.18.320</t>
  </si>
  <si>
    <t>Remoção de cinta de fixação de eletroduto ou sela para cruzeta em poste</t>
  </si>
  <si>
    <t>04.18.340</t>
  </si>
  <si>
    <t>Remoção de condulete</t>
  </si>
  <si>
    <t>04.18.360</t>
  </si>
  <si>
    <t>Remoção de condutor aparente diâmetro externo acima de 6,5 mm</t>
  </si>
  <si>
    <t>04.18.370</t>
  </si>
  <si>
    <t>Remoção de condutor aparente diâmetro externo até 6,5 mm</t>
  </si>
  <si>
    <t>04.18.380</t>
  </si>
  <si>
    <t>Remoção de condutor embutido diâmetro externo acima de 6,5 mm</t>
  </si>
  <si>
    <t>04.18.390</t>
  </si>
  <si>
    <t>Remoção de condutor embutido diâmetro externo até 6,5 mm</t>
  </si>
  <si>
    <t>04.18.400</t>
  </si>
  <si>
    <t>Remoção de condutor especial</t>
  </si>
  <si>
    <t>04.18.410</t>
  </si>
  <si>
    <t>Remoção de cordoalha ou cabo de cobre nu</t>
  </si>
  <si>
    <t>04.18.420</t>
  </si>
  <si>
    <t>Remoção de contator magnético para comando de bomba</t>
  </si>
  <si>
    <t>04.18.440</t>
  </si>
  <si>
    <t>Remoção de corrente para pendentes</t>
  </si>
  <si>
    <t>04.18.460</t>
  </si>
  <si>
    <t>Remoção de cruzeta de ferro para fixação de projetores</t>
  </si>
  <si>
    <t>04.18.470</t>
  </si>
  <si>
    <t>Remoção de cruzeta de madeira</t>
  </si>
  <si>
    <t>04.19.020</t>
  </si>
  <si>
    <t>Remoção de disjuntor de volume normal ou reduzido</t>
  </si>
  <si>
    <t>04.19.030</t>
  </si>
  <si>
    <t>Remoção de disjuntor a seco aberto tripolar, 600 V de 800 A</t>
  </si>
  <si>
    <t>04.19.060</t>
  </si>
  <si>
    <t>Remoção de disjuntor termomagnético</t>
  </si>
  <si>
    <t>04.19.080</t>
  </si>
  <si>
    <t>Remoção de fundo de quadro de distribuição ou caixa de passagem</t>
  </si>
  <si>
    <t>04.19.100</t>
  </si>
  <si>
    <t>Remoção de gancho de sustentação de luminária em perfilado</t>
  </si>
  <si>
    <t>04.19.120</t>
  </si>
  <si>
    <t>Remoção de interruptores, tomadas, botão de campainha ou cigarra</t>
  </si>
  <si>
    <t>04.19.140</t>
  </si>
  <si>
    <t>Remoção de isolador tipo castanha e gancho de sustentação</t>
  </si>
  <si>
    <t>04.19.160</t>
  </si>
  <si>
    <t>Remoção de isolador tipo disco completo e gancho de suspensão</t>
  </si>
  <si>
    <t>04.19.180</t>
  </si>
  <si>
    <t>Remoção de isolador tipo pino, inclusive o pino</t>
  </si>
  <si>
    <t>04.19.190</t>
  </si>
  <si>
    <t>Remoção de isolador galvanizado uso geral</t>
  </si>
  <si>
    <t>04.20.020</t>
  </si>
  <si>
    <t>Remoção de janela de ventilação, iluminação ou ventilação e iluminação padrão</t>
  </si>
  <si>
    <t>04.20.040</t>
  </si>
  <si>
    <t>Remoção de lâmpada</t>
  </si>
  <si>
    <t>04.20.060</t>
  </si>
  <si>
    <t>Remoção de luz de obstáculo</t>
  </si>
  <si>
    <t>04.20.080</t>
  </si>
  <si>
    <t>Remoção de manopla de comando de disjuntor</t>
  </si>
  <si>
    <t>04.20.100</t>
  </si>
  <si>
    <t>Remoção de mão francesa</t>
  </si>
  <si>
    <t>04.20.120</t>
  </si>
  <si>
    <t>Remoção de terminal modular (mufla) tripolar ou unipolar</t>
  </si>
  <si>
    <t>04.21.020</t>
  </si>
  <si>
    <t>Remoção de óleo de disjuntor ou transformador</t>
  </si>
  <si>
    <t>L</t>
  </si>
  <si>
    <t>04.21.040</t>
  </si>
  <si>
    <t>Remoção de pára-raios tipo cristal-valve em cabine primária</t>
  </si>
  <si>
    <t>04.21.050</t>
  </si>
  <si>
    <t>Remoção de pára-raios tipo cristal-valve em poste singelo ou estaleiro</t>
  </si>
  <si>
    <t>04.21.060</t>
  </si>
  <si>
    <t>Remoção de perfilado</t>
  </si>
  <si>
    <t>04.21.100</t>
  </si>
  <si>
    <t>Remoção de porta de quadro ou painel</t>
  </si>
  <si>
    <t>04.21.130</t>
  </si>
  <si>
    <t>Remoção de poste de concreto</t>
  </si>
  <si>
    <t>04.21.140</t>
  </si>
  <si>
    <t>Remoção de poste metálico</t>
  </si>
  <si>
    <t>04.21.150</t>
  </si>
  <si>
    <t>Remoção de poste de madeira</t>
  </si>
  <si>
    <t>04.21.160</t>
  </si>
  <si>
    <t>Remoção de quadro de distribuição, chamada ou caixa de passagem</t>
  </si>
  <si>
    <t>04.21.200</t>
  </si>
  <si>
    <t>Remoção de reator para lâmpada</t>
  </si>
  <si>
    <t>04.21.210</t>
  </si>
  <si>
    <t>Remoção de reator para lâmpada fixo em poste</t>
  </si>
  <si>
    <t>04.21.240</t>
  </si>
  <si>
    <t>Remoção de relé</t>
  </si>
  <si>
    <t>04.21.260</t>
  </si>
  <si>
    <t>Remoção de roldana</t>
  </si>
  <si>
    <t>04.21.280</t>
  </si>
  <si>
    <t>Remoção de soquete</t>
  </si>
  <si>
    <t>04.21.300</t>
  </si>
  <si>
    <t>Remoção de suporte de transformador em poste singelo ou estaleiro</t>
  </si>
  <si>
    <t>04.22.020</t>
  </si>
  <si>
    <t>Remoção de terminal ou conector para cabos</t>
  </si>
  <si>
    <t>04.22.040</t>
  </si>
  <si>
    <t>Remoção de transformador de potência em cabine primária</t>
  </si>
  <si>
    <t>04.22.050</t>
  </si>
  <si>
    <t>Remoção de transformador de potencial completo (pequeno)</t>
  </si>
  <si>
    <t>04.22.060</t>
  </si>
  <si>
    <t>Remoção de transformador de potência trifásico até 225 kVA, a óleo, em poste singelo</t>
  </si>
  <si>
    <t>04.22.100</t>
  </si>
  <si>
    <t>Remoção de tubulação elétrica aparente com diâmetro externo acima de 50 mm</t>
  </si>
  <si>
    <t>04.22.110</t>
  </si>
  <si>
    <t>Remoção de tubulação elétrica aparente com diâmetro externo até 50 mm</t>
  </si>
  <si>
    <t>04.22.120</t>
  </si>
  <si>
    <t>Remoção de tubulação elétrica embutida com diâmetro externo acima de 50 mm</t>
  </si>
  <si>
    <t>04.22.130</t>
  </si>
  <si>
    <t>Remoção de tubulação elétrica embutida com diâmetro externo até 50 mm</t>
  </si>
  <si>
    <t>04.22.200</t>
  </si>
  <si>
    <t>Remoção de vergalhão</t>
  </si>
  <si>
    <t>04.30.020</t>
  </si>
  <si>
    <t>Remoção de calha ou rufo</t>
  </si>
  <si>
    <t>04.30.040</t>
  </si>
  <si>
    <t>Remoção de condutor aparente</t>
  </si>
  <si>
    <t>04.30.060</t>
  </si>
  <si>
    <t>Remoção de tubulação hidráulica em geral, incluindo conexões, caixas e ralos</t>
  </si>
  <si>
    <t>04.30.080</t>
  </si>
  <si>
    <t>Remoção de hidrante de parede completo</t>
  </si>
  <si>
    <t>04.30.100</t>
  </si>
  <si>
    <t>Remoção de reservatório em fibrocimento até 1000 litros</t>
  </si>
  <si>
    <t>04.31.010</t>
  </si>
  <si>
    <t>Retirada de bico de sprinkler</t>
  </si>
  <si>
    <t>04.35.050</t>
  </si>
  <si>
    <t>Retirada de aparelho de ar condicionado portátil</t>
  </si>
  <si>
    <t>04.40.010</t>
  </si>
  <si>
    <t>Retirada manual de guia pré-moldada, inclusive limpeza, carregamento, transporte até 1 quilômetro e descarregamento</t>
  </si>
  <si>
    <t>04.40.020</t>
  </si>
  <si>
    <t>Retirada de soleira ou peitoril em geral</t>
  </si>
  <si>
    <t>04.40.030</t>
  </si>
  <si>
    <t>Retirada manual de guia pré-moldada, inclusive limpeza e empilhamento</t>
  </si>
  <si>
    <t>04.40.050</t>
  </si>
  <si>
    <t>Retirada manual de paralelepípedo ou lajota de concreto, inclusive limpeza, carregamento, transporte até 1 quilômetro e descarregamento</t>
  </si>
  <si>
    <t>04.40.070</t>
  </si>
  <si>
    <t>Retirada manual de paralelepípedo ou lajota de concreto, inclusive limpeza e empilhamento</t>
  </si>
  <si>
    <t>04.41.001</t>
  </si>
  <si>
    <t>Retirada de placa de solo</t>
  </si>
  <si>
    <t>05.04.060</t>
  </si>
  <si>
    <t>Transporte manual horizontal e/ou vertical de entulho até o local de despejo - ensacado</t>
  </si>
  <si>
    <t>05.07.050</t>
  </si>
  <si>
    <t>Remoção de entulho de obra com caçamba metálica - material volumoso e misturado por alvenaria, terra, madeira, papel, plástico e metal</t>
  </si>
  <si>
    <t>05.07.060</t>
  </si>
  <si>
    <t>Remoção de entulho de obra com caçamba metálica - material rejeitado e misturado por vegetação, isopor, manta asfáltica e lã de vidro</t>
  </si>
  <si>
    <t>05.07.070</t>
  </si>
  <si>
    <t>Remoção de entulho de obra com caçamba metálica - gesso e/ou drywall</t>
  </si>
  <si>
    <t>05.08.060</t>
  </si>
  <si>
    <t>Transporte de entulho, para distâncias superiores ao 3° km até o 5° km</t>
  </si>
  <si>
    <t>05.08.080</t>
  </si>
  <si>
    <t>Transporte de entulho, para distâncias superiores ao 5° km até o 10° km</t>
  </si>
  <si>
    <t>05.08.100</t>
  </si>
  <si>
    <t>Transporte de entulho, para distâncias superiores ao 10° km até o 15° km</t>
  </si>
  <si>
    <t>05.08.120</t>
  </si>
  <si>
    <t>Transporte de entulho, para distâncias superiores ao 15° km até o 20° km</t>
  </si>
  <si>
    <t>M3XKM</t>
  </si>
  <si>
    <t>05.08.220</t>
  </si>
  <si>
    <t>Carregamento mecanizado de entulho fragmentado, com caminhão à disposição dentro da obra, até o raio de 1 km</t>
  </si>
  <si>
    <t>05.09.006</t>
  </si>
  <si>
    <t>Taxa de destinação de resíduo sólido em aterro, tipo inerte</t>
  </si>
  <si>
    <t>T</t>
  </si>
  <si>
    <t>05.09.007</t>
  </si>
  <si>
    <t>Taxa de destinação de resíduo sólido em aterro, tipo solo/terra</t>
  </si>
  <si>
    <t>05.09.008</t>
  </si>
  <si>
    <t>Transporte e taxa de destinação de resíduo sólido em aterro, tipo telhas cimento amianto</t>
  </si>
  <si>
    <t>05.10.010</t>
  </si>
  <si>
    <t>Carregamento mecanizado de solo de 1ª e 2ª categoria</t>
  </si>
  <si>
    <t>05.10.020</t>
  </si>
  <si>
    <t>Transporte de solo de 1ª e 2ª categoria por caminhão até o 2° km</t>
  </si>
  <si>
    <t>05.10.021</t>
  </si>
  <si>
    <t>Transporte de solo de 1ª e 2ª categoria por caminhão para distâncias superiores ao 2° km até o 3° km</t>
  </si>
  <si>
    <t>05.10.022</t>
  </si>
  <si>
    <t>Transporte de solo de 1ª e 2ª categoria por caminhão para distâncias superiores ao 3° km até o 5° km</t>
  </si>
  <si>
    <t>05.10.023</t>
  </si>
  <si>
    <t>Transporte de solo de 1ª e 2ª categoria por caminhão para distâncias superiores ao 5° km até o 10° km</t>
  </si>
  <si>
    <t>05.10.024</t>
  </si>
  <si>
    <t>Transporte de solo de 1ª e 2ª categoria por caminhão para distâncias superiores ao 10° km até o 15° km</t>
  </si>
  <si>
    <t>05.10.025</t>
  </si>
  <si>
    <t>Transporte de solo de 1ª e 2ª categoria por caminhão para distâncias superiores ao 15° km até o 20° km</t>
  </si>
  <si>
    <t>05.10.026</t>
  </si>
  <si>
    <t>Transporte de solo de 1ª e 2ª categoria por caminhão para distâncias superiores ao 20° km</t>
  </si>
  <si>
    <t>05.10.030</t>
  </si>
  <si>
    <t>Transporte de solo brejoso por caminhão até o 2° km</t>
  </si>
  <si>
    <t>05.10.031</t>
  </si>
  <si>
    <t>Transporte de solo brejoso por caminhão para distâncias superiores ao 2° km até o 3° km</t>
  </si>
  <si>
    <t>05.10.032</t>
  </si>
  <si>
    <t>Transporte de solo brejoso por caminhão para distâncias superiores ao 3° km até o 5° km</t>
  </si>
  <si>
    <t>05.10.033</t>
  </si>
  <si>
    <t>Transporte de solo brejoso por caminhão para distâncias superiores ao 5° km até o 10° km</t>
  </si>
  <si>
    <t>05.10.034</t>
  </si>
  <si>
    <t>Transporte de solo brejoso por caminhão para distâncias superiores ao 10° km até o 15° km</t>
  </si>
  <si>
    <t>05.10.035</t>
  </si>
  <si>
    <t>Transporte de solo brejoso por caminhão para distâncias superiores ao 15° km até o 20° km</t>
  </si>
  <si>
    <t>05.10.036</t>
  </si>
  <si>
    <t>Transporte de solo brejoso por caminhão para distâncias superiores ao 20° km</t>
  </si>
  <si>
    <t>06.01.020</t>
  </si>
  <si>
    <t>Escavação manual em solo de 1ª e 2ª categoria em campo aberto</t>
  </si>
  <si>
    <t>06.01.040</t>
  </si>
  <si>
    <t>Escavação manual em solo brejoso em campo aberto</t>
  </si>
  <si>
    <t>06.02.020</t>
  </si>
  <si>
    <t>Escavação manual em solo de 1ª e 2ª categoria em vala ou cava até 1,5 m</t>
  </si>
  <si>
    <t>06.02.040</t>
  </si>
  <si>
    <t>Escavação manual em solo de 1ª e 2ª categoria em vala ou cava além de 1,5 m</t>
  </si>
  <si>
    <t>06.11.020</t>
  </si>
  <si>
    <t>Reaterro manual para simples regularização sem compactação</t>
  </si>
  <si>
    <t>06.11.040</t>
  </si>
  <si>
    <t>Reaterro manual apiloado sem controle de compactação</t>
  </si>
  <si>
    <t>06.11.060</t>
  </si>
  <si>
    <t>Reaterro manual com adição de 2% de cimento</t>
  </si>
  <si>
    <t>06.12.020</t>
  </si>
  <si>
    <t>Aterro manual apiloado de área interna com maço de 30 kg</t>
  </si>
  <si>
    <t>06.14.020</t>
  </si>
  <si>
    <t>Carga manual de solo</t>
  </si>
  <si>
    <t>07.01.010</t>
  </si>
  <si>
    <t>Escavação e carga mecanizada para exploração de solo em jazida</t>
  </si>
  <si>
    <t>07.01.020</t>
  </si>
  <si>
    <t>Escavação e carga mecanizada em solo de 1ª categoria, em campo aberto</t>
  </si>
  <si>
    <t>07.01.060</t>
  </si>
  <si>
    <t>Escavação e carga mecanizada em solo de 2ª categoria, em campo aberto</t>
  </si>
  <si>
    <t>07.01.120</t>
  </si>
  <si>
    <t>Carga e remoção de terra até a distância média de 1 km</t>
  </si>
  <si>
    <t>07.02.020</t>
  </si>
  <si>
    <t>Escavação mecanizada de valas ou cavas com profundidade de até 2 m</t>
  </si>
  <si>
    <t>07.02.040</t>
  </si>
  <si>
    <t>Escavação mecanizada de valas ou cavas com profundidade de até 3 m</t>
  </si>
  <si>
    <t>07.02.060</t>
  </si>
  <si>
    <t>Escavação mecanizada de valas ou cavas com profundidade de até 4 m</t>
  </si>
  <si>
    <t>07.02.080</t>
  </si>
  <si>
    <t>Escavação mecanizada de valas ou cavas com profundidade acima de 4 m, com escavadeira hidráulica</t>
  </si>
  <si>
    <t>07.05.010</t>
  </si>
  <si>
    <t>Escavação e carga mecanizada em solo brejoso ou turfa</t>
  </si>
  <si>
    <t>07.05.020</t>
  </si>
  <si>
    <t>Escavação e carga mecanizada em solo vegetal superficial</t>
  </si>
  <si>
    <t>07.06.010</t>
  </si>
  <si>
    <t>Escavação e carga mecanizada em campo aberto, com rompedor hidráulico, em rocha</t>
  </si>
  <si>
    <t>07.10.020</t>
  </si>
  <si>
    <t>Espalhamento de solo em bota-fora com compactação sem controle</t>
  </si>
  <si>
    <t>07.11.020</t>
  </si>
  <si>
    <t>Reaterro compactado mecanizado de vala ou cava com compactador</t>
  </si>
  <si>
    <t>07.11.040</t>
  </si>
  <si>
    <t>Reaterro compactado mecanizado de vala ou cava com rolo, mínimo de 95% PN</t>
  </si>
  <si>
    <t>07.12.010</t>
  </si>
  <si>
    <t>Compactação de aterro mecanizado mínimo de 95% PN, sem fornecimento de solo em áreas fechadas</t>
  </si>
  <si>
    <t>07.12.020</t>
  </si>
  <si>
    <t>Compactação de aterro mecanizado mínimo de 95% PN, sem fornecimento de solo em campo aberto</t>
  </si>
  <si>
    <t>07.12.030</t>
  </si>
  <si>
    <t>Compactação de aterro mecanizado a 100% PN, sem fornecimento de solo em campo aberto</t>
  </si>
  <si>
    <t>07.12.040</t>
  </si>
  <si>
    <t>Aterro mecanizado por compensação, solo de 1ª categoria em campo aberto, sem compactação do aterro</t>
  </si>
  <si>
    <t>08.01.020</t>
  </si>
  <si>
    <t>Escoramento de solo contínuo</t>
  </si>
  <si>
    <t>08.01.040</t>
  </si>
  <si>
    <t>Escoramento de solo descontínuo</t>
  </si>
  <si>
    <t>08.01.060</t>
  </si>
  <si>
    <t>Escoramento de solo pontaletado</t>
  </si>
  <si>
    <t>08.01.080</t>
  </si>
  <si>
    <t>Escoramento de solo especial</t>
  </si>
  <si>
    <t>08.01.100</t>
  </si>
  <si>
    <t>Escoramento com estacas pranchas metálicas - profundidade até 4 m</t>
  </si>
  <si>
    <t>08.01.110</t>
  </si>
  <si>
    <t>Escoramento com estacas pranchas metálicas - profundidade até 6 m</t>
  </si>
  <si>
    <t>08.01.120</t>
  </si>
  <si>
    <t>Escoramento com estacas pranchas metálicas - profundidade até 8 m</t>
  </si>
  <si>
    <t>08.02.020</t>
  </si>
  <si>
    <t>Cimbramento em madeira com estroncas de eucalipto</t>
  </si>
  <si>
    <t>08.02.040</t>
  </si>
  <si>
    <t>Cimbramento em perfil metálico para obras de arte</t>
  </si>
  <si>
    <t>08.03.020</t>
  </si>
  <si>
    <t>Descimbramento em madeira</t>
  </si>
  <si>
    <t>08.05.010</t>
  </si>
  <si>
    <t>Geomembrana em polietileno de alta densidade PEAD de 1 mm</t>
  </si>
  <si>
    <t>08.05.100</t>
  </si>
  <si>
    <t>Dreno com pedra britada</t>
  </si>
  <si>
    <t>08.05.110</t>
  </si>
  <si>
    <t>Dreno com areia grossa</t>
  </si>
  <si>
    <t>08.05.180</t>
  </si>
  <si>
    <t>Manta geotêxtil com resistência à tração longitudinal de 10kN/m e transversal de 9kN/m</t>
  </si>
  <si>
    <t>08.05.190</t>
  </si>
  <si>
    <t>Manta geotêxtil com resistência à tração longitudinal de 16kN/m e transversal de 14kN/m</t>
  </si>
  <si>
    <t>08.05.220</t>
  </si>
  <si>
    <t>Manta geotêxtil com resistência à tração longitudinal de 31kN/m e transversal de 27kN/m</t>
  </si>
  <si>
    <t>08.06.040</t>
  </si>
  <si>
    <t>Barbacã em tubo de PVC com diâmetro 50 mm</t>
  </si>
  <si>
    <t>08.06.060</t>
  </si>
  <si>
    <t>Barbacã em tubo de PVC com diâmetro 75 mm</t>
  </si>
  <si>
    <t>08.06.080</t>
  </si>
  <si>
    <t>Barbacã em tubo de PVC com diâmetro 100 mm</t>
  </si>
  <si>
    <t>08.07.050</t>
  </si>
  <si>
    <t>Taxa de mobilização e desmobilização de equipamentos para execução de rebaixamento de lençol freático</t>
  </si>
  <si>
    <t>08.07.060</t>
  </si>
  <si>
    <t>Locação de conjunto de bombeamento a vácuo para rebaixamento de lençol freático, com até 50 ponteiras e potência até 15 HP, mínimo 30 dias</t>
  </si>
  <si>
    <t>CJxDI</t>
  </si>
  <si>
    <t>08.07.070</t>
  </si>
  <si>
    <t>Ponteiras filtrantes, profundidade até 5 m</t>
  </si>
  <si>
    <t>08.07.090</t>
  </si>
  <si>
    <t>Esgotamento de águas superficiais com bomba de superfície ou submersa</t>
  </si>
  <si>
    <t>HPXh</t>
  </si>
  <si>
    <t>08.10.040</t>
  </si>
  <si>
    <t>Enrocamento com pedra arrumada</t>
  </si>
  <si>
    <t>08.10.060</t>
  </si>
  <si>
    <t>Enrocamento com pedra assentada</t>
  </si>
  <si>
    <t>08.10.108</t>
  </si>
  <si>
    <t>Gabião tipo caixa em tela metálica, altura de 0,5 m, com revestimento liga zinco/alumínio, malha hexagonal 8/10 cm, fio diâmetro 2,7 mm, independente do formato ou utilização</t>
  </si>
  <si>
    <t>08.10.109</t>
  </si>
  <si>
    <t>Gabião tipo caixa em tela metálica, altura de 1 m, com revestimento liga zinco/alumínio, malha hexagonal 8/10 cm, fio diâmetro 2,7 mm, independente do formato ou utilização</t>
  </si>
  <si>
    <t>09.01.020</t>
  </si>
  <si>
    <t>Forma em madeira comum para fundação</t>
  </si>
  <si>
    <t>09.01.030</t>
  </si>
  <si>
    <t>Forma em madeira comum para estrutura</t>
  </si>
  <si>
    <t>09.01.150</t>
  </si>
  <si>
    <t>Desmontagem de forma em madeira para estrutura de laje, com tábuas</t>
  </si>
  <si>
    <t>09.01.160</t>
  </si>
  <si>
    <t>Desmontagem de forma em madeira para estrutura de vigas, com tábuas</t>
  </si>
  <si>
    <t>09.02.020</t>
  </si>
  <si>
    <t>Forma plana em compensado para estrutura convencional</t>
  </si>
  <si>
    <t>09.02.040</t>
  </si>
  <si>
    <t>Forma plana em compensado para estrutura aparente</t>
  </si>
  <si>
    <t>09.02.060</t>
  </si>
  <si>
    <t>Forma curva em compensado para estrutura aparente</t>
  </si>
  <si>
    <t>09.02.080</t>
  </si>
  <si>
    <t>Forma plana em compensado para obra de arte, sem cimbramento</t>
  </si>
  <si>
    <t>09.02.100</t>
  </si>
  <si>
    <t>Forma em compensado para encamisamento de tubulão</t>
  </si>
  <si>
    <t>09.02.120</t>
  </si>
  <si>
    <t>Forma ripada de 5 cm na vertical</t>
  </si>
  <si>
    <t>09.02.130</t>
  </si>
  <si>
    <t>Forma plana em compensado para estrutura convencional com cimbramento tubular metálico</t>
  </si>
  <si>
    <t>09.02.140</t>
  </si>
  <si>
    <t>Forma plana em compensado para estrutura aparente com cimbramento tubular metálico</t>
  </si>
  <si>
    <t>09.02.150</t>
  </si>
  <si>
    <t>Forma curva em compensado para estrutura convencional com cimbramento tubular metálico</t>
  </si>
  <si>
    <t>09.04.020</t>
  </si>
  <si>
    <t>Forma em tubo de papelão com diâmetro de 25 cm</t>
  </si>
  <si>
    <t>09.04.030</t>
  </si>
  <si>
    <t>Forma em tubo de papelão com diâmetro de 30 cm</t>
  </si>
  <si>
    <t>09.04.040</t>
  </si>
  <si>
    <t>Forma em tubo de papelão com diâmetro de 35 cm</t>
  </si>
  <si>
    <t>09.04.050</t>
  </si>
  <si>
    <t>Forma em tubo de papelão com diâmetro de 40 cm</t>
  </si>
  <si>
    <t>09.04.060</t>
  </si>
  <si>
    <t>Forma em tubo de papelão com diâmetro de 45 cm</t>
  </si>
  <si>
    <t>09.04.070</t>
  </si>
  <si>
    <t>Forma em tubo de papelão com diâmetro de 50 cm</t>
  </si>
  <si>
    <t>09.07.060</t>
  </si>
  <si>
    <t>Forma em polipropileno (cubeta) e acessórios para laje nervurada com dimensões variáveis - locação</t>
  </si>
  <si>
    <t>10.01.020</t>
  </si>
  <si>
    <t>Armadura em barra de aço CA-25 fyk = 250 MPa</t>
  </si>
  <si>
    <t>10.01.040</t>
  </si>
  <si>
    <t>Armadura em barra de aço CA-50 (A ou B) fyk = 500 MPa</t>
  </si>
  <si>
    <t>10.01.060</t>
  </si>
  <si>
    <t>Armadura em barra de aço CA-60 (A ou B) fyk = 600 MPa</t>
  </si>
  <si>
    <t>10.02.020</t>
  </si>
  <si>
    <t>Armadura em tela soldada de aço</t>
  </si>
  <si>
    <t>11.01.100</t>
  </si>
  <si>
    <t>Concreto usinado, fck = 20 MPa</t>
  </si>
  <si>
    <t>11.01.130</t>
  </si>
  <si>
    <t>Concreto usinado, fck = 25 MPa</t>
  </si>
  <si>
    <t>11.01.160</t>
  </si>
  <si>
    <t>Concreto usinado, fck = 30 MPa</t>
  </si>
  <si>
    <t>11.01.170</t>
  </si>
  <si>
    <t>Concreto usinado, fck = 35 MPa</t>
  </si>
  <si>
    <t>11.01.190</t>
  </si>
  <si>
    <t>Concreto usinado, fck = 40 MPa</t>
  </si>
  <si>
    <t>11.01.260</t>
  </si>
  <si>
    <t>Concreto usinado, fck = 20 MPa - para bombeamento</t>
  </si>
  <si>
    <t>11.01.290</t>
  </si>
  <si>
    <t>Concreto usinado, fck = 25 MPa - para bombeamento</t>
  </si>
  <si>
    <t>Concreto usinado, fck = 30 MPa - para bombeamento</t>
  </si>
  <si>
    <t>11.01.321</t>
  </si>
  <si>
    <t>Concreto usinado, fck = 35 MPa - para bombeamento</t>
  </si>
  <si>
    <t>11.01.350</t>
  </si>
  <si>
    <t>Concreto usinado, fck = 40 MPa - para bombeamento</t>
  </si>
  <si>
    <t>11.01.520</t>
  </si>
  <si>
    <t>Concreto usinado, fck = 30 MPa - para bombeamento em estaca hélice contínua</t>
  </si>
  <si>
    <t>11.01.630</t>
  </si>
  <si>
    <t>Concreto usinado, fck = 25 MPa - para perfil extrudado</t>
  </si>
  <si>
    <t>11.02.020</t>
  </si>
  <si>
    <t>Concreto usinado não estrutural mínimo 150 kg cimento / m³</t>
  </si>
  <si>
    <t>11.02.040</t>
  </si>
  <si>
    <t>Concreto usinado não estrutural mínimo 200 kg cimento / m³</t>
  </si>
  <si>
    <t>11.02.060</t>
  </si>
  <si>
    <t>Concreto usinado não estrutural mínimo 300 kg cimento / m³</t>
  </si>
  <si>
    <t>Concreto preparado no local, fck = 20 MPa</t>
  </si>
  <si>
    <t>11.03.140</t>
  </si>
  <si>
    <t>Concreto preparado no local, fck = 30 MPa</t>
  </si>
  <si>
    <t>11.04.020</t>
  </si>
  <si>
    <t>Concreto não estrutural executado no local, mínimo 150 kg cimento / m³</t>
  </si>
  <si>
    <t>11.04.040</t>
  </si>
  <si>
    <t>Concreto não estrutural executado no local, mínimo 200 kg cimento / m³</t>
  </si>
  <si>
    <t>11.04.060</t>
  </si>
  <si>
    <t>Concreto não estrutural executado no local, mínimo 300 kg cimento / m³</t>
  </si>
  <si>
    <t>11.05.010</t>
  </si>
  <si>
    <t>Argamassa em solo e cimento a 5% em peso</t>
  </si>
  <si>
    <t>11.05.030</t>
  </si>
  <si>
    <t>Argamassa graute expansiva autonivelante de alta resistência</t>
  </si>
  <si>
    <t>11.05.040</t>
  </si>
  <si>
    <t>Argamassa graute</t>
  </si>
  <si>
    <t>11.05.060</t>
  </si>
  <si>
    <t>Concreto ciclópico - fornecimento e aplicação (com 30% de pedra rachão), concreto fck 15 Mpa</t>
  </si>
  <si>
    <t>11.05.120</t>
  </si>
  <si>
    <t>Execução de concreto projetado - consumo de cimento 350 kg/m³</t>
  </si>
  <si>
    <t>11.11.030</t>
  </si>
  <si>
    <t>Argamassa de cimento e areia, fck = 20 MPa, consumo de cimento 600 kg/m³ - material para injeção em estaca raiz</t>
  </si>
  <si>
    <t>11.16.040</t>
  </si>
  <si>
    <t>Lançamento e adensamento de concreto ou massa em fundação</t>
  </si>
  <si>
    <t>11.16.060</t>
  </si>
  <si>
    <t>Lançamento e adensamento de concreto ou massa em estrutura</t>
  </si>
  <si>
    <t>11.16.080</t>
  </si>
  <si>
    <t>Lançamento e adensamento de concreto ou massa por bombeamento</t>
  </si>
  <si>
    <t>11.18.020</t>
  </si>
  <si>
    <t>Lastro de areia</t>
  </si>
  <si>
    <t>11.18.040</t>
  </si>
  <si>
    <t>Lastro de pedra britada</t>
  </si>
  <si>
    <t>11.18.060</t>
  </si>
  <si>
    <t>Lona plástica</t>
  </si>
  <si>
    <t>11.18.070</t>
  </si>
  <si>
    <t>Enchimento de laje com concreto celular com densidade de 1.200 kg/m³</t>
  </si>
  <si>
    <t>11.18.080</t>
  </si>
  <si>
    <t>Enchimento de laje com tijolos cerâmicos furados</t>
  </si>
  <si>
    <t>11.18.110</t>
  </si>
  <si>
    <t>Enchimento de nichos em geral, com material proveniente de entulho</t>
  </si>
  <si>
    <t>11.18.140</t>
  </si>
  <si>
    <t>Lastro e/ou fundação em rachão mecanizado</t>
  </si>
  <si>
    <t>11.18.150</t>
  </si>
  <si>
    <t>Lastro e/ou fundação em rachão manual</t>
  </si>
  <si>
    <t>11.18.160</t>
  </si>
  <si>
    <t>Enchimento de nichos em geral, com areia</t>
  </si>
  <si>
    <t>11.18.180</t>
  </si>
  <si>
    <t>Colchão de areia</t>
  </si>
  <si>
    <t>11.18.190</t>
  </si>
  <si>
    <t>Enchimento de nichos com poliestireno expandido do tipo P-1</t>
  </si>
  <si>
    <t>11.18.220</t>
  </si>
  <si>
    <t>Enchimento de nichos com poliestireno expandido do tipo EPS-5F</t>
  </si>
  <si>
    <t>11.20.030</t>
  </si>
  <si>
    <t>Cura química de concreto à base de película emulsionada</t>
  </si>
  <si>
    <t>11.20.050</t>
  </si>
  <si>
    <t>Corte de junta de dilatação, com serra de disco diamantado para pisos</t>
  </si>
  <si>
    <t>11.20.090</t>
  </si>
  <si>
    <t>Selante endurecedor de concreto antipó</t>
  </si>
  <si>
    <t>11.20.120</t>
  </si>
  <si>
    <t>Reparo superficial com argamassa polimérica (tixotrópica), bicomponente</t>
  </si>
  <si>
    <t>11.20.130</t>
  </si>
  <si>
    <t>Tratamento de fissuras estáveis (não ativas) em elementos de concreto</t>
  </si>
  <si>
    <t>11.50.001</t>
  </si>
  <si>
    <t>Ensecadeira com sacos de areia</t>
  </si>
  <si>
    <t>11.50.002</t>
  </si>
  <si>
    <t>Desmonte de ensecadeira com sacos de areia, carregamento, transporte até 1 quilômetro, descarregamento e espalhamento</t>
  </si>
  <si>
    <t>12.01.021</t>
  </si>
  <si>
    <t>Broca em concreto armado diâmetro de 20 cm - completa</t>
  </si>
  <si>
    <t>12.01.041</t>
  </si>
  <si>
    <t>Broca em concreto armado diâmetro de 25 cm - completa</t>
  </si>
  <si>
    <t>12.01.061</t>
  </si>
  <si>
    <t>Broca em concreto armado diâmetro de 30 cm - completa</t>
  </si>
  <si>
    <t>12.04.010</t>
  </si>
  <si>
    <t>Taxa de mobilização e desmobilização de equipamentos para execução de estaca pré-moldada</t>
  </si>
  <si>
    <t>12.04.020</t>
  </si>
  <si>
    <t>Estaca pré-moldada de concreto até 20 t</t>
  </si>
  <si>
    <t>12.04.030</t>
  </si>
  <si>
    <t>Estaca pré-moldada de concreto até 30 t</t>
  </si>
  <si>
    <t>12.04.040</t>
  </si>
  <si>
    <t>Estaca pré-moldada de concreto até 40 t</t>
  </si>
  <si>
    <t>12.04.050</t>
  </si>
  <si>
    <t>Estaca pré-moldada de concreto até 50 t</t>
  </si>
  <si>
    <t>12.04.060</t>
  </si>
  <si>
    <t>Estaca pré-moldada de concreto até 60 t</t>
  </si>
  <si>
    <t>12.04.070</t>
  </si>
  <si>
    <t>Estaca pré-moldada de concreto até 70 t</t>
  </si>
  <si>
    <t>12.05.010</t>
  </si>
  <si>
    <t>Taxa de mobilização e desmobilização de equipamentos para execução de estaca escavada</t>
  </si>
  <si>
    <t>12.05.020</t>
  </si>
  <si>
    <t>Estaca escavada mecanicamente, diâmetro de 25 cm até 20 t</t>
  </si>
  <si>
    <t>12.05.030</t>
  </si>
  <si>
    <t>Estaca escavada mecanicamente, diâmetro de 30 cm até 30 t</t>
  </si>
  <si>
    <t>12.05.040</t>
  </si>
  <si>
    <t>Estaca escavada mecanicamente, diâmetro de 35 cm até 40 t</t>
  </si>
  <si>
    <t>12.05.150</t>
  </si>
  <si>
    <t>Estaca escavada mecanicamente, diâmetro de 40 cm até 50 t</t>
  </si>
  <si>
    <t>12.06.010</t>
  </si>
  <si>
    <t>Taxa de mobilização e desmobilização de equipamentos para execução de estaca tipo Strauss</t>
  </si>
  <si>
    <t>12.06.020</t>
  </si>
  <si>
    <t>Estaca tipo Strauss, diâmetro de 25 cm até 20 t</t>
  </si>
  <si>
    <t>12.06.030</t>
  </si>
  <si>
    <t>Estaca tipo Strauss, diâmetro de 32 cm até 30 t</t>
  </si>
  <si>
    <t>12.06.040</t>
  </si>
  <si>
    <t>Estaca tipo Strauss, diâmetro de 38 cm até 40 t</t>
  </si>
  <si>
    <t>12.06.080</t>
  </si>
  <si>
    <t>Estaca tipo Strauss, diâmetro de 45 cm até 60 t</t>
  </si>
  <si>
    <t>12.07.010</t>
  </si>
  <si>
    <t>Taxa de mobilização e desmobilização de equipamentos para execução de estaca tipo Raiz em solo</t>
  </si>
  <si>
    <t>12.07.030</t>
  </si>
  <si>
    <t>Estaca tipo Raiz, diâmetro de 10 cm para 10 t, em solo</t>
  </si>
  <si>
    <t>12.07.050</t>
  </si>
  <si>
    <t>Estaca tipo Raiz, diâmetro de 12 cm para 15 t, em solo</t>
  </si>
  <si>
    <t>12.07.060</t>
  </si>
  <si>
    <t>Estaca tipo Raiz, diâmetro de 15 cm para 25 t, em solo</t>
  </si>
  <si>
    <t>12.07.070</t>
  </si>
  <si>
    <t>Estaca tipo Raiz, diâmetro de 16 cm para 35 t, em solo</t>
  </si>
  <si>
    <t>12.07.090</t>
  </si>
  <si>
    <t>Estaca tipo Raiz, diâmetro de 20 cm para 50 t, em solo</t>
  </si>
  <si>
    <t>12.07.100</t>
  </si>
  <si>
    <t>Estaca tipo Raiz, diâmetro de 25 cm para 80 t, em solo</t>
  </si>
  <si>
    <t>12.07.110</t>
  </si>
  <si>
    <t>Estaca tipo Raiz, diâmetro de 31 cm para 100 t, em solo</t>
  </si>
  <si>
    <t>12.07.130</t>
  </si>
  <si>
    <t>Estaca tipo Raiz, diâmetro de 40 cm para 130 t, em solo</t>
  </si>
  <si>
    <t>12.07.151</t>
  </si>
  <si>
    <t>Estaca tipo Raiz, diâmetro de 31 cm, sem armação, em solo</t>
  </si>
  <si>
    <t>12.07.153</t>
  </si>
  <si>
    <t>Estaca tipo Raiz, diâmetro de 45 cm, sem armação, em solo</t>
  </si>
  <si>
    <t>12.07.270</t>
  </si>
  <si>
    <t>Taxa de mobilização e desmobilização de equipamentos para execução de estaca tipo Raiz em rocha</t>
  </si>
  <si>
    <t>12.07.271</t>
  </si>
  <si>
    <t>Estaca tipo Raiz, diâmetro de 31 cm, sem armação, em rocha</t>
  </si>
  <si>
    <t>12.07.272</t>
  </si>
  <si>
    <t>Estaca tipo Raiz, diâmetro de 41 cm, sem armação, em rocha</t>
  </si>
  <si>
    <t>12.07.273</t>
  </si>
  <si>
    <t>Estaca tipo Raiz, diâmetro de 45 cm, sem armação, em rocha</t>
  </si>
  <si>
    <t>12.07.274</t>
  </si>
  <si>
    <t>Estaca tipo Raiz, diâmetro de 15 cm para 25 t, sem armação e sem argamassa, em rocha</t>
  </si>
  <si>
    <t>12.07.275</t>
  </si>
  <si>
    <t>Estaca tipo Raiz, diâmetro de 20 cm para 50 t, sem armação e sem argamassa, em rocha</t>
  </si>
  <si>
    <t>12.07.511</t>
  </si>
  <si>
    <t>Injeção de argamassa de cimento e areia em estaca raiz - sobreconsumo</t>
  </si>
  <si>
    <t>12.09.010</t>
  </si>
  <si>
    <t>Taxa de mobilização e desmobilização de equipamentos para execução de tubulão escavado mecanicamente</t>
  </si>
  <si>
    <t>12.09.020</t>
  </si>
  <si>
    <t>Abertura de fuste mecanizado diâmetro de 50 cm</t>
  </si>
  <si>
    <t>12.09.040</t>
  </si>
  <si>
    <t>Abertura de fuste mecanizado diâmetro de 60 cm</t>
  </si>
  <si>
    <t>12.09.060</t>
  </si>
  <si>
    <t>Abertura de fuste mecanizado diâmetro de 80 cm</t>
  </si>
  <si>
    <t>12.09.140</t>
  </si>
  <si>
    <t>Escavação manual em campo aberto para tubulão, fuste e/ou base</t>
  </si>
  <si>
    <t>12.12.010</t>
  </si>
  <si>
    <t>Taxa de mobilização e desmobilização de equipamentos para execução de estaca tipo hélice contínua em solo</t>
  </si>
  <si>
    <t>12.12.014</t>
  </si>
  <si>
    <t>Estaca tipo hélice contínua, diâmetro de 25 cm em solo</t>
  </si>
  <si>
    <t>12.12.016</t>
  </si>
  <si>
    <t>Estaca tipo hélice contínua, diâmetro de 30 cm em solo</t>
  </si>
  <si>
    <t>12.12.020</t>
  </si>
  <si>
    <t>Estaca tipo hélice contínua, diâmetro de 35 cm em solo</t>
  </si>
  <si>
    <t>12.12.060</t>
  </si>
  <si>
    <t>Estaca tipo hélice contínua, diâmetro de 40 cm em solo</t>
  </si>
  <si>
    <t>12.12.070</t>
  </si>
  <si>
    <t>Estaca tipo hélice contínua, diâmetro de 50 cm em solo</t>
  </si>
  <si>
    <t>12.12.074</t>
  </si>
  <si>
    <t>Estaca tipo hélice contínua, diâmetro de 60 cm em solo</t>
  </si>
  <si>
    <t>12.12.090</t>
  </si>
  <si>
    <t>Estaca tipo hélice contínua, diâmetro de 70 cm em solo</t>
  </si>
  <si>
    <t>12.12.100</t>
  </si>
  <si>
    <t>Estaca tipo hélice contínua, diâmetro de 80 cm em solo</t>
  </si>
  <si>
    <t>12.14.010</t>
  </si>
  <si>
    <t>Taxa de mobilização e desmobilização de equipamentos para execução de estacas escavadas com injeção ou microestaca</t>
  </si>
  <si>
    <t>12.14.040</t>
  </si>
  <si>
    <t>Estaca escavada com injeção ou microestaca, diâmetro de 16 cm</t>
  </si>
  <si>
    <t>12.14.050</t>
  </si>
  <si>
    <t>Estaca escavada com injeção ou microestaca, diâmetro de 20 cm</t>
  </si>
  <si>
    <t>12.14.060</t>
  </si>
  <si>
    <t>Estaca escavada com injeção ou microestaca, diâmetro de 25 cm</t>
  </si>
  <si>
    <t>13.01.150</t>
  </si>
  <si>
    <t>Laje pré-fabricada mista vigota treliçada/lajota cerâmica - LT 16 (12+4) e capa com concreto de 25 MPa</t>
  </si>
  <si>
    <t>13.01.170</t>
  </si>
  <si>
    <t>Laje pré-fabricada mista vigota treliçada/lajota cerâmica - LT 20 (16+4) e capa com concreto de 25 MPa</t>
  </si>
  <si>
    <t>13.01.190</t>
  </si>
  <si>
    <t>Laje pré-fabricada mista vigota treliçada/lajota cerâmica - LT 24 (20+4) e capa com concreto de 25 MPa</t>
  </si>
  <si>
    <t>13.01.210</t>
  </si>
  <si>
    <t>Laje pré-fabricada mista vigota treliçada/lajota cerâmica - LT 30 (24+6) e capa com concreto de 25 MPa</t>
  </si>
  <si>
    <t>13.01.310</t>
  </si>
  <si>
    <t>Laje pré-fabricada unidirecional em viga treliçada/lajota em EPS LT 12 (8 + 4), com capa de concreto de 25 MPa</t>
  </si>
  <si>
    <t>13.01.320</t>
  </si>
  <si>
    <t>Laje pré-fabricada unidirecional em viga treliçada/lajota em EPS LT 16 (12 + 4), com capa de concreto de 25 MPa</t>
  </si>
  <si>
    <t>13.01.330</t>
  </si>
  <si>
    <t>Laje pré-fabricada unidirecional em viga treliçada/lajota em EPS LT 20 (16 + 4), com capa de concreto de 25 MPa</t>
  </si>
  <si>
    <t>13.01.340</t>
  </si>
  <si>
    <t>Laje pré-fabricada unidirecional em viga treliçada/lajota em EPS LT 25 (20 + 5), com capa de concreto de 25 MPa</t>
  </si>
  <si>
    <t>13.01.350</t>
  </si>
  <si>
    <t>Laje pré-fabricada unidirecional em viga treliçada/lajota em EPS LT 30 (25 + 5), com capa de concreto de 25 MPa</t>
  </si>
  <si>
    <t>13.02.150</t>
  </si>
  <si>
    <t>Laje pré-fabricada mista vigota protendida/lajota cerâmica - LP 12 (8+4) e capa com concreto de 25 MPa</t>
  </si>
  <si>
    <t>13.02.170</t>
  </si>
  <si>
    <t>Laje pré-fabricada mista vigota protendida/lajota cerâmica - LP 16 (12+4) e capa com concreto de 25 MPa</t>
  </si>
  <si>
    <t>13.02.190</t>
  </si>
  <si>
    <t>Laje pré-fabricada mista vigota protendida/lajota cerâmica - LP 20 (16+4) e capa com concreto de 25 MPa</t>
  </si>
  <si>
    <t>13.02.210</t>
  </si>
  <si>
    <t>Laje pré-fabricada mista vigota protendida/lajota cerâmica - LP 25 (20+5) e capa com concreto de 25 MPa</t>
  </si>
  <si>
    <t>13.05.084</t>
  </si>
  <si>
    <t>Pré-laje em painel pré-fabricado treliçado, com EPS, H= 12 cm</t>
  </si>
  <si>
    <t>13.05.090</t>
  </si>
  <si>
    <t>Pré-laje em painel pré-fabricado treliçado, com EPS, H= 16 cm</t>
  </si>
  <si>
    <t>13.05.094</t>
  </si>
  <si>
    <t>Pré-laje em painel pré-fabricado treliçado, com EPS, H= 20 cm</t>
  </si>
  <si>
    <t>13.05.096</t>
  </si>
  <si>
    <t>Pré-laje em painel pré-fabricado treliçado, com EPS, H= 25 cm</t>
  </si>
  <si>
    <t>13.05.110</t>
  </si>
  <si>
    <t>Pré-laje em painel pré-fabricado treliçado, H= 12 cm</t>
  </si>
  <si>
    <t>13.05.150</t>
  </si>
  <si>
    <t>Pré-laje em painel pré-fabricado treliçado, H= 16 cm</t>
  </si>
  <si>
    <t>130630</t>
  </si>
  <si>
    <t>CAIXA DE FERRO 4"X2" PARA EMBUTIR</t>
  </si>
  <si>
    <t>130640</t>
  </si>
  <si>
    <t>CAIXA DE FERRO 3"X3" PARA EMBUTIR</t>
  </si>
  <si>
    <t>130650</t>
  </si>
  <si>
    <t>ROLDANA PLASTICA 24X24</t>
  </si>
  <si>
    <t>130690</t>
  </si>
  <si>
    <t>CONJUNTO 4X2" PARA 2 INTERRUPTORES SIMPLES</t>
  </si>
  <si>
    <t>130700</t>
  </si>
  <si>
    <t>CONJUNTO 4X2" PARA 1 INTERRUPTOR SIMPLES</t>
  </si>
  <si>
    <t>130710</t>
  </si>
  <si>
    <t>CONJUNTO 4X2" PARA 2 INTERRUPTORES E 1 TOMADA</t>
  </si>
  <si>
    <t>130730</t>
  </si>
  <si>
    <t>CONJUNTO 4X2" PARA 1 INTERRUPTOR SIMPLES E 1 TOMADA</t>
  </si>
  <si>
    <t>130740</t>
  </si>
  <si>
    <t>ESPELHO 4X2" PARA CHUVEIRO</t>
  </si>
  <si>
    <t>131930</t>
  </si>
  <si>
    <t>BRAQUETE COM 1 ISOLADOR TIPO PESADO</t>
  </si>
  <si>
    <t>131970</t>
  </si>
  <si>
    <t>SOQUETE DE BAQUELITE</t>
  </si>
  <si>
    <t>132410</t>
  </si>
  <si>
    <t>CAIXA DE FERRO 4"X4" PARA EMBUTIR</t>
  </si>
  <si>
    <t>132730</t>
  </si>
  <si>
    <t>CONJUNTO 4X2" PARA 1 INTERRUPTOR PARALELO</t>
  </si>
  <si>
    <t>133950</t>
  </si>
  <si>
    <t>FITA ISOLANTE</t>
  </si>
  <si>
    <t>133970</t>
  </si>
  <si>
    <t>ELETRODUTO PVC ROSCAVEL 1/2" COM LUVA</t>
  </si>
  <si>
    <t>133980</t>
  </si>
  <si>
    <t>ELETRODUTO PVC ROSCAVEL 3/4" COM LUVA</t>
  </si>
  <si>
    <t>133990</t>
  </si>
  <si>
    <t>ELETRODUTO PVC ROSCAVEL 1" COM LUVA</t>
  </si>
  <si>
    <t>134000</t>
  </si>
  <si>
    <t>ELETRODUTO PVC ROSCAVEL 1 1/4" COM LUVA</t>
  </si>
  <si>
    <t>134010</t>
  </si>
  <si>
    <t>ELETRODUTO PVC ROSCAVEL 1 1/2" COM LUVA</t>
  </si>
  <si>
    <t>134020</t>
  </si>
  <si>
    <t>ELETRODUTO PVC ROSCAVEL 2" COM LUVA</t>
  </si>
  <si>
    <t>134030</t>
  </si>
  <si>
    <t>ELETRODUTO PVC ROSCAVEL 2 1/2" COM LUVA</t>
  </si>
  <si>
    <t>134050</t>
  </si>
  <si>
    <t>BUCHA/ARRUELA 1/2"</t>
  </si>
  <si>
    <t>134060</t>
  </si>
  <si>
    <t>BUCHA/ARRUELA 3/4"</t>
  </si>
  <si>
    <t>134070</t>
  </si>
  <si>
    <t>BUCHA/ARRUELA 1"</t>
  </si>
  <si>
    <t>134080</t>
  </si>
  <si>
    <t>BUCHA/ARRUELA 1 1/4"</t>
  </si>
  <si>
    <t>134090</t>
  </si>
  <si>
    <t>BUCHA/ARRUELA 1 1/2"</t>
  </si>
  <si>
    <t>134100</t>
  </si>
  <si>
    <t>BUCHA/ARRUELA 2"</t>
  </si>
  <si>
    <t>134110</t>
  </si>
  <si>
    <t>BUCHA/ARRUELA 2 1/2"</t>
  </si>
  <si>
    <t>134130</t>
  </si>
  <si>
    <t>CABO DE COBRE ISOLADO FLEXIVEL 750V 16MM2</t>
  </si>
  <si>
    <t>134140</t>
  </si>
  <si>
    <t>CABO DE COBRE ISOLADO FLEXIVEL 750V 25MM2</t>
  </si>
  <si>
    <t>134150</t>
  </si>
  <si>
    <t>CABO DE COBRE ISOLADO FLEXIVEL 750V 35MM2</t>
  </si>
  <si>
    <t>134160</t>
  </si>
  <si>
    <t>CABO DE COBRE ISOLADO FLEXIVEL 750V 50MM2</t>
  </si>
  <si>
    <t>134170</t>
  </si>
  <si>
    <t>CABO DE COBRE ISOLADO FLEXIVEL 750V 70MM2</t>
  </si>
  <si>
    <t>134180</t>
  </si>
  <si>
    <t>CABO DE COBRE ISOLADO FLEXIVEL 750V 95MM2</t>
  </si>
  <si>
    <t>134230</t>
  </si>
  <si>
    <t>CONDULETE DE ALUMINIO T 1/2"</t>
  </si>
  <si>
    <t>134260</t>
  </si>
  <si>
    <t>ELETRODUTO FoGo 1/2" COM LUVA</t>
  </si>
  <si>
    <t>134270</t>
  </si>
  <si>
    <t>ELETRODUTO FoGo 3/4" COM LUVA</t>
  </si>
  <si>
    <t>134310</t>
  </si>
  <si>
    <t>ELETRODUTO FoGo 2" COM LUVA</t>
  </si>
  <si>
    <t>134320</t>
  </si>
  <si>
    <t>ELETRODUTO FoGo 2 1/2" COM LUVA</t>
  </si>
  <si>
    <t>134330</t>
  </si>
  <si>
    <t>ELETRODUTO FoGo 3" COM LUVA</t>
  </si>
  <si>
    <t>134340</t>
  </si>
  <si>
    <t>CABO DE COBRE ISOLADO FLEXIVEL 750V 120MM2</t>
  </si>
  <si>
    <t>134360</t>
  </si>
  <si>
    <t>PLAFONIER COM SOQUETE</t>
  </si>
  <si>
    <t>134380</t>
  </si>
  <si>
    <t>CAIXA DE INSPECAO 60X45X40CM</t>
  </si>
  <si>
    <t>134390</t>
  </si>
  <si>
    <t>CAIXA DE INSPECAO 45X60X50CM</t>
  </si>
  <si>
    <t>134420</t>
  </si>
  <si>
    <t>HASTE DE ATERRAMENTO 3/4"X3.0M</t>
  </si>
  <si>
    <t>134450</t>
  </si>
  <si>
    <t>CAIXA DE INSPECAO 25X25X25CM - ELE</t>
  </si>
  <si>
    <t>134460</t>
  </si>
  <si>
    <t>CAIXA DE PASSAGEM EM ALVENARIA 40X40X30CM SEM FUNDO COM LASTRO BRITA 20CM - ELE</t>
  </si>
  <si>
    <t>134470</t>
  </si>
  <si>
    <t>CAIXA DE INSPECAO DE ALVENARIA DE TIJOLO COMUM 50x50x80CM COM TAMPA MET.CH.20 P/DISP.DE SELAGEM</t>
  </si>
  <si>
    <t>134471</t>
  </si>
  <si>
    <t>CABO DE COBRE ISOLADO FLEXIVEL 750V 10MM2</t>
  </si>
  <si>
    <t>134475</t>
  </si>
  <si>
    <t>CAIXA TIPO R2 PADRAO TELEBRAS COMPLETA</t>
  </si>
  <si>
    <t>134476</t>
  </si>
  <si>
    <t>ARAME DE ACO GALVANIZADO (GUIA)</t>
  </si>
  <si>
    <t>134477</t>
  </si>
  <si>
    <t>QD.DISP.PROTECAO SUP.TIPO N CH.16 40X120X25CM - VAZIO</t>
  </si>
  <si>
    <t>134482</t>
  </si>
  <si>
    <t>CONECTOR PARA CABO SPLIT-BOLT 50MM2</t>
  </si>
  <si>
    <t>134483</t>
  </si>
  <si>
    <t>MINUTERIA ELETRONICA REG. 15SEG a 5MIN CAPACIDADE NOM.10A</t>
  </si>
  <si>
    <t>134484</t>
  </si>
  <si>
    <t>CONJUNTO 4X2" PARA PULSADOR DE MINUTERIA 2A-250V (LAMPADA GRAVADA)</t>
  </si>
  <si>
    <t>134485</t>
  </si>
  <si>
    <t>LUVA DE REDUCAO FoGo 1"X3/4" - ELE</t>
  </si>
  <si>
    <t>134486</t>
  </si>
  <si>
    <t>LUMINARIA COMPLETA TIPO GLOBO DE PLASTICO PARA LAMPADA BULBO E=27</t>
  </si>
  <si>
    <t>134489</t>
  </si>
  <si>
    <t>CAIXA DE ALUMINIO 15X15X10 MOD.1515-10 WETZEL</t>
  </si>
  <si>
    <t>134490</t>
  </si>
  <si>
    <t>CHAVE TIPO PACCO SELETORA OU ROTATIVA BIPOLAR 4 POSICOES 25A</t>
  </si>
  <si>
    <t>134492</t>
  </si>
  <si>
    <t>CONJUNTO 4X2" PARA 1 TOMADA COM 2 POLOS + TERRA 25A-250V</t>
  </si>
  <si>
    <t>134493</t>
  </si>
  <si>
    <t>CONJUNTO 4X2" PARA CIGARRA DE EMBUTIR 60HZ</t>
  </si>
  <si>
    <t>134494</t>
  </si>
  <si>
    <t>CONJUNTO 4X2" PARA 1 PULSADOR DE CAMPAINHA COM SINO GRAVADO</t>
  </si>
  <si>
    <t>134497</t>
  </si>
  <si>
    <t>LUMINARIA AUTONOMA DE EMERGENCIA COMPLETA COM BATERIA</t>
  </si>
  <si>
    <t>134498</t>
  </si>
  <si>
    <t>QD.CH.18 COM FUNDO DE MADEIRA 40X40X12CM PADRAO TELESP</t>
  </si>
  <si>
    <t>134499</t>
  </si>
  <si>
    <t>QD.CH.18 COM FUNDO DE MADEIRA 80X80X12CM PADRAO TELESP</t>
  </si>
  <si>
    <t>134501</t>
  </si>
  <si>
    <t>POSTE DE CONCRETO DUPLO T 7.50M RESISTENCIA DE TOPO 200KGF</t>
  </si>
  <si>
    <t>134506</t>
  </si>
  <si>
    <t>DISJUNTOR (MINI) TERMOMAGNETICO MONOPOLAR 10 A 32A  CURVA B OU C</t>
  </si>
  <si>
    <t>134508</t>
  </si>
  <si>
    <t>BARRAMENTO RETANGULAR DE COBRE 25X5MM OU 1"X1/4" COMP=2M</t>
  </si>
  <si>
    <t>134509</t>
  </si>
  <si>
    <t>TAMPA DE CONCRETO 0.20X0.20X0.03 COM ALCA</t>
  </si>
  <si>
    <t>134511</t>
  </si>
  <si>
    <t>CONTATOR TRIPOLAR 17A (AC3) CONTATOS AUXILIARES 1NA+1NF</t>
  </si>
  <si>
    <t>134520</t>
  </si>
  <si>
    <t>CABO DE COBRE NU 70MM2 - MAT</t>
  </si>
  <si>
    <t>134523</t>
  </si>
  <si>
    <t>ESTICADOR DE FoGo 1/4" PARA CABO DE ACO (GT-P18) - MAT</t>
  </si>
  <si>
    <t>134525</t>
  </si>
  <si>
    <t>CABO DE ACO 1/4" (GT-P25) - MAT</t>
  </si>
  <si>
    <t>134526</t>
  </si>
  <si>
    <t>SAPATILHA DE FoGo PARA CABO DE ACO 1/4" (GT-P16) - MAT</t>
  </si>
  <si>
    <t>134527</t>
  </si>
  <si>
    <t>MANILHA DE LIGACAO DE FoGo 3/8" (GT-P17) - MAT</t>
  </si>
  <si>
    <t>134535</t>
  </si>
  <si>
    <t>CHUMBADOR PARA FIXACAO TIPO ALFA-56 REF.TECNART - MAT</t>
  </si>
  <si>
    <t>134536</t>
  </si>
  <si>
    <t>CHUMBADOR PARA FIXACAO DE ROLDANAS TIPO UR-38 REF.TECNART - MAT</t>
  </si>
  <si>
    <t>134538</t>
  </si>
  <si>
    <t>QD.ELE CH.16 TIPO T PARA SECCIONADORA 90X60X25CM - VAZIO</t>
  </si>
  <si>
    <t>134539</t>
  </si>
  <si>
    <t>NIPLE LONGO DE LATAO 1/2" REF.STA.BARBARA ELE - MAT</t>
  </si>
  <si>
    <t>134541</t>
  </si>
  <si>
    <t>CAIXA PRE-MOLDADA FoCo DE INSPECAO REDONDA DE 30X25CM COM TAMPA DE FERRO - MAT</t>
  </si>
  <si>
    <t>134544</t>
  </si>
  <si>
    <t>QD.DISP.PROTECAO SUP.TIPO H/K CH.16 40X60X25CM - VAZIO</t>
  </si>
  <si>
    <t>134546</t>
  </si>
  <si>
    <t>CONJUNTO 4X2" PARA 1 INTERRUPTOR BIPOLAR 10A-250V</t>
  </si>
  <si>
    <t>134550</t>
  </si>
  <si>
    <t>QD.DE MEDICAO EM CHAPA TIPO No.1 - VAZIO</t>
  </si>
  <si>
    <t>134551</t>
  </si>
  <si>
    <t>CONECTOR PARA CABO SPLIT-BOLT 70MM2</t>
  </si>
  <si>
    <t>134552</t>
  </si>
  <si>
    <t>CABO DE COBRE ISOLADO FLEXIVEL 750V 6MM2</t>
  </si>
  <si>
    <t>134554</t>
  </si>
  <si>
    <t>BATERIA DE CHUMBO 60A 12V SELADA</t>
  </si>
  <si>
    <t>134556</t>
  </si>
  <si>
    <t>QD.ELE CH.14 TIPO H PARA 6 MEDIDORES 130X60X25CM - VAZIO</t>
  </si>
  <si>
    <t>134560</t>
  </si>
  <si>
    <t>CAIXA EM CHAPA PARA PASSAGEM MOD.CP-10 10X10X8CM</t>
  </si>
  <si>
    <t>134562</t>
  </si>
  <si>
    <t>QD.CH.18 COM FUNDO DE MADEIRA 20X20X12CM PADRAO TELESP</t>
  </si>
  <si>
    <t>134568</t>
  </si>
  <si>
    <t>CURVA 90o PVC 1" ROSCAVEL - ELE</t>
  </si>
  <si>
    <t>134569</t>
  </si>
  <si>
    <t>CURVA 90o PVC 2" ROSCAVEL - ELE</t>
  </si>
  <si>
    <t>134570</t>
  </si>
  <si>
    <t>HASTE DE ATERRAMENTO 5/8"X2.4M</t>
  </si>
  <si>
    <t>134571</t>
  </si>
  <si>
    <t>CONECTOR PARA HASTE DE ATERRAMENTO 5/8"</t>
  </si>
  <si>
    <t>134572</t>
  </si>
  <si>
    <t>CAIXA PRE-MOLDADA CONCRETO PARA INSP.DE ATERR. COM TAMPA 25X25X25CM</t>
  </si>
  <si>
    <t>134573</t>
  </si>
  <si>
    <t>QD.ELE CH.16 45X36X10CM PARA 12 DISJUNTORES BARR. E CHAVE GERAL - VAZIO</t>
  </si>
  <si>
    <t>134574</t>
  </si>
  <si>
    <t>DISJUNTOR (MINI) TERMOMAGNETICO BIPOLAR 10 A 63A  CURVA B OU C</t>
  </si>
  <si>
    <t>134575</t>
  </si>
  <si>
    <t>BRACADEIRA FoGo TIPO D 3/4"</t>
  </si>
  <si>
    <t>134576</t>
  </si>
  <si>
    <t>CONECTOR TIPO 512-12 BORNES REF.SINDAL</t>
  </si>
  <si>
    <t>134578</t>
  </si>
  <si>
    <t>CONDULETE DE ALUMINIO LR 3/4"</t>
  </si>
  <si>
    <t>134580</t>
  </si>
  <si>
    <t>QD.ELE CH.14 TIPO N PARA 12 MEDIDORES 130X120X25CM - VAZIO</t>
  </si>
  <si>
    <t>134584</t>
  </si>
  <si>
    <t>CHAVE COMUTADORA PARA 40A</t>
  </si>
  <si>
    <t>134585</t>
  </si>
  <si>
    <t>QD.CH.18 COM FUNDO DE MADEIRA 60X60X12CM PADRAO TELESP</t>
  </si>
  <si>
    <t>134586</t>
  </si>
  <si>
    <t>TAMPA DE CONCRETO 32MM COM ALCA E=3CM</t>
  </si>
  <si>
    <t>134587</t>
  </si>
  <si>
    <t>CONECTOR PARA HASTE DE ATERRAMENTO 3/4"</t>
  </si>
  <si>
    <t>134593</t>
  </si>
  <si>
    <t>FUSIVEL TIPO DIAZED 2A A 25A INCLUSIVE BASE</t>
  </si>
  <si>
    <t>134597</t>
  </si>
  <si>
    <t>QD.DE MEDICAO EM CHAPA TIPO No.1 - MAT</t>
  </si>
  <si>
    <t>134598</t>
  </si>
  <si>
    <t>QD.DE MEDICAO EM CHAPA TIPO No.2 - MAT</t>
  </si>
  <si>
    <t>134599</t>
  </si>
  <si>
    <t>BENGALA PVC 3/4" 4.00M - MAT</t>
  </si>
  <si>
    <t>134605</t>
  </si>
  <si>
    <t>HASTE DE ATERRAMENTO 5/8"X2.4M - MAT</t>
  </si>
  <si>
    <t>134608</t>
  </si>
  <si>
    <t>BRAQUETE COM 1 ISOLADOR TIPO PESADO - MAT</t>
  </si>
  <si>
    <t>134609</t>
  </si>
  <si>
    <t>BRACADEIRA FoGo CH.16 1"X3/32" COM 2 PARAFUSOS 2 PORCAS E 2 ARRUELAS - MAT</t>
  </si>
  <si>
    <t>134611</t>
  </si>
  <si>
    <t>SUPORTE PARA FIXACAO DE 1 QD.MED.CH.12 COM 2 PARAFUSOS,2 PORCAS E 4 ARRUELAS - MAT</t>
  </si>
  <si>
    <t>134612</t>
  </si>
  <si>
    <t>PARAFUSO PRISIONEIRO 3/8"X8" COM 2 PORCAS/2 ARRUELAS PARA FIXACAO 2 QD.MED - MAT</t>
  </si>
  <si>
    <t>134615</t>
  </si>
  <si>
    <t>CAIXA PRE-MOLDADA CONCRETO 25X25X25CM PARA INSP.DE ATERR.COM TAMPA - MAT</t>
  </si>
  <si>
    <t>134617</t>
  </si>
  <si>
    <t>SUPORTE DE FIXACAO PARA 1 DISJUNTOR - MAT</t>
  </si>
  <si>
    <t>134618</t>
  </si>
  <si>
    <t>BUCHA/ARRUELA 3/4" - MAT</t>
  </si>
  <si>
    <t>134619</t>
  </si>
  <si>
    <t>MASSA EPOXI PARA VEDACAO - MAT</t>
  </si>
  <si>
    <t>134620</t>
  </si>
  <si>
    <t>TAMPA DE FoFo PARA CAIXA-R2/S1 COM REQUADRO PADRAO TELEBRAS</t>
  </si>
  <si>
    <t>134622</t>
  </si>
  <si>
    <t>CABO DE COBRE NU 16MM2 - MAT</t>
  </si>
  <si>
    <t>134623</t>
  </si>
  <si>
    <t>DISJUNTOR (MINI) TERMOMAGNETICO MONOPOLAR 40 A 63A  CURVA B OU C - MAT</t>
  </si>
  <si>
    <t>134625</t>
  </si>
  <si>
    <t>CABO DE COBRE NU 35MM2 - MAT</t>
  </si>
  <si>
    <t>134631</t>
  </si>
  <si>
    <t>CABO DE COBRE ISOLADO FLEXIVEL 750V 150MM2</t>
  </si>
  <si>
    <t>134633</t>
  </si>
  <si>
    <t>CONECTOR PARA CABO SPLIT-BOLT 150MM2</t>
  </si>
  <si>
    <t>134635</t>
  </si>
  <si>
    <t>LUVA FoGo 3" - ELE</t>
  </si>
  <si>
    <t>134641</t>
  </si>
  <si>
    <t>CURVA 180o FoGo 1/2" - ELE</t>
  </si>
  <si>
    <t>134643</t>
  </si>
  <si>
    <t>BRACADEIRA FoGo TIPO D 1"</t>
  </si>
  <si>
    <t>134644</t>
  </si>
  <si>
    <t>CONECTOR PARA CABO SPLIT-BOLT 25MM2</t>
  </si>
  <si>
    <t>134645</t>
  </si>
  <si>
    <t>CAIXA TIPO R1 PADRAO TELEBRAS COMPLETA</t>
  </si>
  <si>
    <t>134649</t>
  </si>
  <si>
    <t>CAIXA DE PASSAGEM 50X50X40CM DE ALVENARIA SEM REVEST.SEM FUNDO COM LASTRO DE BRITA - ELE</t>
  </si>
  <si>
    <t>134650</t>
  </si>
  <si>
    <t>BENGALA PVC 1" 4.00M - MAT</t>
  </si>
  <si>
    <t>134654</t>
  </si>
  <si>
    <t>LUMINARIA FLUORESCENTE COM 2 LAMPADAS 40W COMPLETA (REATOR PARTIDA RAPIDA)</t>
  </si>
  <si>
    <t>134661</t>
  </si>
  <si>
    <t>DISJUNTOR (MINI) TERMOMAGNETICO BIPOLAR 80 A 100A  CURVA B OU C</t>
  </si>
  <si>
    <t>134662</t>
  </si>
  <si>
    <t>CABO DE COBRE ISOLADO FLEXIVEL 750V 1.5MM2</t>
  </si>
  <si>
    <t>134666</t>
  </si>
  <si>
    <t>ETIQUETA PARA IDENTIFICACAO DO CONSUMIDOR</t>
  </si>
  <si>
    <t>134672</t>
  </si>
  <si>
    <t>DISJUNTOR (MINI) TERMOMAGNETICO BIPOLAR 10 A 63A  CURVA B OU C - MAT</t>
  </si>
  <si>
    <t>134674</t>
  </si>
  <si>
    <t>QD.ELE PARA 12 DISJUNTORES 22X32X08CM - VAZIO</t>
  </si>
  <si>
    <t>134677</t>
  </si>
  <si>
    <t>BOTOEIRA (LIGA-DESLIGA) BLINDADA</t>
  </si>
  <si>
    <t>134678</t>
  </si>
  <si>
    <t>BARRA DE CONEXAO NYLBLOC ATE  6MM2 COM 12 BORNES 41A</t>
  </si>
  <si>
    <t>134679</t>
  </si>
  <si>
    <t>CAIXA DE ALUMINIO 10X10X6CM</t>
  </si>
  <si>
    <t>134680</t>
  </si>
  <si>
    <t>CONJUNTO 4X4" PARA 2 INTERRUPTORES BIPOLAR</t>
  </si>
  <si>
    <t>134681</t>
  </si>
  <si>
    <t>LUVA FoGo 2 1/2" - ELE</t>
  </si>
  <si>
    <t>134682</t>
  </si>
  <si>
    <t>CURVA 90o FoGo 2 1/2" - ELE</t>
  </si>
  <si>
    <t>134683</t>
  </si>
  <si>
    <t>DISJUNTOR (MINI) TERMOMAGNETICO MONOPOLAR 40 A 63A  CURVA B OU C</t>
  </si>
  <si>
    <t>134684</t>
  </si>
  <si>
    <t>BRACADEIRA FoGo TIPO D 2 1/2" - ELE</t>
  </si>
  <si>
    <t>134687</t>
  </si>
  <si>
    <t>POSTE DE CONCRETO DUPLO T 7.50M RESISTENCIA DE TOPO 90/100KGF - MAT</t>
  </si>
  <si>
    <t>134688</t>
  </si>
  <si>
    <t>QD.ELE CH.18 PARA 20 DISJUNTORES COM BARR. E SEM CH.GERAL E DISJUNTORES QLF1</t>
  </si>
  <si>
    <t>134689</t>
  </si>
  <si>
    <t>CONJUNTO 4X2" PARA 1 INTERRUPTOR INTERMEDIARIO (TECLA DUPLA)</t>
  </si>
  <si>
    <t>134691</t>
  </si>
  <si>
    <t>SIRENE 90 db</t>
  </si>
  <si>
    <t>134692</t>
  </si>
  <si>
    <t>BOTOEIRA PARA ACIONAMENTO SIRENE</t>
  </si>
  <si>
    <t>134693</t>
  </si>
  <si>
    <t>BUCHA/ARRUELA 1" - MAT</t>
  </si>
  <si>
    <t>134694</t>
  </si>
  <si>
    <t>CONJUNTO 4X4" PARA 1 INTERRUPTOR BIPOLAR E 1 TOMADA</t>
  </si>
  <si>
    <t>134698</t>
  </si>
  <si>
    <t>CURVA 90o PVC 3/4" ROSCAVEL - ELE</t>
  </si>
  <si>
    <t>134699</t>
  </si>
  <si>
    <t>CURVA 90o PVC 1 1/2" ROSCAVEL - ELE</t>
  </si>
  <si>
    <t>134700</t>
  </si>
  <si>
    <t>CABO DE COBRE NU 10MM2 - MAT</t>
  </si>
  <si>
    <t>134708</t>
  </si>
  <si>
    <t>QD.ELE CH.18 PARA 42 DISJUNTORES 95X42X13 COM BARRAMENTO 30 DISJUNTORES - VAZIO</t>
  </si>
  <si>
    <t>134709</t>
  </si>
  <si>
    <t>CONJUNTO 4X2" PARA 3 INTERRUPTORES SIMPLES</t>
  </si>
  <si>
    <t>134710</t>
  </si>
  <si>
    <t>RELE TERMICO DE SOBRECORRENTE PARA 7 A 10A</t>
  </si>
  <si>
    <t>134716</t>
  </si>
  <si>
    <t>DISJUNTOR (MINI) TERMOMAGNETICO TRIPOLAR 80 A 100A  CURVA C OU D</t>
  </si>
  <si>
    <t>134718</t>
  </si>
  <si>
    <t>LUMINARIA FLUORESCENTE COM 2 LAMPADAS 60W COMPLETA (REATOR PARTIDA RAPIDA)</t>
  </si>
  <si>
    <t>134720</t>
  </si>
  <si>
    <t>POSTE DE CONCRETO DUPLO T 7.50M RESISTENCIA DE TOPO 200KGF - MAT</t>
  </si>
  <si>
    <t>134721</t>
  </si>
  <si>
    <t>CABO DE COBRE NU 50MM2</t>
  </si>
  <si>
    <t>134725</t>
  </si>
  <si>
    <t>DISJUNTOR TERMOMAGNETICO TRIPOLAR 250A BORNE 150MM2 CAIXA MOLD.CORRENTE INTERRUPCAO MINIMA (ICU) 20KA</t>
  </si>
  <si>
    <t>134727</t>
  </si>
  <si>
    <t>CONECTOR PARA CABO SPLIT-BOLT 16MM2</t>
  </si>
  <si>
    <t>134730</t>
  </si>
  <si>
    <t>CONTATOR TRIPOLAR  9A (AC3) CONTATOS AUXILIARES 1NA+1NF</t>
  </si>
  <si>
    <t>134735</t>
  </si>
  <si>
    <t>CONECTOR PARA CABO SPLIT-BOLT 10MM2</t>
  </si>
  <si>
    <t>134739</t>
  </si>
  <si>
    <t>CONECTOR PARA HASTE DE ATERRAMENTO 5/8" - MAT</t>
  </si>
  <si>
    <t>134751</t>
  </si>
  <si>
    <t>CABO DE COBRE NU 25MM2</t>
  </si>
  <si>
    <t>134756</t>
  </si>
  <si>
    <t>CURVA 90o PVC 2 1/2" ROSCAVEL - ELE</t>
  </si>
  <si>
    <t>134758</t>
  </si>
  <si>
    <t>CONECTOR PARA CABO SPLIT-BOLT 95MM2</t>
  </si>
  <si>
    <t>134760</t>
  </si>
  <si>
    <t>CONDULETE DE ALUMINIO LR 1/2"</t>
  </si>
  <si>
    <t>134761</t>
  </si>
  <si>
    <t>CURVA 180o PVC 2" - ELE</t>
  </si>
  <si>
    <t>134762</t>
  </si>
  <si>
    <t>CURVA 90o PVC 1/2" ROSCAVEL - ELE</t>
  </si>
  <si>
    <t>134765</t>
  </si>
  <si>
    <t>CAIXA DE PASSAGEM COM TAMPA PARAFUSADA 30X30X12CM</t>
  </si>
  <si>
    <t>134772</t>
  </si>
  <si>
    <t>CURVA 90o PVC 1 1/4" ROSCAVEL - ELE</t>
  </si>
  <si>
    <t>134773</t>
  </si>
  <si>
    <t>CURVA 180o PVC 3/4" - ELE</t>
  </si>
  <si>
    <t>134776</t>
  </si>
  <si>
    <t>CONJUNTO 4X2" PARA 1 INTERRUPTOR BIPOLAR PARALELO</t>
  </si>
  <si>
    <t>134780</t>
  </si>
  <si>
    <t>BENGALA PVC 1/4" 4.00M - MAT</t>
  </si>
  <si>
    <t>134782</t>
  </si>
  <si>
    <t>TAMPA DE FoFo PARA CAIXA R1 COM REQUADRO PADRAO TELEBRAS</t>
  </si>
  <si>
    <t>134787</t>
  </si>
  <si>
    <t>CAIXA DE PVC 4"X4" PARA EMBUTIR</t>
  </si>
  <si>
    <t>134788</t>
  </si>
  <si>
    <t>CAIXA DE PVC 4"X2" PARA EMBUTIR</t>
  </si>
  <si>
    <t>134791</t>
  </si>
  <si>
    <t>CENTRAL AUTONOMA PARA ALARME DE INCENDIO COM BATERIA</t>
  </si>
  <si>
    <t>134792</t>
  </si>
  <si>
    <t>CAIXA DE PVC OCTOGONAL 4"X4"X2"</t>
  </si>
  <si>
    <t>134793</t>
  </si>
  <si>
    <t>INTERRUPTOR DIFERENCIAL RESIDUAL TETRAPOLAR 63A Id=30mA</t>
  </si>
  <si>
    <t>134794</t>
  </si>
  <si>
    <t>CABO DE COBRE ISOLADO FLEXIVEL 750V 10MM2 - MAT</t>
  </si>
  <si>
    <t>134795</t>
  </si>
  <si>
    <t>CAIXA TIPO R3 PADRAO TELEBRAS COMPLETA</t>
  </si>
  <si>
    <t>134796</t>
  </si>
  <si>
    <t>CONJUNTO 4X4" PARA 2 INTERRUPTORES SIMPLES</t>
  </si>
  <si>
    <t>134798</t>
  </si>
  <si>
    <t>CONJUNTO 4X4" PARA 1 INTERRUPTOR PARALELO E 1 TOMADA</t>
  </si>
  <si>
    <t>134807</t>
  </si>
  <si>
    <t>INTERRUPTOR DIFERENCIAL RESIDUAL BIPOLAR 80A Id=300mA</t>
  </si>
  <si>
    <t>134811</t>
  </si>
  <si>
    <t>QD.CH.18 COM FUNDO DE MADEIRA 30X30X12CM PADRAO TELESP</t>
  </si>
  <si>
    <t>134830</t>
  </si>
  <si>
    <t>CABO DE COBRE ISOLADO FLEXIVEL 750V 240MM2</t>
  </si>
  <si>
    <t>134831</t>
  </si>
  <si>
    <t>CABO DE COBRE ISOLADO FLEXIVEL 750V 185MM2</t>
  </si>
  <si>
    <t>134852</t>
  </si>
  <si>
    <t>CONJUNTO 4X2" PARA TOMADA TEL.PADRAO TELEBRAS COM LANC.FI</t>
  </si>
  <si>
    <t>134854</t>
  </si>
  <si>
    <t>CURVA 135o FoGo 1/2" - ELE</t>
  </si>
  <si>
    <t>134855</t>
  </si>
  <si>
    <t>QD.ELE CH.16 QFL-ADM 70X55X25CM</t>
  </si>
  <si>
    <t>134859</t>
  </si>
  <si>
    <t>FITA DE ALTA FUSAO</t>
  </si>
  <si>
    <t>134860</t>
  </si>
  <si>
    <t>PRESILHA PARA FIO 10MM2 - ELE</t>
  </si>
  <si>
    <t>134871</t>
  </si>
  <si>
    <t>CABO DE COBRE NU 70MM2</t>
  </si>
  <si>
    <t>134872</t>
  </si>
  <si>
    <t>BARRAMENTO RETANGULAR DE COBRE 1"X1/8"</t>
  </si>
  <si>
    <t>134873</t>
  </si>
  <si>
    <t>QD.DE MEDICAO EM CHAPA TIPO No.2 - VAZIO</t>
  </si>
  <si>
    <t>134874</t>
  </si>
  <si>
    <t>NIPLE DUPLO FoGo 1 1/2" - ELE</t>
  </si>
  <si>
    <t>134875</t>
  </si>
  <si>
    <t>QD.ELE TIPO X PARA SECCIONADORA 145X140X25CM - VAZIO</t>
  </si>
  <si>
    <t>134877</t>
  </si>
  <si>
    <t>CAIXA DE PASSAGEM EM ALVENARIA DE TIJOLO COMUM SEM FUNDO 120X60X80CM - ELE</t>
  </si>
  <si>
    <t>134879</t>
  </si>
  <si>
    <t>TERMINAL REFORCADO DE PRESSAO PARA CABO DE 25MM2</t>
  </si>
  <si>
    <t>134880</t>
  </si>
  <si>
    <t>TERMINAL REFORCADO DE PRESSAO PARA CABO DE 16MM2</t>
  </si>
  <si>
    <t>134882</t>
  </si>
  <si>
    <t>CONJUNTO 4X4" PARA 2 INTERRUPTORES SIMPLES E 1 TOMADA DE 3 POLOS</t>
  </si>
  <si>
    <t>134883</t>
  </si>
  <si>
    <t>CABO DE COBRE ISOLADO FLEXIVEL 0.6/1KV  16MM2</t>
  </si>
  <si>
    <t>134884</t>
  </si>
  <si>
    <t>CABO DE COBRE ISOLADO FLEXIVEL 0.6/1KV  25MM2</t>
  </si>
  <si>
    <t>134885</t>
  </si>
  <si>
    <t>CABO DE COBRE ISOLADO FLEXIVEL 0.6/1KV  35MM2</t>
  </si>
  <si>
    <t>134886</t>
  </si>
  <si>
    <t>CABO DE COBRE ISOLADO FLEXIVEL 0.6/1KV  50MM2</t>
  </si>
  <si>
    <t>134887</t>
  </si>
  <si>
    <t>CABO DE COBRE ISOLADO FLEXIVEL 0.6/1KV  70MM2</t>
  </si>
  <si>
    <t>134888</t>
  </si>
  <si>
    <t>CABO DE COBRE ISOLADO FLEXIVEL 0.6/1KV  95MM2</t>
  </si>
  <si>
    <t>134889</t>
  </si>
  <si>
    <t>CABO DE COBRE ISOLADO FLEXIVEL 0.6/1KV 120MM2</t>
  </si>
  <si>
    <t>134890</t>
  </si>
  <si>
    <t>CABO DE COBRE ISOLADO FLEXIVEL 0.6/1KV 150MM2</t>
  </si>
  <si>
    <t>134891</t>
  </si>
  <si>
    <t>CABO DE COBRE ISOLADO FLEXIVEL 0.6/1KV 185MM2</t>
  </si>
  <si>
    <t>134892</t>
  </si>
  <si>
    <t>CABO DE COBRE ISOLADO FLEXIVEL 0.6/1KV 240MM2</t>
  </si>
  <si>
    <t>134893</t>
  </si>
  <si>
    <t>CONJUNTO 4X4" PARA 2 TOMADAS COM 2 POLOS+TERRA 15A-250V</t>
  </si>
  <si>
    <t>134894</t>
  </si>
  <si>
    <t>CAIXA DE FERRO 4"X4" PARA EMBUTIR OCTOGONAL</t>
  </si>
  <si>
    <t>134895</t>
  </si>
  <si>
    <t>CURVA 135o FoGo 3/4" - ELE</t>
  </si>
  <si>
    <t>134896</t>
  </si>
  <si>
    <t>CAIXA DE PASSAGEM COM TAMPA PARAFUSADA 60X60X12CM</t>
  </si>
  <si>
    <t>134897</t>
  </si>
  <si>
    <t>CAPTOR TIPO FRANKLIN LATAO CROMADO PARA 2 SAIDAS - MAT</t>
  </si>
  <si>
    <t>134903</t>
  </si>
  <si>
    <t>CONECTOR DE LIGACAO PARA CABO 16MM2 - MAT</t>
  </si>
  <si>
    <t>134904</t>
  </si>
  <si>
    <t>CONECTOR DE LIGACAO PARA CABO 35MM2 COM CABO 16MM2 - MAT</t>
  </si>
  <si>
    <t>134905</t>
  </si>
  <si>
    <t>NIPLE DUPLO FoGo 2 1/2" - ELE</t>
  </si>
  <si>
    <t>134907</t>
  </si>
  <si>
    <t>TERMINAL REFORCADO DE PRESSAO PARA CABO DE 35MM2</t>
  </si>
  <si>
    <t>134908</t>
  </si>
  <si>
    <t>TERMINAL REFORCADO DE PRESSAO PARA CABO DE 10MM2</t>
  </si>
  <si>
    <t>134910</t>
  </si>
  <si>
    <t>CONJUNTO 4X4" PARA 1 INTERRUPTOR SIMPLES E 1 TOMADA DE 3 POLOS</t>
  </si>
  <si>
    <t>134913</t>
  </si>
  <si>
    <t>CAIXA DE PASSAGEM EM ALVENARIA REVEST.COM TAMPA DE CONCRETO IMPERMEAB.E CALAF.30X30X30CM</t>
  </si>
  <si>
    <t>134916</t>
  </si>
  <si>
    <t>ESPELHO 4X2" CEGO</t>
  </si>
  <si>
    <t>134917</t>
  </si>
  <si>
    <t>ENVELOPE DE CONCRETO 300KG CIM/M3</t>
  </si>
  <si>
    <t>134919</t>
  </si>
  <si>
    <t>HASTE DE ATERRAMENTO 3/4"X2.4M - MAT</t>
  </si>
  <si>
    <t>134920</t>
  </si>
  <si>
    <t>QD.DE DISTRIBUICAO EM PVC PARA 12 DISJUNTORES - VAZIO</t>
  </si>
  <si>
    <t>134921</t>
  </si>
  <si>
    <t>CAIXA DE PVC 3"X3" PARA EMBUTIR</t>
  </si>
  <si>
    <t>134925</t>
  </si>
  <si>
    <t>CABO DE COBRE NU 95MM2</t>
  </si>
  <si>
    <t>134931</t>
  </si>
  <si>
    <t>TERMINAL A COMPRESSAO DE COBRE # 10MM2</t>
  </si>
  <si>
    <t>134932</t>
  </si>
  <si>
    <t>TERMINAL A COMPRESSAO DE COBRE # 16MM2</t>
  </si>
  <si>
    <t>134936</t>
  </si>
  <si>
    <t>CAIXA DE INSPECAO DE ALVENARIA DE TIJOLO COMUM 50x50X50CM COM TAMPA MET.P/DISP.DE SELAGEM</t>
  </si>
  <si>
    <t>134937</t>
  </si>
  <si>
    <t>TERMINAL A COMPRESSAO DE COBRE # 50MM2</t>
  </si>
  <si>
    <t>134939</t>
  </si>
  <si>
    <t>CONJUNTO 4X2" PARA TOMADA DE TELEFONE</t>
  </si>
  <si>
    <t>134941</t>
  </si>
  <si>
    <t>CURVA 90o FoGo 1/2" - ELE</t>
  </si>
  <si>
    <t>134942</t>
  </si>
  <si>
    <t>CURVA 90o FoGo 1" - ELE</t>
  </si>
  <si>
    <t>134945</t>
  </si>
  <si>
    <t>BARRA DE CONEXAO NYLBLOC ATE  4MM2 COM 12 BORNES 24A</t>
  </si>
  <si>
    <t>134946</t>
  </si>
  <si>
    <t>BARRA DE CONEXAO NYLBLOC ATE 10MM2 COM 12 BORNES 57A</t>
  </si>
  <si>
    <t>134947</t>
  </si>
  <si>
    <t>PARAFUSO   8MM COM BUCHA PLASTICA S6</t>
  </si>
  <si>
    <t>134950</t>
  </si>
  <si>
    <t>SUPORTE DE FIXACAO CLEATS DE BAQUELITE COM 4 BERCOS PARA CABOS DE 16MM2</t>
  </si>
  <si>
    <t>134951</t>
  </si>
  <si>
    <t>CAIXA DE PASSAGEM 120X120X50CM DE ALVENARIA SEM REVEST.SEM FUNDO COM LASTRO DE BRITA - ELE</t>
  </si>
  <si>
    <t>134953</t>
  </si>
  <si>
    <t>CAIXA DE PASSAGEM COM TAMPA PARAFUSADA 20X20X12CM</t>
  </si>
  <si>
    <t>134955</t>
  </si>
  <si>
    <t>ESPELHO 4X4" COM FURO</t>
  </si>
  <si>
    <t>134956</t>
  </si>
  <si>
    <t>CURVA 180o FoGo 2" - ELE</t>
  </si>
  <si>
    <t>134965</t>
  </si>
  <si>
    <t>BARRAMENTO RETANGULAR DE COBRE 1 1/2"X3/16"</t>
  </si>
  <si>
    <t>134966</t>
  </si>
  <si>
    <t>BARRAMENTO RETANGULAR DE COBRE 2"X5/16"</t>
  </si>
  <si>
    <t>134968</t>
  </si>
  <si>
    <t>CHAVE SECCIONADORA BIPOLAR 40A TIPO PACCO</t>
  </si>
  <si>
    <t>134972</t>
  </si>
  <si>
    <t>ESPELHO 4X4" CEGO</t>
  </si>
  <si>
    <t>134973</t>
  </si>
  <si>
    <t>BOTAO ALARME DE INCENDIO TIPO QUEBRE E APERTE</t>
  </si>
  <si>
    <t>134984</t>
  </si>
  <si>
    <t>ELETRODUTO FLEXIVEL DE ACO ESPIRALADO TIPO SEALTUBO 1/2"</t>
  </si>
  <si>
    <t>134986</t>
  </si>
  <si>
    <t>CONECTOR BOX RETO ALUMINIO FUNDIDO 1/2"</t>
  </si>
  <si>
    <t>134991</t>
  </si>
  <si>
    <t>CURVA 90o FoGo 2" - ELE</t>
  </si>
  <si>
    <t>134992</t>
  </si>
  <si>
    <t>CONJUNTO 4X2" PARA 2 INTERRUPTORES SIMPLES E 1 INTERRUPTOR PARALELO</t>
  </si>
  <si>
    <t>134995</t>
  </si>
  <si>
    <t>CHAVE SECCIONADORA TRIP.NH-250A/500V SOB CARGA COM 3 FUSIVEIS NH-01 ATE 250A</t>
  </si>
  <si>
    <t>134996</t>
  </si>
  <si>
    <t>CHAVE SECCIONADORA TRIP.NH-400A/500V SOB CARGA COM 3 FUSIVEIS NH-02 ATE 400A</t>
  </si>
  <si>
    <t>134998</t>
  </si>
  <si>
    <t>CHAVE SECCIONADORA TRIP.NH-250A/500V SOB CARGA COM 2 FUSIVEIS NH-01 ATE 250A</t>
  </si>
  <si>
    <t>135000</t>
  </si>
  <si>
    <t>FIO PARA TELEFONE TIPO FI</t>
  </si>
  <si>
    <t>135005</t>
  </si>
  <si>
    <t>NIPLE DE ALUMINIO 1 1/2" - ELE</t>
  </si>
  <si>
    <t>135006</t>
  </si>
  <si>
    <t>PRESILHA PARA FIXACAO DE CABOS</t>
  </si>
  <si>
    <t>135008</t>
  </si>
  <si>
    <t>LUMINARIA COMPLETA TIPO GLOBO VIDRO PARA LAMPADA INCANDESCENTE</t>
  </si>
  <si>
    <t>135009</t>
  </si>
  <si>
    <t>CONJUNTO 4X2" PARA INTERRUPTOR SIMPLES + 1 PARALELO</t>
  </si>
  <si>
    <t>135013</t>
  </si>
  <si>
    <t>CABO DE COBRE NU 10MM2</t>
  </si>
  <si>
    <t>135014</t>
  </si>
  <si>
    <t>CAIXA DE PASSAGEM DE 120X120X50CM - ELE</t>
  </si>
  <si>
    <t>135019</t>
  </si>
  <si>
    <t>LUMINARIA FLUORESCENTE COM 1 LAMPADA 40W COMPLETA (REATOR PARTIDA RAPIDA)</t>
  </si>
  <si>
    <t>135021</t>
  </si>
  <si>
    <t>CURVA 180o FoGo 1 1/2" - ELE</t>
  </si>
  <si>
    <t>135022</t>
  </si>
  <si>
    <t>MASTRO PARA PARA-RAIOS FoGo 2"X6.00M - MAT</t>
  </si>
  <si>
    <t>135024</t>
  </si>
  <si>
    <t>LUMINARIA DE EMERGENCIA COM LAMPADA HALOGENA 24 Vcc (PARA CENTRAL)</t>
  </si>
  <si>
    <t>135027</t>
  </si>
  <si>
    <t>LUMINARIA AUTONOMA DE EMERGENCIA COM 1 LAMPADA INCANDESCENTE 15W/108Vcc TIPO ARANDELA</t>
  </si>
  <si>
    <t>135028</t>
  </si>
  <si>
    <t>QD.ELE METALICO 80X60X25CM PARA EQUIPAMENTO ANTENA COLETIVA - VAZIO</t>
  </si>
  <si>
    <t>135031</t>
  </si>
  <si>
    <t>TERMINAL A COMPRESSAO DE COBRE # 70MM2</t>
  </si>
  <si>
    <t>135036</t>
  </si>
  <si>
    <t>CHAVE SECCIONADORA TRIP.NH-100A/500V SOB CARGA COM 3 FUSIVEIS NH-00 ATE 100A</t>
  </si>
  <si>
    <t>135037</t>
  </si>
  <si>
    <t>CHAVE SECCIONADORA TRIP.NH-100A/500V SOB CARGA COM 2 FUSIVEIS NH-00 ATE 100A</t>
  </si>
  <si>
    <t>135038</t>
  </si>
  <si>
    <t>QUADRA DE ESPORTE-REFLETOR EXTERNO COMPLETO CHAPA DE ALUMINIO COM REATOR E LAMPADA VAPOR MERCURIO 400W</t>
  </si>
  <si>
    <t>135039</t>
  </si>
  <si>
    <t>QUADRA DE ESPORTE-POSTE DE CONCRETO CIRCULAR 11M 200KG</t>
  </si>
  <si>
    <t>135040</t>
  </si>
  <si>
    <t>QUADRA DE ESPORTE-CRUZETA ACO GALVANIZADO PARA 2 REFLETORES - ELE</t>
  </si>
  <si>
    <t>135041</t>
  </si>
  <si>
    <t>QUADRA DE ESPORTE-ILUMINACAO COMPLETA COM 8 REFLETORES</t>
  </si>
  <si>
    <t>135042</t>
  </si>
  <si>
    <t>CABO DE COBRE NU 25MM2 - MAT</t>
  </si>
  <si>
    <t>135048</t>
  </si>
  <si>
    <t>CONECTOR PARA CABO SPLIT-BOLT 35MM2 PR - MAT</t>
  </si>
  <si>
    <t>135052</t>
  </si>
  <si>
    <t>PARAFUSO AUTOTRAVANTE PARA FIXACAO DE SUP.E BASE EM TELHAS PARA-RAIOS - MAT</t>
  </si>
  <si>
    <t>135053</t>
  </si>
  <si>
    <t>PARAFUSO  80MM COM BUCHA PLASTICA S8 PARA-RAIOS - MAT</t>
  </si>
  <si>
    <t>135055</t>
  </si>
  <si>
    <t>CONDULETE DE ALUMINIO C 1" PR - MAT</t>
  </si>
  <si>
    <t>135058</t>
  </si>
  <si>
    <t>PARAFUSO TIPO OLHAL 1/2"X120MM - MAT</t>
  </si>
  <si>
    <t>135059</t>
  </si>
  <si>
    <t>ELETRODUTO PVC ROSCAVEL 1" COM LUVA - MAT</t>
  </si>
  <si>
    <t>135060</t>
  </si>
  <si>
    <t>ELETRODUTO PVC ROSCAVEL 3/4" COM LUVA - MAT</t>
  </si>
  <si>
    <t>135061</t>
  </si>
  <si>
    <t>CURVA 90o PVC 1" ROSCAVEL ELE - MAT</t>
  </si>
  <si>
    <t>135062</t>
  </si>
  <si>
    <t>CURVA 90o PVC 3/4" ROSCAVEL ELE - MAT</t>
  </si>
  <si>
    <t>135064</t>
  </si>
  <si>
    <t>CURVA 180o PVC 3/4" ELE - MAT</t>
  </si>
  <si>
    <t>135065</t>
  </si>
  <si>
    <t>CONDULETE DE PVC T 3/4"</t>
  </si>
  <si>
    <t>135066</t>
  </si>
  <si>
    <t>CONDULETE DE PVC LB 3/4"</t>
  </si>
  <si>
    <t>135067</t>
  </si>
  <si>
    <t>MASTRO PARA PARA-RAIOS FoGo 2"X3.00M - MAT</t>
  </si>
  <si>
    <t>135068</t>
  </si>
  <si>
    <t>DISJUNTOR (MINI) TERMOMAGNETICO BIPOLAR 80 A 100A  CURVA B OU C - MAT</t>
  </si>
  <si>
    <t>135075</t>
  </si>
  <si>
    <t>TERMINAL A COMPRESSAO DE COBRE # 35MM2</t>
  </si>
  <si>
    <t>135076</t>
  </si>
  <si>
    <t>CAIXA DE PASSAGEM EM ALVENARIA DE TIJOLO COMUM 50X50X80CM COM FUNDO FALSO DE BRITA DE 20CM</t>
  </si>
  <si>
    <t>135079</t>
  </si>
  <si>
    <t>INTERRUPTOR DIFERENCIAL RESIDUAL TETRAPOLAR 40A Id=300mA</t>
  </si>
  <si>
    <t>135080</t>
  </si>
  <si>
    <t>QD.DISP.PROTECAO SUP.TIPO M/N CH.16 30X120X25CM - VAZIO</t>
  </si>
  <si>
    <t>135081</t>
  </si>
  <si>
    <t>BLOCO BLE-2 PARA TELEFONIA - MAT</t>
  </si>
  <si>
    <t>135082</t>
  </si>
  <si>
    <t>CAIXA DE PASSAGEM FoGo 10X10X8CM - MAT</t>
  </si>
  <si>
    <t>135084</t>
  </si>
  <si>
    <t>INTERRUPTOR DIFERENCIAL RESIDUAL BIPOLAR 63A Id=30mA</t>
  </si>
  <si>
    <t>135086</t>
  </si>
  <si>
    <t>PARAFUSO PRISIONEIRO 3/4"X8" COM 2 PORCAS/2 ARRUELAS PARA FIXACAO 2 QD.MED - MAT</t>
  </si>
  <si>
    <t>135088</t>
  </si>
  <si>
    <t>INTERRUPTOR DIFERENCIAL RESIDUAL BIPOLAR 25A Id=30mA</t>
  </si>
  <si>
    <t>135089</t>
  </si>
  <si>
    <t>DISJUNTOR (MINI) TERMOMAGNETICO MONOPOLAR 70 A 100A  CURVA B OU C</t>
  </si>
  <si>
    <t>135090</t>
  </si>
  <si>
    <t>INTERRUPTOR DIFERENCIAL RESIDUAL TETRAPOLAR 100A Id=30mA</t>
  </si>
  <si>
    <t>135091</t>
  </si>
  <si>
    <t>POSTE DE CONCRETO DUPLO T 7.50M RESISTENCIA DE TOPO 90/100KGF</t>
  </si>
  <si>
    <t>135093</t>
  </si>
  <si>
    <t>INTERRUPTOR DIFERENCIAL RESIDUAL BIPOLAR 40A Id=30mA</t>
  </si>
  <si>
    <t>135094</t>
  </si>
  <si>
    <t>INTERRUPTOR DIFERENCIAL RESIDUAL BIPOLAR 80A Id=30mA</t>
  </si>
  <si>
    <t>135096</t>
  </si>
  <si>
    <t>COMUTADOR KNOB CURTO 2P 10A</t>
  </si>
  <si>
    <t>135097</t>
  </si>
  <si>
    <t>CAIXA METALICA A PROVA DE TEMPO 46X35X12CM</t>
  </si>
  <si>
    <t>135098</t>
  </si>
  <si>
    <t>CABO TELEFONICO CTP-APL SN-50-20P</t>
  </si>
  <si>
    <t>135102</t>
  </si>
  <si>
    <t>CAIXA DE PASSAGEM COM TAMPA PARAFUSADA 40X40X12CM</t>
  </si>
  <si>
    <t>135104</t>
  </si>
  <si>
    <t>LUMINARIA FLUORESCENTE COM 2 LAMPADAS 32W COMPLETA</t>
  </si>
  <si>
    <t>135105</t>
  </si>
  <si>
    <t>CABECOTE DE ALUMINIO 1 1/4" - ELE</t>
  </si>
  <si>
    <t>135106</t>
  </si>
  <si>
    <t>CURVA 90o FoGo 1 1/4" - ELE</t>
  </si>
  <si>
    <t>135107</t>
  </si>
  <si>
    <t>CURVA 90o FoGo 1 1/2" - ELE</t>
  </si>
  <si>
    <t>135109</t>
  </si>
  <si>
    <t>LUVA FoGo 1 1/4" - ELE</t>
  </si>
  <si>
    <t>135110</t>
  </si>
  <si>
    <t>LUVA FoGo 1 1/2" - ELE</t>
  </si>
  <si>
    <t>135112</t>
  </si>
  <si>
    <t>CABECOTE DE ALUMINIO 2 1/2" - ELE</t>
  </si>
  <si>
    <t>135120</t>
  </si>
  <si>
    <t>BENGALA PVC 3/4" 4.00M</t>
  </si>
  <si>
    <t>135122</t>
  </si>
  <si>
    <t>CANTONEIRA ZZ FoGo - ELE</t>
  </si>
  <si>
    <t>135123</t>
  </si>
  <si>
    <t>SENSOR DE PRESENCA COM FOTOCELULA PARA TETO - ELE</t>
  </si>
  <si>
    <t>135124</t>
  </si>
  <si>
    <t>CABECOTE DE ALUMINIO 1" - ELE</t>
  </si>
  <si>
    <t>135125</t>
  </si>
  <si>
    <t>CABECOTE DE ALUMINIO 1 1/2" - ELE</t>
  </si>
  <si>
    <t>135126</t>
  </si>
  <si>
    <t>CABECOTE DE ALUMINIO 2" - ELE</t>
  </si>
  <si>
    <t>135127</t>
  </si>
  <si>
    <t>CABECOTE DE ALUMINIO 3" - ELE</t>
  </si>
  <si>
    <t>135128</t>
  </si>
  <si>
    <t>CABECOTE DE ALUMINIO 4" - ELE</t>
  </si>
  <si>
    <t>135129</t>
  </si>
  <si>
    <t>ELETRODUTO PVC FLEXIVEL CORRUGADO AMARELO 20MM</t>
  </si>
  <si>
    <t>135130</t>
  </si>
  <si>
    <t>ELETRODUTO PVC FLEXIVEL CORRUGADO AMARELO 25MM</t>
  </si>
  <si>
    <t>135132</t>
  </si>
  <si>
    <t>QD.DE ACIONAMENTO PARA 2 BOMBAS RECALQUE COM ALTERNANCIA AUTOMATICA POT.ATE 7.5CV 220V TRIF.</t>
  </si>
  <si>
    <t>135133</t>
  </si>
  <si>
    <t>QD.DE ACIONAMENTO PARA BOMBA DE INCENDIO POT.ATE 5CV 220V TRIFASICO</t>
  </si>
  <si>
    <t>135134</t>
  </si>
  <si>
    <t>CURVA 180o FoGo 2 1/2" - ELE</t>
  </si>
  <si>
    <t>135136</t>
  </si>
  <si>
    <t>ELETROCALHA PVC TIPO DUTOPLAST 80X50MM COM TAMPA</t>
  </si>
  <si>
    <t>135137</t>
  </si>
  <si>
    <t>PERFILADO 38X38MM - ELE</t>
  </si>
  <si>
    <t>135138</t>
  </si>
  <si>
    <t>CAIXA DE PASSAGEM COM TAMPA PARAFUSADA 30X25X9CM</t>
  </si>
  <si>
    <t>135139</t>
  </si>
  <si>
    <t>SUPORTE DE FIXACAO CLEATS DE BAQUELITE COM 4 BERCOS PARA CABOS DE 25MM2</t>
  </si>
  <si>
    <t>135141</t>
  </si>
  <si>
    <t>CONDULETE DE ALUMINIO LR 2"</t>
  </si>
  <si>
    <t>135142</t>
  </si>
  <si>
    <t>CONDULETE DE ALUMINIO LL 2"</t>
  </si>
  <si>
    <t>135143</t>
  </si>
  <si>
    <t>CONDULETE DE ALUMINIO T 2"</t>
  </si>
  <si>
    <t>135146</t>
  </si>
  <si>
    <t>BRACADEIRA FoGo TIPO D 2"</t>
  </si>
  <si>
    <t>135147</t>
  </si>
  <si>
    <t>PARAFUSO COM BUCHA S10</t>
  </si>
  <si>
    <t>135150</t>
  </si>
  <si>
    <t>VERGALHAO COM ROSCA TOTAL GALV. 1/4"</t>
  </si>
  <si>
    <t>135151</t>
  </si>
  <si>
    <t>SUPORTE DE FIXACAO CLEATS DE BAQUELITE COM 4 BERCOS PARA CABOS DE 35MM2</t>
  </si>
  <si>
    <t>135154</t>
  </si>
  <si>
    <t>CAIXA DE PASSAGEM COM TAMPA PARAFUSADA 25X25X9CM</t>
  </si>
  <si>
    <t>135156</t>
  </si>
  <si>
    <t>CONJUNTO 4X4" PARA 1 TOMADA COM 2 POLOS+TERRA 15A-250V</t>
  </si>
  <si>
    <t>135157</t>
  </si>
  <si>
    <t>PARAFUSO DE LATAO CABECA CHATA 1/4"X7/8" COMPLETO - MAT</t>
  </si>
  <si>
    <t>135158</t>
  </si>
  <si>
    <t>CABO DE ALUMINIO NU 70MM2</t>
  </si>
  <si>
    <t>135161</t>
  </si>
  <si>
    <t>CAIXA DE PASSAGEM COM TAMPA PARAFUSADA 15X15X10CM</t>
  </si>
  <si>
    <t>135162</t>
  </si>
  <si>
    <t>BARRA DE ALUMINIO PERFIL CHATO 1/8"X7/8" E=3MM PARA PARA-RAIOS</t>
  </si>
  <si>
    <t>135163</t>
  </si>
  <si>
    <t>TERMINAL REFORCADO DE PRESSAO PARA CABO DE 50MM2</t>
  </si>
  <si>
    <t>135164</t>
  </si>
  <si>
    <t>TERMINAL REFORCADO DE PRESSAO PARA CABO DE 70MM2</t>
  </si>
  <si>
    <t>135165</t>
  </si>
  <si>
    <t>ELETRODUTO PVC FLEXIVEL CORRUGADO AMARELO 20MM-MAT</t>
  </si>
  <si>
    <t>135166</t>
  </si>
  <si>
    <t>ELETRODUTO PVC FLEXIVEL CORRUGADO AMARELO 25MM-MAT</t>
  </si>
  <si>
    <t>135167</t>
  </si>
  <si>
    <t>ELETRODUTO PVC FLEXIVEL CORRUGADO AMARELO 32MM-MAT</t>
  </si>
  <si>
    <t>135168</t>
  </si>
  <si>
    <t>ELETRODUTO PVC ROSCAVEL 1 1/4" COM LUVA-MAT</t>
  </si>
  <si>
    <t>135172</t>
  </si>
  <si>
    <t>MASTRO DE 1"X3.00M COM BUCHA PONTEIRO PARA PARA-RAIOS - MAT</t>
  </si>
  <si>
    <t>135176</t>
  </si>
  <si>
    <t>CONJUNTO 4X2" PARA 1 INTERRUPTOR PARALELO E 1 TOMADA DE 3 POLOS</t>
  </si>
  <si>
    <t>135177</t>
  </si>
  <si>
    <t>CONJUNTO 4X4" PARA 4 INTERRUPTORES SIMPLES</t>
  </si>
  <si>
    <t>135189</t>
  </si>
  <si>
    <t>DISJUNTOR (MINI) TERMOMAGNETICO BIPOLAR 125A  CURVA B OU C</t>
  </si>
  <si>
    <t>135190</t>
  </si>
  <si>
    <t>CABO DE COBRE ISOLADO FLEXIVEL 0.6/1KV  10MM2</t>
  </si>
  <si>
    <t>135192</t>
  </si>
  <si>
    <t>BARRAMENTO RETANGULAR DE COBRE 1 1/4"X1/4"</t>
  </si>
  <si>
    <t>135193</t>
  </si>
  <si>
    <t>CABO DE COBRE ISOLADO FLEXIVEL 750V 2.5MM2</t>
  </si>
  <si>
    <t>135196</t>
  </si>
  <si>
    <t>NIPLE DE ALUMINIO 1" - ELE</t>
  </si>
  <si>
    <t>135198</t>
  </si>
  <si>
    <t>ELETRODUTO PVC FLEXIVEL CORRUGADO LARANJA 25MM-MAT</t>
  </si>
  <si>
    <t>135199</t>
  </si>
  <si>
    <t>NIPLE DE ALUMINIO 2" - ELE</t>
  </si>
  <si>
    <t>135200</t>
  </si>
  <si>
    <t>QD.ELE EMBUTIR CH.14 PARA 16 DISJUNTORES E BARRAMENTO 100A - VAZIO</t>
  </si>
  <si>
    <t>135204</t>
  </si>
  <si>
    <t>ELETRODUTO PVC FLEXIVEL CORRUGADO LARANJA 32MM-MAT</t>
  </si>
  <si>
    <t>135205</t>
  </si>
  <si>
    <t>ELETRODUTO PVC FLEXIVEL CORRUGADO LARANJA 20MM</t>
  </si>
  <si>
    <t>135206</t>
  </si>
  <si>
    <t>ELETRODUTO PVC FLEXIVEL CORRUGADO LARANJA 25MM</t>
  </si>
  <si>
    <t>135207</t>
  </si>
  <si>
    <t>ELETRODUTO PVC FLEXIVEL CORRUGADO LARANJA 32MM</t>
  </si>
  <si>
    <t>135208</t>
  </si>
  <si>
    <t>ELETRODUTO PVC FLEXIVEL CORRUGADO LARANJA 20MM-MAT</t>
  </si>
  <si>
    <t>135209</t>
  </si>
  <si>
    <t>CHAVE REVERSORA TRIPOLAR 30A</t>
  </si>
  <si>
    <t>135210</t>
  </si>
  <si>
    <t>DISJUNTOR TERMOMAGNETICO TRIPOLAR 400A BORNE 240MM2 CAIXA MOLD.CORRENTE INTERRUPCAO MINIMA (ICU) 20KA</t>
  </si>
  <si>
    <t>135211</t>
  </si>
  <si>
    <t>CABO PP 3X1.5MM2</t>
  </si>
  <si>
    <t>135212</t>
  </si>
  <si>
    <t>VERGALHAO RE BAR 3/8"X3.40M COM CLIPS PR</t>
  </si>
  <si>
    <t>135214</t>
  </si>
  <si>
    <t>CURVA 90o PVC 1" ROSCAVEL RAIO CURTO TIPO CACHIMBO - ELE</t>
  </si>
  <si>
    <t>135215</t>
  </si>
  <si>
    <t>CURVA 90o PVC 3/4" ROSCAVEL RAIO CURTO TIPO CACHIMBO - ELE</t>
  </si>
  <si>
    <t>135229</t>
  </si>
  <si>
    <t>TRILHO METALICO PARA FIXACAO DE MEDIDORES 38X19MM - ELE</t>
  </si>
  <si>
    <t>135231</t>
  </si>
  <si>
    <t>CHAVE SECCIONADORA TIPO SECA BLINDADA 3 POLOS 63A /100A COM CARGA</t>
  </si>
  <si>
    <t>135232</t>
  </si>
  <si>
    <t>ISOLADOR DE EPOXI TIPO BUJAO D=30MM</t>
  </si>
  <si>
    <t>135236</t>
  </si>
  <si>
    <t>CAIXA DE INSPECAO PRE-MOLDADA REDONDA 30X25CM COM TAMPA</t>
  </si>
  <si>
    <t>135238</t>
  </si>
  <si>
    <t>GRAMPO (CLIPS) PARA CABO DE ACO 10MM2</t>
  </si>
  <si>
    <t>135239</t>
  </si>
  <si>
    <t>CABO DE COBRE ISOLADO FLEXIVEL 0.6/1KV  16MM2 - MAT</t>
  </si>
  <si>
    <t>135248</t>
  </si>
  <si>
    <t>QD.CH.18 COM FUNDO DE MADEIRA 10X10X12CM PADRAO TELESP</t>
  </si>
  <si>
    <t>135254</t>
  </si>
  <si>
    <t>CONJUNTO 4X4" PARA 1 TOMADA DE TELEFONE 4P COM OBTURADOR</t>
  </si>
  <si>
    <t>135264</t>
  </si>
  <si>
    <t>QD.DE MEDICAO EM CHAPA TIPO No.4 - MAT</t>
  </si>
  <si>
    <t>135267</t>
  </si>
  <si>
    <t>LUMINARIA TIPO GLOBO BOLINHA COM PLAFONIER E SOQUETE</t>
  </si>
  <si>
    <t>135268</t>
  </si>
  <si>
    <t>CURVA 180o FoGo 1" - ELE</t>
  </si>
  <si>
    <t>135269</t>
  </si>
  <si>
    <t>LUMINARIA EXTERNA FECHADA ESFERA INTEIRICA DIF.ACRIL.C/UMA LAMP.FLUORESCENTE COMPACTA 45W COM POSTE DE METAL H=3.00 COM BASE DE CONCRETO</t>
  </si>
  <si>
    <t>135270</t>
  </si>
  <si>
    <t>CABO DE COBRE ISOLADO FLEXIVEL 0.6/1KV   6MM2</t>
  </si>
  <si>
    <t>135271</t>
  </si>
  <si>
    <t>QD.DE MEDICAO EM CHAPA TIPO No.4 - VAZIO</t>
  </si>
  <si>
    <t>135274</t>
  </si>
  <si>
    <t>CONJUNTO 4X2" PARA 1 TOMADA COM 2 POLOS + TERRA 20A-250V</t>
  </si>
  <si>
    <t>135275</t>
  </si>
  <si>
    <t>CONJUNTO 4X2" PARA 2 TOMADAS COM 2 POLOS + TERRA 20A-250V</t>
  </si>
  <si>
    <t>135276</t>
  </si>
  <si>
    <t>JUNCAO TIPO T PARA PERFILADO 38X38MM</t>
  </si>
  <si>
    <t>135277</t>
  </si>
  <si>
    <t>CONJUNTO 4X2" PARA TOMADA LOGICA RJ45 (INFORMATICA)</t>
  </si>
  <si>
    <t>135278</t>
  </si>
  <si>
    <t>RELE DE PULSO UNIPOLAR 16A-127V COM 1 CONTATO NA</t>
  </si>
  <si>
    <t>135279</t>
  </si>
  <si>
    <t>PULSADOR POR CORDAO PARA EMERGENCIA 10A-250V</t>
  </si>
  <si>
    <t>135280</t>
  </si>
  <si>
    <t>CAMPAINHA DE EMERGENCIA 127V</t>
  </si>
  <si>
    <t>135281</t>
  </si>
  <si>
    <t>BARRAMENTO RETANGULAR DE COBRE 1/2"X1/16"</t>
  </si>
  <si>
    <t>135282</t>
  </si>
  <si>
    <t>MASTRO PARA PARA-RAIOS FoGo 1"X3.00M</t>
  </si>
  <si>
    <t>135283</t>
  </si>
  <si>
    <t>PARAFUSO 80MM COM BUCHA PLASTICA S8 - PR</t>
  </si>
  <si>
    <t>135284</t>
  </si>
  <si>
    <t>SINALEIRO COM LAMPADA 127V LENTE VERDE 22MM</t>
  </si>
  <si>
    <t>135286</t>
  </si>
  <si>
    <t>CONTATOR AUXILIAR 4 CONTATOS 2NA+2NF</t>
  </si>
  <si>
    <t>135287</t>
  </si>
  <si>
    <t>QD.ELE CH.16 TIPO D DE 50X30X25CM</t>
  </si>
  <si>
    <t>135289</t>
  </si>
  <si>
    <t>QD.DE EQUALIZACAO DE TERRA 40X40X12CM COM BARRAMENTO</t>
  </si>
  <si>
    <t>135290</t>
  </si>
  <si>
    <t>CONECTOR PARA CABO SPLIT-BOLT 4MM2</t>
  </si>
  <si>
    <t>135292</t>
  </si>
  <si>
    <t>INTERRUPTOR DIFERENCIAL RESIDUAL TETRAPOLAR 80A Id=30mA</t>
  </si>
  <si>
    <t>135293</t>
  </si>
  <si>
    <t>CONECTOR PARA CABO SPLIT-BOLT 6MM2</t>
  </si>
  <si>
    <t>135294</t>
  </si>
  <si>
    <t>PLAQUETA 50X20MM EM ALUMINIO PARA IDENTIFICACAO DE CONUMIDORES E CONDUTORES</t>
  </si>
  <si>
    <t>135296</t>
  </si>
  <si>
    <t>QD.DE DISTRIBUICAO 1.20X1.20X0.12M PADRAO TELESP</t>
  </si>
  <si>
    <t>135312</t>
  </si>
  <si>
    <t>CONDULETE DE ALUMINIO LR 3/4" COM ROSCA</t>
  </si>
  <si>
    <t>135313</t>
  </si>
  <si>
    <t>PRENSA CABO DE 3/4"</t>
  </si>
  <si>
    <t>135314</t>
  </si>
  <si>
    <t>BENGALA PVC 1" 4.00M</t>
  </si>
  <si>
    <t>135315</t>
  </si>
  <si>
    <t>MASSA EPOXI PARA VEDACAO</t>
  </si>
  <si>
    <t>135316</t>
  </si>
  <si>
    <t>QD.ELE CH.16 PARA 26 DISJUNTORES - VAZIO</t>
  </si>
  <si>
    <t>135317</t>
  </si>
  <si>
    <t>CONDULETE DE ALUMINIO X 3/4" COM ROSCA</t>
  </si>
  <si>
    <t>135318</t>
  </si>
  <si>
    <t>CURVA 90o FoGo 3/4" - ELE</t>
  </si>
  <si>
    <t>135319</t>
  </si>
  <si>
    <t>VENTILADOR DE TETO TIPO COMERCIAL COM REVERSOR</t>
  </si>
  <si>
    <t>135326</t>
  </si>
  <si>
    <t>BARRAMENTO RETANGULAR DE COBRE 3"X5/16"</t>
  </si>
  <si>
    <t>135327</t>
  </si>
  <si>
    <t>CONJUNTO 4X2" PARA 1 INTERRUPTOR SIMPLES + 2 PARALELOS</t>
  </si>
  <si>
    <t>135328</t>
  </si>
  <si>
    <t>CONJUNTO 4X2" PARA 2 INTERRUPTORES PARALELOS</t>
  </si>
  <si>
    <t>135329</t>
  </si>
  <si>
    <t>QD.ELE CH.16 PARA 28 DISJUNTORES - VAZIO</t>
  </si>
  <si>
    <t>135331</t>
  </si>
  <si>
    <t>BLOCO TERMINAL STG PARA 10 PARES</t>
  </si>
  <si>
    <t>135332</t>
  </si>
  <si>
    <t>QD.DE DISTRIBUICAO EM PVC PARA 16 DISJUNTORES - VAZIO</t>
  </si>
  <si>
    <t>135333</t>
  </si>
  <si>
    <t>SUPORTE DE FIXACAO CLEATS DE BAQUELITE COM 4 BERCOS PARA CABOS DE 50MM2</t>
  </si>
  <si>
    <t>135334</t>
  </si>
  <si>
    <t>SOLDA EXOTERMICA PARA CABOS DE 16MM2</t>
  </si>
  <si>
    <t>135335</t>
  </si>
  <si>
    <t>SOLDA EXOTERMICA PARA CABOS DE 50MM2</t>
  </si>
  <si>
    <t>135337</t>
  </si>
  <si>
    <t>CABO DE COBRE ISOLADO FLEXIVEL 750V 4MM2</t>
  </si>
  <si>
    <t>135338</t>
  </si>
  <si>
    <t>CAIXA DE PASSAGEM COM TAMPA PARAFUSADA 80X80X15CM</t>
  </si>
  <si>
    <t>135339</t>
  </si>
  <si>
    <t>CABO DE COBRE ISOLADO FLEXIVEL 0.6/1KV   4MM2</t>
  </si>
  <si>
    <t>135341</t>
  </si>
  <si>
    <t>QD.DE EMBUTIR EM FIBRA DE VIDRO 80X80X12CM PADRAO TELESP</t>
  </si>
  <si>
    <t>135345</t>
  </si>
  <si>
    <t>TERMINAL A COMPRESSAO DE COBRE 6MM2</t>
  </si>
  <si>
    <t>135347</t>
  </si>
  <si>
    <t>CAIXA DE INSPECAO DE ATERRAMENTO MOD.CP 3030-12</t>
  </si>
  <si>
    <t>135348</t>
  </si>
  <si>
    <t>QD.DE EMBUTIR CH.18 COM FUNDO DE MADEIRA 15X25X12CM PADRAO TELEBRAS</t>
  </si>
  <si>
    <t>135352</t>
  </si>
  <si>
    <t>LUMINARIA TIPO ARANDELA COM LAMPADA PL26W</t>
  </si>
  <si>
    <t>135355</t>
  </si>
  <si>
    <t>ELETRODUTO POLIETILENO SEMI-RIGIDO 3/4" PONTA AZUL</t>
  </si>
  <si>
    <t>135356</t>
  </si>
  <si>
    <t>ELETRODUTO POLIETILENO SEMI-RIGIDO 1" PONTA AZUL</t>
  </si>
  <si>
    <t>135357</t>
  </si>
  <si>
    <t>ELETRODUTO PEAD CORRUGADO 2"</t>
  </si>
  <si>
    <t>135358</t>
  </si>
  <si>
    <t>LUMINARIA PUBLICA INTEGRADA FECHADA COM LAMPADA VAPOR SODIO 100W, BRACO CURTO, DEMAIS ACESSORIOS, SEM POSTE (PADRAO CPFL)</t>
  </si>
  <si>
    <t>135362</t>
  </si>
  <si>
    <t>ARANDELA BLINDADA TIPO TARTARUGA</t>
  </si>
  <si>
    <t>135363</t>
  </si>
  <si>
    <t>QD.DE MEDICAO EM CHAPA TIPO IV (BIFASICO) - VAZIO</t>
  </si>
  <si>
    <t>135364</t>
  </si>
  <si>
    <t>CONJUNTO 4X2" PARA 1 TOMADA COM 2 POLOS + TERRA 10A-250V</t>
  </si>
  <si>
    <t>135368</t>
  </si>
  <si>
    <t xml:space="preserve">CONDULETE DE ALUMINIO C 3/4" COM 1 INTERRUPTOR SIMPLES </t>
  </si>
  <si>
    <t>135382</t>
  </si>
  <si>
    <t>CONDULETE DE ALUMINIO E 3/4" COM 1 TOM 2P+T 10A-250V</t>
  </si>
  <si>
    <t>135392</t>
  </si>
  <si>
    <t>CONECTOR BIMETALICO DE COMPRESSAO Al/Cu 10 A 50MM2 - MAT</t>
  </si>
  <si>
    <t>135393</t>
  </si>
  <si>
    <t>CONECTOR BIMETALICO DE COMPRESSAO AL/CU 70MM2</t>
  </si>
  <si>
    <t>135400</t>
  </si>
  <si>
    <t>CONDULETE DE ALUMINIO C 3/4" COM 1 INTERRUPTOR BIPOLAR PARALELO</t>
  </si>
  <si>
    <t>135402</t>
  </si>
  <si>
    <t>QD.DISP.PROTECAO TIPO U 50X30CM - VAZIO</t>
  </si>
  <si>
    <t>135407</t>
  </si>
  <si>
    <t>CABO DE COBRE ISOLADO FLEXIVEL 1.0MM2 750V</t>
  </si>
  <si>
    <t>135408</t>
  </si>
  <si>
    <t>BARRAMENTO RETANGULAR DE COBRE 3/8"X1/8"</t>
  </si>
  <si>
    <t>135409</t>
  </si>
  <si>
    <t>CHAVE SECCIONADORA TRIPOLAR 35 A 40A</t>
  </si>
  <si>
    <t>135410</t>
  </si>
  <si>
    <t>CONTATOR TRIPOLAR 18A (AC3) 1 CONTATO AUXILIAR</t>
  </si>
  <si>
    <t>135411</t>
  </si>
  <si>
    <t>QD.METALICO DE SOBREPOR 90X30X25CM COM PORTINHOLA VENEZIANA - ELE</t>
  </si>
  <si>
    <t>135414</t>
  </si>
  <si>
    <t>CANALETA DE PVC 30X50MM COM DIVISORIA PARA INSTALACAO APARENTE INCLUSIVE CONEXOES - ELE</t>
  </si>
  <si>
    <t>135415</t>
  </si>
  <si>
    <t>CORDOALHA DE ACO 50MM2</t>
  </si>
  <si>
    <t>135416</t>
  </si>
  <si>
    <t>PRESILHA LATAO ESTANHADO 20MM PARA CABO 50MM2 COM PARAFUSO E BUCHA</t>
  </si>
  <si>
    <t>135417</t>
  </si>
  <si>
    <t>PRESILHA LATAO ESTANHADO 15MM PARA CABO 50MM2 COM PARAFUSO E BUCHA</t>
  </si>
  <si>
    <t>135419</t>
  </si>
  <si>
    <t>CONDULETE DE ALUMINIO LR 3/4" COM 1 TOM 2P+T 10A-250V</t>
  </si>
  <si>
    <t>135420</t>
  </si>
  <si>
    <t>CONDULETE DE ALUMINIO LL 3/4" COM 1 TOM 2P+T 10A-250V</t>
  </si>
  <si>
    <t>135421</t>
  </si>
  <si>
    <t>CONDULETE DE ALUMINIO TB 3/4" COM 1 TOM 2P+T 10A-250V</t>
  </si>
  <si>
    <t>135422</t>
  </si>
  <si>
    <t>VENTILADOR DE PAREDE TIPO COMERCIAL COM REVERSOR</t>
  </si>
  <si>
    <t>135424</t>
  </si>
  <si>
    <t>GRAMPO (CLIPS) PARA CABO DE ACO 1/2"</t>
  </si>
  <si>
    <t>135425</t>
  </si>
  <si>
    <t>PLUG MACHO 2P+T</t>
  </si>
  <si>
    <t>135426</t>
  </si>
  <si>
    <t>GANCHO LONGO PARA PERFILADOS - ELE</t>
  </si>
  <si>
    <t>135428</t>
  </si>
  <si>
    <t>CONDULETE DE ALUMINIO X COM TAMPA CEGA - 3/4"</t>
  </si>
  <si>
    <t>135429</t>
  </si>
  <si>
    <t>CURVA 90o PARA PERFILADO 38X38MM</t>
  </si>
  <si>
    <t>135430</t>
  </si>
  <si>
    <t>EMENDA PARA PERFILADOS</t>
  </si>
  <si>
    <t>135431</t>
  </si>
  <si>
    <t>CONDULETE DE ALUMINIO E 3/4" COM 2 TOM 2P+T 10A-250V</t>
  </si>
  <si>
    <t>135432</t>
  </si>
  <si>
    <t>PLUG FEMEA 2P+T</t>
  </si>
  <si>
    <t>135437</t>
  </si>
  <si>
    <t>DISJUNTOR (MINI) TERMOMAGNETICO TRIPOLAR 10 A 63A  CURVA C OU D</t>
  </si>
  <si>
    <t>135438</t>
  </si>
  <si>
    <t>CAIXA DE PASSAGEM COM TAMPA PARAFUSADA 100X100X15CM</t>
  </si>
  <si>
    <t>135440</t>
  </si>
  <si>
    <t>PARAFUSO GALVANIZADO CABECA FRANCESA 5/8"X7" COM 2 PORCAS E 2 ARRUELAS PARA FIXACAO DO PRESSBOW E DO SUPORTE DA CAIXA DO TIPO II - MAT</t>
  </si>
  <si>
    <t>135441</t>
  </si>
  <si>
    <t>CONDULETE DE ALUMINIO C 3/4" COM TAMPA ROSCAVEL - MAT</t>
  </si>
  <si>
    <t>135443</t>
  </si>
  <si>
    <t>RELE FOTOELETRICO 127V-1200VA COM BASE E SUPORTE DE FIXACAO</t>
  </si>
  <si>
    <t>135444</t>
  </si>
  <si>
    <t>CURVA 90o PVC 1 1/4" ROSCAVEL RAIO CURTO TIPO CACHIMBO - ELE</t>
  </si>
  <si>
    <t>135445</t>
  </si>
  <si>
    <t>SUPORTE DE FIXACAO CLEATS DE BAQUELITE COM 4 BERCOS PARA CABOS DE 70MM2</t>
  </si>
  <si>
    <t>135446</t>
  </si>
  <si>
    <t>CABO DE COBRE ISOLADO FLEXIVEL 0.6/1KV 1.5MM2</t>
  </si>
  <si>
    <t>135447</t>
  </si>
  <si>
    <t>CABO DE COBRE ISOLADO FLEXIVEL 0.6/1KV 2.5MM2</t>
  </si>
  <si>
    <t>135451</t>
  </si>
  <si>
    <t>CONJUNTO 4X2" PARA 2 TOMADAS COM 2 POLOS + TERRA 10A-250V</t>
  </si>
  <si>
    <t>135454</t>
  </si>
  <si>
    <t>CAIXA DE PASSAGEM DE SOBREPOR COM TAMPA PARA LACRE 60X60X25CM</t>
  </si>
  <si>
    <t>135459</t>
  </si>
  <si>
    <t>QD.DE DISTRIBUICAO EM PVC PARA 12 DISJUNTORES COM BARRAMENTO 2 FASES + NEUTRO + TERRA - VAZIO</t>
  </si>
  <si>
    <t>135460</t>
  </si>
  <si>
    <t>CONJUNTO 4X4" PARA 2 TOMADAS COM 2 POLOS+TERRA 10A-250V</t>
  </si>
  <si>
    <t>135461</t>
  </si>
  <si>
    <t>SINALIZADOR AUDIOVISUAL COM LAMPADA PULSANTE E SOM INTERMITENTE COM NIVEL DE PRESSAO SONORA MINIMO DE 100DB</t>
  </si>
  <si>
    <t>135463</t>
  </si>
  <si>
    <t>QD.DE MEDICAO EM POLICARBONATO POLIFASICO CONFORME DESENHO 028 DA NDU-01 ENERGISA</t>
  </si>
  <si>
    <t>135464</t>
  </si>
  <si>
    <t>CONDULETE DE ALUMINIO C 3/4" COM TAMPA ROSCAVEL</t>
  </si>
  <si>
    <t>135465</t>
  </si>
  <si>
    <t>GRAMPO DE TERRA DUPLO COM PARAFUSO TIPO U EM BRONZE TIPO GDU PARA HASTE DE 5/8" X CABO 10MM2</t>
  </si>
  <si>
    <t>135466</t>
  </si>
  <si>
    <t xml:space="preserve">CINTA METALICA PERFURADA 19MMX1.30M COM 2 PARAFUSOS E 4 PORCAS </t>
  </si>
  <si>
    <t>135467</t>
  </si>
  <si>
    <t>PARAFUSO FRANCES 5/8"X7" COM 2 PORCAS E 2 ARRUELAS</t>
  </si>
  <si>
    <t>135468</t>
  </si>
  <si>
    <t xml:space="preserve">PARAFUSO FRANCES 5/16"X9" COM PORCAS E 2 ARRUELAS </t>
  </si>
  <si>
    <t>135469</t>
  </si>
  <si>
    <t>POSTE DE ACO CARBONO TUBULAR DE SECAO QUADRADA 80X80X3MM H=7.50M 90DAN PADRAO EAS ELETROPAULO-INCLUSIVE CHAPEU</t>
  </si>
  <si>
    <t>135470</t>
  </si>
  <si>
    <t>QD.DE MEDICAO EM POLICARBONATO TIPO P REFERENCIA DESENHO 24 DO LIG BT 2014</t>
  </si>
  <si>
    <t>135471</t>
  </si>
  <si>
    <t>CONDULETE DE ALUMINIO LL 3/4" COM TAMPA ROSCAVEL</t>
  </si>
  <si>
    <t>135472</t>
  </si>
  <si>
    <t>CONJUNTO 4X4" PARA 3 INTERRUPTORES BIPOLARES 10A-250V</t>
  </si>
  <si>
    <t>135474</t>
  </si>
  <si>
    <t>PARAFUSO FRANCES 5/8"X5" COM 2 PORCAS E 2 ARRUELAS</t>
  </si>
  <si>
    <t>135475</t>
  </si>
  <si>
    <t>BRACADEIRA FoGo CH.16 1"X3/32" COM 2 PARAFUSOS 2 PORCAS E 2 ARRUELAS</t>
  </si>
  <si>
    <t>135476</t>
  </si>
  <si>
    <t>BENGALA PVC 1 1/4" 4.00M</t>
  </si>
  <si>
    <t>135477</t>
  </si>
  <si>
    <t>QD.DE MEDICAO EM POLICARBONATO MONOFASICO CONFORME DESENHO 027 DA NDU-01 ENERGISA</t>
  </si>
  <si>
    <t>135478</t>
  </si>
  <si>
    <t>QD.DE MEDICAO EM POLICARBONATO POLIFASICO CONFORME DESENHO 2.1 ET/037/2015-ELEKTRO</t>
  </si>
  <si>
    <t>135479</t>
  </si>
  <si>
    <t>BARRAMENTO NEUTRO PARA QUADRO DE DISTRIBUICAO EM PVC COM 8 PONTOS DE CONEXAO</t>
  </si>
  <si>
    <t>135480</t>
  </si>
  <si>
    <t>BARRAMENTO TERRA PARA QUADRO DE DISTRIBUICAO EM PVC COM 6 PONTOS DE CONEXAO</t>
  </si>
  <si>
    <t>135481</t>
  </si>
  <si>
    <t>BARRAMENTO DE FASE PARA 12 DISJUNTORES DIN.MONOFASICO</t>
  </si>
  <si>
    <t>135482</t>
  </si>
  <si>
    <t>BARRAMENTO DE FASE PARA 16 DISJUNTORES DIN.MONOFASICO</t>
  </si>
  <si>
    <t>135483</t>
  </si>
  <si>
    <t>QD.DE DISTRIBUICAO EM PVC PARA 24 DISJUNTORES - VAZIO</t>
  </si>
  <si>
    <t>135484</t>
  </si>
  <si>
    <t>CONJUNTO 4X2" PARA 2 INTERRUPTORES BIPOLARES 10A-250V</t>
  </si>
  <si>
    <t>135485</t>
  </si>
  <si>
    <t>BARRAMENTO DE FASE PARA 16 DISJUNTORES DIN.BIFASICO</t>
  </si>
  <si>
    <t>135486</t>
  </si>
  <si>
    <t>BARRAMENTO DE FASE PARA 12 DISJUNTORES DIN.BIFÁSICO</t>
  </si>
  <si>
    <t>135488</t>
  </si>
  <si>
    <t>PRESILHA LATAO ESTANHADO 15MM PARA CABO 70MM2 COM PARAFUSO E BUCHA</t>
  </si>
  <si>
    <t>135495</t>
  </si>
  <si>
    <t>QD.DE DISTRIBUICAO PARA 12 DISJUNTORES COM BARRAMENTO TRIFASICO 100A</t>
  </si>
  <si>
    <t>135496</t>
  </si>
  <si>
    <t>CAIXA METALICA CH.16 COM PORTA E PLACA PARA FIXACAO DE COMPONENTES 60X60X12CM - ELE</t>
  </si>
  <si>
    <t>135509</t>
  </si>
  <si>
    <t>DISPOSITIVO DPS CLASSE I - 1 POLO, Iimp MAIOR OU IGUAL 12.5KA (ONDA 10/350 MICROSSEGUNDOS) EFEITO DIRETO, Imax MAIOR OU IGUAL 40KA (ONDA 8/20 MICRO SEG.) EFEITO INDIRETO, UC MAIOR 175V, UP MENOR OU IGUAL 1500V</t>
  </si>
  <si>
    <t>135510</t>
  </si>
  <si>
    <t>DISPOSITIVO DPS CLASSE II - 1 POLO, Imax MAIOR OU IGUAL 40KA (ONDA 8/20 MICROSSEGUNDOS) EFEITO INDIRETO, In MAIOR OU IGUAL 15KA, UC MAIOR 175V, UP MENOR OU IGUAL 1500V</t>
  </si>
  <si>
    <t>135511</t>
  </si>
  <si>
    <t>POSTE DE CONCRETO DUPLO T 7.00M RESISTENCIA DE TOPO 150KGF-PADRAO ENERGISA</t>
  </si>
  <si>
    <t>135513</t>
  </si>
  <si>
    <t>LAMPADA LED 14W/127V BULBO E=27 6500K</t>
  </si>
  <si>
    <t>135514</t>
  </si>
  <si>
    <t>BARRAMENTO 2F+N+T PARA 28 DISJUNTORES+GERAL</t>
  </si>
  <si>
    <t>135515</t>
  </si>
  <si>
    <t>SISTEMA GERADOR FOTOVOLTAICO 0.6KW, 2 MOD. 375WP,REND.MIN.16.5%, TENSAO E CORR.COMPAT.C/ MICROINVERSOR, 992X1960MM, MICROINV.BIF.0.5KW, SAIDA 220V-60HZ, CJ.FIX.EM TELHA CERAM. EM ALUM. E MAT. NAO OXIDAVEIS, PROCESSO DO PROJ.ATE LIG./ENERGIZ. NAS CONCESSI</t>
  </si>
  <si>
    <t>135517</t>
  </si>
  <si>
    <t>BARRAMENTO TERRA PARA QUADRO DE DISTRIBUICAO EM PVC COM 8 PONTOS DE CONEXAO</t>
  </si>
  <si>
    <t>135518</t>
  </si>
  <si>
    <t>LAMPADA LED 50W/220V E=27 6400K E 2850 Im</t>
  </si>
  <si>
    <t>135519</t>
  </si>
  <si>
    <t>LUMINARIA COMPLETA TIPO GLOBO VIDRO COM LAMPADA LED 14W</t>
  </si>
  <si>
    <t>135520</t>
  </si>
  <si>
    <t>APARELHO DE LUZ DE OBSTACULO COM 2 LAMPADAS LED 14W</t>
  </si>
  <si>
    <t>135521</t>
  </si>
  <si>
    <t>APARELHO DE LUZ DE OBSTACULO COM RELE FOTOCELULA COM 1 LAMP.LED EM MASTRO 1"X3.00M</t>
  </si>
  <si>
    <t>135522</t>
  </si>
  <si>
    <t>BARRAMENTO DE FASE PARA 18 DISJUNTORES DIN.BIFASICO</t>
  </si>
  <si>
    <t>135523</t>
  </si>
  <si>
    <t>QD.MED.METAL.INTERNO COMPLETO P/INSTAL.18 MED.BIF.COMPARTIMENTO P/ADM.E UN_x000D_
B.INCL.DISJ.GERAL IN=160A, BARRAM.COBRE DIM. 1X1/4",DE 16 A 18XDISJ.BIPOLARES 50A,_x000D_
01XDISJ.TRIPOLAR 80A, 01XDISJ.TRIPOLAR 35A E FIACAO PADRAO CPFL.DIM.200X240X30CM (HXLXP)_x000D_
(VO5</t>
  </si>
  <si>
    <t>135524</t>
  </si>
  <si>
    <t>QD.MED.METAL.INTERNO COMPLETO P/INSTAL.13 A 15 MED.BIF.COMPARTIM.P/ADM.E UN_x000D_
B.INCL.DISJ.GERAL IN=160A, BARRAM.COBRE DIM.1X1/4", DE 13A 15XDISJ.BIPOLARES 50A,_x000D_
01XDISJ.TRIPOLAR 80A, 01XDISJ.TRIPOLAR 35A E FIACAO PADRAO CPFL DIM.200X180X30CM (HXLXP)_x000D_
-V04</t>
  </si>
  <si>
    <t>135525</t>
  </si>
  <si>
    <t>ELETROCALHA LISA 200X75MM COM TAMPA</t>
  </si>
  <si>
    <t>135526</t>
  </si>
  <si>
    <t>ELETROCALHA-SUPORTE PARA ELETROCALHA 200X75MM</t>
  </si>
  <si>
    <t>135527</t>
  </si>
  <si>
    <t>ELETROCALHA-TERMINAL DE FECHAMENTO PARA ELETROCALHA 200X75MM COM TAMPA</t>
  </si>
  <si>
    <t>135528</t>
  </si>
  <si>
    <t>ELETROCALHA-CURVA HORIZONTAL 90o PARA ELETROCALHA 200X75MM COM TAMPA</t>
  </si>
  <si>
    <t>135529</t>
  </si>
  <si>
    <t>ELETROCALHA-CURVA VERTICAL 90o PARA ELETROCALHA 200X75MM COM TAMPA</t>
  </si>
  <si>
    <t>135530</t>
  </si>
  <si>
    <t>ELETROCALHA-CURVA VERTICAL 45o PARA ELETROCALHA 200X75MM COM TAMPA</t>
  </si>
  <si>
    <t>135531</t>
  </si>
  <si>
    <t>ELETROCALHA-JUNCAO PARA ELETROCALHA 200X75MM COM TAMPA</t>
  </si>
  <si>
    <t>135532</t>
  </si>
  <si>
    <t>PORCA SEXTAVADA D=1/4" - MAT</t>
  </si>
  <si>
    <t>135533</t>
  </si>
  <si>
    <t>ARRUELA LISA D=1/4" - MAT</t>
  </si>
  <si>
    <t>135534</t>
  </si>
  <si>
    <t>CONDULETE DE ALUMINIO E 3/4"</t>
  </si>
  <si>
    <t>135535</t>
  </si>
  <si>
    <t>QD.DE MEDICAO COLETIVA 1.56X2.46X0.17M AGRUPADA C/MODULOS EM MATERIAL POLIMERICO E TAMPAS EM POLICARBONATO TIPO P, COMPLETO P/ 21 MEDIDORES: 19 DISJ BIP 50A MED.BIF.1 DISJ TRI 63A E 1 DISJ TRI 35A CPFL (V052Q CAC 18AP)</t>
  </si>
  <si>
    <t>135536</t>
  </si>
  <si>
    <t>QD.DE MEDICAO COLETIVA 1.56X2.46X0.17M AGRUPADA C/MODULOS EM MATERIAL POLIMERICO E TAMPAS EM POLICARBONATO TIPO P, COMPLETO P/ 22 MEDIDORES: 20 DISJ BIP 50A MED.BIF.1 DISJ TRI 63A E 1 DISJ TRI 35A CPFL (V052Q-TERREO SIMPLES 20AP)</t>
  </si>
  <si>
    <t>135537</t>
  </si>
  <si>
    <t>DISJUNTOR TERMOMAGNETICO TRIPOLAR 125A BORNE 50MM2 CAIXA MOLD.CORRENTE INTERRUPCAO MINIMA (ICU) 20KA</t>
  </si>
  <si>
    <t>135538</t>
  </si>
  <si>
    <t>DISJUNTOR TERMOMAGNETICO TRIPOLAR 160A BORNE 70MM2 CAIXA MOLD.CORRENTE INTERRUPCAO MINIMA (ICU) 20KA</t>
  </si>
  <si>
    <t>135539</t>
  </si>
  <si>
    <t>DISJUNTOR TERMOMAGNETICO TRIPOLAR 250A BORNE 150MM2 CAIXA MOLD.CORRENTE INTERRUPCAO MINIMA (ICU) 20KA - MAT</t>
  </si>
  <si>
    <t>135540</t>
  </si>
  <si>
    <t>TERMINAL REFORCADO DE PRESSAO PARA CABO DE 120MM2</t>
  </si>
  <si>
    <t>135541</t>
  </si>
  <si>
    <t>APARELHO DE LUZ DE OBSTACULO COM RELE FOTOCELULA COM 1 LAMP.LED EM MASTRO 3/4"X1.0M</t>
  </si>
  <si>
    <t>135542</t>
  </si>
  <si>
    <t>BARRAMENTO NEUTRO PARA QUADRO DE DISTRIBUICAO EM PVC COM 6 PONTOS DE CONEXAO</t>
  </si>
  <si>
    <t>135543</t>
  </si>
  <si>
    <t>CURVA 90o PVC 1/2" ROSCAVEL RAIO CURTO TIPO CACHIMBO - ELE</t>
  </si>
  <si>
    <t>135544</t>
  </si>
  <si>
    <t>BRACADEIRA FoGo TIPO D 1/2" COM PARAFUSO E BUCHA</t>
  </si>
  <si>
    <t>135545</t>
  </si>
  <si>
    <t>CONDULETE DE ALUMINIO X 1/2"</t>
  </si>
  <si>
    <t>135546</t>
  </si>
  <si>
    <t>CONDULETE DE ALUMINIO TB 1/2"</t>
  </si>
  <si>
    <t>135547</t>
  </si>
  <si>
    <t>CONDULETE DE ALUMINIO C 1/2"</t>
  </si>
  <si>
    <t>135548</t>
  </si>
  <si>
    <t>CABO DE COBRE ISOLADO FLEXIVEL 0.6/1KV 3X2.5MM2</t>
  </si>
  <si>
    <t>135550</t>
  </si>
  <si>
    <t>CURVA 90o PVC 1/2" RIGIDO - ELE</t>
  </si>
  <si>
    <t>135551</t>
  </si>
  <si>
    <t>CONDULETE DE PVC C 1/2" COM 2 INTERRUPTORES SIMPLES 10A/250V</t>
  </si>
  <si>
    <t>135552</t>
  </si>
  <si>
    <t>CONDULETE DE PVC B 1/2" COM 1 TOMADA 2P+T 20A/250V</t>
  </si>
  <si>
    <t>135553</t>
  </si>
  <si>
    <t>CONDULETE DE PVC T 1/2" COM TAMPA CEGA</t>
  </si>
  <si>
    <t>135554</t>
  </si>
  <si>
    <t>CONDULETE DE PVC TB 1/2" COM TAMPA CEGA</t>
  </si>
  <si>
    <t>135555</t>
  </si>
  <si>
    <t>CONDULETE DE PVC LB 1/2" COM TAMPA CEGA</t>
  </si>
  <si>
    <t>135556</t>
  </si>
  <si>
    <t>CONDULETE DE PVC X 1/2" COM TAMPA CEGA</t>
  </si>
  <si>
    <t>135557</t>
  </si>
  <si>
    <t>CONDULETE DE PVC LR 1/2" COM TAMPA CEGA</t>
  </si>
  <si>
    <t>135558</t>
  </si>
  <si>
    <t>BRACADEIRA PVC TIPO D 1/2"</t>
  </si>
  <si>
    <t>135559</t>
  </si>
  <si>
    <t>PRENSA CABO DE ALUMINIO 1/2"</t>
  </si>
  <si>
    <t>135560</t>
  </si>
  <si>
    <t>CONDULETE DE PVC E 1/2" COM 1 TOMADA 2P+T 10A/250V</t>
  </si>
  <si>
    <t>135561</t>
  </si>
  <si>
    <t>CONDULETE DE PVC LL 1/2" COM 2 TOMADAS 2P+T 10A/250V</t>
  </si>
  <si>
    <t>135562</t>
  </si>
  <si>
    <t>BARRAMENTO DE FASE PARA 12 DISJUNTORES DIN.TRIFÁSICO</t>
  </si>
  <si>
    <t>135563</t>
  </si>
  <si>
    <t>BARRAMENTO NEUTRO PARA QUADRO DE DISTRIBUICAO EM PVC COM 12 PONTOS DE CONEXAO</t>
  </si>
  <si>
    <t>135564</t>
  </si>
  <si>
    <t>SAIDA LATERAL PARA PERFILADO 38X38MM ELETRODUTO 3/4" - ELE</t>
  </si>
  <si>
    <t>135565</t>
  </si>
  <si>
    <t>BARRA ROSCADA ROSCA W 1/4"</t>
  </si>
  <si>
    <t>135566</t>
  </si>
  <si>
    <t>CAIXA COM 1 TOMADA 2 POLOS+TERRA EM ACO PARA INSTALACAO APARENTE EM PERFILADO - ELE</t>
  </si>
  <si>
    <t>135567</t>
  </si>
  <si>
    <t>PORCA LOSANGULAR PARA PERFILADO ROSCA W 1/4"</t>
  </si>
  <si>
    <t>135568</t>
  </si>
  <si>
    <t>CABO DE COBRE ISOLADO FLEXIVEL 0.6/1KV 5X2.5MM2</t>
  </si>
  <si>
    <t>135569</t>
  </si>
  <si>
    <t>SISTEMA GERADOR FOTOVOLTAICO 04 MOD.320Wp, EF.ENERG.CLASSE A, REND.MIN.16.5% TENSAO VMP APROX. 36.8V, CORR.IMP APROX. 8.69A, DIM.APROX.992X1960MM.MICROINV.TRIF. POT.1,0KW, SAIDA 220V/60HZ. CONJ.P/FIX. ALUM. C/ELEM. FIXANT.INOX. PROCES.PROJ.APROV.NA CONC</t>
  </si>
  <si>
    <t>135570</t>
  </si>
  <si>
    <t>BARRAMENTO DE FASE PARA 8 DISJUNTORES DIN.MONOFASICO</t>
  </si>
  <si>
    <t>135572</t>
  </si>
  <si>
    <t>CONDULETE DE ALUMINIO LL 1/2" COM TAMPA</t>
  </si>
  <si>
    <t>135573</t>
  </si>
  <si>
    <t>QD.MED.POLICARB.C/04 MED.BIF(AP) E 01.MED.BIF(ADM)+CXS P/DPS, BEP. E BAR,05DISJ. BIP.63A, 03DISJ. MONO 63A, 01 DISJ.GER.TRIP.80A (ICC=&gt;20KA), 03DPS CL.1 BAR. COBRE 3F+N 1'X1/4 E BEP. 2"X5/16", FIACAO E ACESS. CONF. GED-119-CPFL DIM=156X90CM-SB22A-02-01LA</t>
  </si>
  <si>
    <t>135574</t>
  </si>
  <si>
    <t>QD.MED.POLICARB.C/08 MED.BIF(AP) E 01.MED.BIF(ADM)+CXS P/DPS, BEP. E BAR,09 DISJ. BIP.63A, 03DISJ. MONO 63A, 01 DISJ. GER.TRIP.80A (ICC=&gt;20KA), 03DPS CL.1 BAR.COBRE 3F+N 1'X1/4 E BEP. 2"X5/16", FIACAO E ACESS. CONF. GED-119-CPFL DIM=156X142CM-SB22A-02-2L</t>
  </si>
  <si>
    <t>135575</t>
  </si>
  <si>
    <t>CAIXA METALICA CH.16 COM PORTA E PLACA PARA FIXACAO COMPONENTES 30X30X12CM - ELE</t>
  </si>
  <si>
    <t>135576</t>
  </si>
  <si>
    <t>CABO TELEFONICO CCE-APL-50-02 PARA 2 PARES</t>
  </si>
  <si>
    <t>135577</t>
  </si>
  <si>
    <t>BARRAMENTO 2F+N+T PARA 16 DISJUNTORES (80A)</t>
  </si>
  <si>
    <t>135578</t>
  </si>
  <si>
    <t>CONJUNTO 4X4" PARA 1 INTERRUPTOR BIPOLAR + PARALELO BIPOLAR</t>
  </si>
  <si>
    <t>135579</t>
  </si>
  <si>
    <t>DISPOSITIVO DIFERENCIAL RESIDUAL DR SELETIVO TRIFASICO - 125A - 100mA</t>
  </si>
  <si>
    <t>135580</t>
  </si>
  <si>
    <t>ISOLANTE ACUSTICO ADERIDO PARA PISO</t>
  </si>
  <si>
    <t>135581</t>
  </si>
  <si>
    <t>QD.MED.POLICARB.C/04 MED.BIF(AP) E 1.MED.BIF(ADM) + CXS P/DPS, BEP, PASS E BAR,05DISJ. BIP.63A, 03DISJ. MONO 63A, 01DISJ.GER.TRIP.80A (ICC=&gt;20KA), 03DPS CL.1 BAR. COBRE 3F+N 1'X1/4 E BEP. 2"X5/16", FIACAO E ACESS. CONF. GED-119-CPFL DIM=156X142CM-SB22B-</t>
  </si>
  <si>
    <t>135582</t>
  </si>
  <si>
    <t>DISPOSITIVO DE PROTECAO CONTRA SURTO, CLASSE I/II, 12.5/60KA, 460V</t>
  </si>
  <si>
    <t>135583</t>
  </si>
  <si>
    <t>QD. MET. DE COMANDO DE SOBREPOR 70X50X20CM - VAZIO</t>
  </si>
  <si>
    <t>135584</t>
  </si>
  <si>
    <t>CURVA 45o PVC 1 1/4" ROSCAVEL - ELE</t>
  </si>
  <si>
    <t>135585</t>
  </si>
  <si>
    <t>QD. DE MEDICAO EM POLIC. P/21 MEDIDORES BIF. DISJ. GER.  TRIP. 200A, 19 DISJ. BIP. 50A, 01 DISJ BIP 63A, 01 DISJ. TRIP 40A E 01 DE 80A CX. C/4 BARR. COBRE 25,4X6,33MM', 01 CX P/ DPS C/3 DPS CLASSE I E 03 DISJ. TRIP 63A, 01 CX BEP C/ 01 BARR. COBRE 2'X5/1</t>
  </si>
  <si>
    <t>135586</t>
  </si>
  <si>
    <t>QD. DE MEDICAO EM POLIC. P/22 MEDIDORES BIF. DISJ. GER.  TRIP. 200A, 20 DISJ. BIP. 50A, 01 DISJ BIP 63A, 01 DISJ. TRIP 40A E 01 DE 80A CX. C/4 BARR. COBRE 25,4X6,33MM', 01 CX P/ DPS C/3 DPS CLASSE I E 03 DISJ. TRIP 63A, 01 CX BEP C/ 01 BARR. COBRE 2'X5/1</t>
  </si>
  <si>
    <t>135587</t>
  </si>
  <si>
    <t>BORNE DE CONEXAO PARA CABO 2.5MM2 FIXACAO EM TRILHO TS35 - ELE</t>
  </si>
  <si>
    <t>135588</t>
  </si>
  <si>
    <t>BORNE DE CONEXAO PARA CABO 4MM2 FIXACAO EM TRILHO TS35 - ELE</t>
  </si>
  <si>
    <t>135589</t>
  </si>
  <si>
    <t>BORNE DE CONEXAO PARA CABO 4MM2 FIXACAO EM TRILHO TS35 - ATERRAMENTO - ELE</t>
  </si>
  <si>
    <t>135590</t>
  </si>
  <si>
    <t>TRILHO DE ALUMINIO PARA FIXACAO TS35 - ELE</t>
  </si>
  <si>
    <t>135591</t>
  </si>
  <si>
    <t>QD. DE MEDICAO EM POLIC. P/23 MEDIDORES BIF. 01 ADM, 01 BOM. INCENDIO,  02 DISJ. GER.  TRIP. 150A, 23 DISJ. BIP. 50A, 02 DISJ TRIP 63A, 01 DISJ. TRIP 25A E 01 DE 80A 02 CX. 38X76CM C/4 BARR. COBRE 25X5MM', 01 CX P/ DPS C/3 DPS CLASSE I, 01 CX BEP C/ 01 B</t>
  </si>
  <si>
    <t>135592</t>
  </si>
  <si>
    <t>QD. DE MEDICAO EM POLIC. P/24 MEDIDORES BIF. 01 ADM, 01 BOM. INCENDIO,  02 DISJ. GER.  TRIP. 150A, 24 DISJ. BIP. 50A, 02 DISJ TRIP 63A, 01 DISJ. TRIP 25A E 01 DE 80A 02 CX. 38X76CM C/4 BARR. COBRE 25X5MM', 01 CX P/ DPS C/3 DPS CLASSE I, 01 CX BEP C/ 01 B</t>
  </si>
  <si>
    <t>135593</t>
  </si>
  <si>
    <t>LUVA PVC SRM 32MMX1" - AF</t>
  </si>
  <si>
    <t>135594</t>
  </si>
  <si>
    <t>BARRAMENTO 2F+N+T PARA 32 DISJUNTORES+GERAL</t>
  </si>
  <si>
    <t>135595</t>
  </si>
  <si>
    <t>QD.ELE PARA BARRAMENTO 50X60X30CM - VAZIO</t>
  </si>
  <si>
    <t>135597</t>
  </si>
  <si>
    <t>QD.DE EMBUTIR EM PVC 80X40X11CM PADRAO TELEBRAS</t>
  </si>
  <si>
    <t>135598</t>
  </si>
  <si>
    <t>QD. ELE. PVC DE EMBUTIR QL-COB 250X375X90MM COMPOSTO DE 1 INTERR. DR 4P-40A-30mA, 4 DPS 175V-IN-20KA UP-1.5KA CLASSE 2, 4 DISJ. 1P-16A, 1 DISJ. 1P-20A, 1 DISJ. 2P-20A E BARRAM. 3F+N+PE (V052R/V052S)</t>
  </si>
  <si>
    <t>135599</t>
  </si>
  <si>
    <t>QD. ELE. PVC DE EMBUTIR QFL-T 300X450X100MM COMPOSTO DE 1 DISJ. GERAL 3P-40A, INTERR. DR 4P-40A-30mA, 4 DPS 275V-IN-20KA UP-1.5KA CLASSE 2, 18 DISJ. 1P-16A, 2 DISJ. 1P-20A, 2 DISJ. 2P-16, 3 DISJ. 1P-32A, BARRAM. 3F+N+PE, BARRAM. N (V052R/V052S)</t>
  </si>
  <si>
    <t>135600</t>
  </si>
  <si>
    <t>QD. ELE. MET. DE SOBREPOR QF-BR 400X400X150MM COMPOSTO DE 1 CHAVE PACO 3P-63A, 1 DISJ.MOTOR 3P-25A, 6 CONT. TRP. 3P-25A, 2 RELE BIMET.9-12.5 - 1 DISJ. 2P-6A, 1 CHAV AUT. MANUAL, 4 LAMP. SINAL. E BARRAM. 3F+PE  (V052R/V052S)</t>
  </si>
  <si>
    <t>135601</t>
  </si>
  <si>
    <t>QD. ELE. MET. DE SOBREPOR QF-BI 350X350X150MM COMPOSTO DE 1 CHAVE PACO 3P-25A, 3 FUS. DIAZED 25A, 2 FUS. DIAZED 4A, 1 CONT. TRIP. 3P-25A, 2 CHAV AUT. MANUAL, 1 BOT. LIG-DESL. 1 LAMP. SINAL. E BARRAM. 3F+PE (V052R/V052S)</t>
  </si>
  <si>
    <t>135602</t>
  </si>
  <si>
    <t>QD. ELE. MET. DE SOBREPOR QF-ELEV 350X350X150MM COMPOSTO DE 1 CHAVE PACO 3P-63A, 1 DISJ. 3P-50A, 1 DISJ. 2P-20A, 1 DISJ. DR 2P-25A-30mA E BARRAM. 3F+PE   (V052R/V052S)</t>
  </si>
  <si>
    <t>135603</t>
  </si>
  <si>
    <t>QD. ELE. PVC DE EMBUTIR QG-ADM 400X375X125MM COMPOSTO DE 1 CHAVE PACO 3P-63A, 1 DISJ. 3P-80A, 1 DISJ. 3P-32, 4 DISJ. 3P-50A. 4 DPS 175V-IN-40KA, UP-1.5KA CLASSE2  2 E BARRAM. 3F+N+PE (1.1/2''x1/8'') (V052R/V052S)</t>
  </si>
  <si>
    <t>135604</t>
  </si>
  <si>
    <t>QD. DE MEDICAO COMPLETO, CAIXAS POLICARBONATO, 3 LINHAS MEDID. C/1 DISJ.GERAL 160A-20kA, 20 DISJ. BIPOLARES 63A, 2 CX BARRAM.COBRE 25X25MM (3F+N+T), PADRAO CPFL E DISPOSITIVO P/LACRE, 1560X2340X170MM (V052R/V052S)</t>
  </si>
  <si>
    <t>135605</t>
  </si>
  <si>
    <t>QD. DE MEDICAO COMPLETO, CAIXAS POLICARBONATO, 3 LINHAS MEDID. C/1 DISJ.GERAL 125A-20kA, 19 DISJ. BIPOLARES 63A, 2 CX BARRAM.COBRE 25X25MM (3F+N+T), PADRAO CPFL E DISPOSITIVO P/LACRE, 1560X2340X170MM (V052R/V052S)</t>
  </si>
  <si>
    <t>135606</t>
  </si>
  <si>
    <t>QD. MEDIDORES POLICARB. P/27 MED.BIF. 1CX. TRIF.ADM, 1CX.TRIF. BOMBA INC.01 CX.MED GER. 1 DISJ. GER. TRIP. 200A, 1 CX PROT. GER. DISJ. TRIP. 100A, 4 CX. C/ BARR. COB. 25X5MM(3F+N+T), 01 CX P/ DPS C/03 DPS CLASSE I, 1 DISJ. TRIP. 63A, 1 CX BEP C/1 BARR.</t>
  </si>
  <si>
    <t>14.01.020</t>
  </si>
  <si>
    <t>Alvenaria de embasamento em tijolo maciço comum</t>
  </si>
  <si>
    <t>14.01.050</t>
  </si>
  <si>
    <t>Alvenaria de embasamento em bloco de concreto de 14 x 19 x 39 cm - classe A</t>
  </si>
  <si>
    <t>14.01.060</t>
  </si>
  <si>
    <t>Alvenaria de embasamento em bloco de concreto de 19 x 19 x 39 cm - classe A</t>
  </si>
  <si>
    <t>14.02.020</t>
  </si>
  <si>
    <t>Alvenaria de elevação de 1/4 tijolo maciço comum</t>
  </si>
  <si>
    <t>14.02.030</t>
  </si>
  <si>
    <t>Alvenaria de elevação de 1/2 tijolo maciço comum</t>
  </si>
  <si>
    <t>14.02.040</t>
  </si>
  <si>
    <t>Alvenaria de elevação de 1 tijolo maciço comum</t>
  </si>
  <si>
    <t>14.02.050</t>
  </si>
  <si>
    <t>Alvenaria de elevação de 1 1/2 tijolo maciço comum</t>
  </si>
  <si>
    <t>14.02.070</t>
  </si>
  <si>
    <t>Alvenaria de elevação de 1/2 tijolo maciço aparente</t>
  </si>
  <si>
    <t>14.02.080</t>
  </si>
  <si>
    <t>Alvenaria de elevação de 1 tijolo maciço aparente</t>
  </si>
  <si>
    <t>14.03.020</t>
  </si>
  <si>
    <t>Alvenaria de elevação de 1/4 tijolo laminado</t>
  </si>
  <si>
    <t>14.03.040</t>
  </si>
  <si>
    <t>Alvenaria de elevação de 1/2 tijolo laminado</t>
  </si>
  <si>
    <t>14.03.060</t>
  </si>
  <si>
    <t>Alvenaria de elevação de 1 tijolo laminado</t>
  </si>
  <si>
    <t>14.04.200</t>
  </si>
  <si>
    <t>Alvenaria de bloco cerâmico de vedação, uso revestido, de 9 cm</t>
  </si>
  <si>
    <t>14.04.210</t>
  </si>
  <si>
    <t>Alvenaria de bloco cerâmico de vedação, uso revestido, de 14 cm</t>
  </si>
  <si>
    <t>14.04.220</t>
  </si>
  <si>
    <t>Alvenaria de bloco cerâmico de vedação, uso revestido, de 19 cm</t>
  </si>
  <si>
    <t>14.05.050</t>
  </si>
  <si>
    <t>Alvenaria de bloco cerâmico estrutural, uso revestido, de 14 cm</t>
  </si>
  <si>
    <t>14.05.060</t>
  </si>
  <si>
    <t>Alvenaria de bloco cerâmico estrutural, uso revestido, de 19 cm</t>
  </si>
  <si>
    <t>14.10.101</t>
  </si>
  <si>
    <t>Alvenaria de bloco de concreto de vedação de 9 x 19 x 39 cm - classe C</t>
  </si>
  <si>
    <t>14.10.111</t>
  </si>
  <si>
    <t>Alvenaria de bloco de concreto de vedação de 14 x 19 x 39 cm - classe C</t>
  </si>
  <si>
    <t>14.11.221</t>
  </si>
  <si>
    <t>Alvenaria de bloco de concreto estrutural 14 x 19 x 39 cm - classe B</t>
  </si>
  <si>
    <t>14.11.231</t>
  </si>
  <si>
    <t>Alvenaria de bloco de concreto estrutural 19 x 19 x 39 cm - classe B</t>
  </si>
  <si>
    <t>14.11.261</t>
  </si>
  <si>
    <t>Alvenaria de bloco de concreto estrutural 14 x 19 x 39 cm - classe A</t>
  </si>
  <si>
    <t>14.11.271</t>
  </si>
  <si>
    <t>Alvenaria de bloco de concreto estrutural 19 x 19 x 39 cm - classe A</t>
  </si>
  <si>
    <t>14.15.060</t>
  </si>
  <si>
    <t>Alvenaria em bloco de concreto celular autoclavado de 10 cm, uso revestido - classe C25</t>
  </si>
  <si>
    <t>14.15.100</t>
  </si>
  <si>
    <t>Alvenaria em bloco de concreto celular autoclavado de 12,5 cm, uso revestido - classe C25</t>
  </si>
  <si>
    <t>14.15.120</t>
  </si>
  <si>
    <t>Alvenaria em bloco de concreto celular autoclavado de 15 cm, uso revestido - classe C25</t>
  </si>
  <si>
    <t>14.15.140</t>
  </si>
  <si>
    <t>Alvenaria em bloco de concreto celular autoclavado de 20 cm, uso revestido - classe C25</t>
  </si>
  <si>
    <t>14.20.010</t>
  </si>
  <si>
    <t>Vergas, contravergas e pilaretes de concreto armado</t>
  </si>
  <si>
    <t>14.20.020</t>
  </si>
  <si>
    <t>Cimalha em concreto com pingadeira</t>
  </si>
  <si>
    <t>14.28.012</t>
  </si>
  <si>
    <t>Elemento vazado em cerâmica, tipo quadriculado de 18 x 18 x 7 cm</t>
  </si>
  <si>
    <t>14.28.030</t>
  </si>
  <si>
    <t>Elemento vazado em concreto, tipo quadriculado de 39 x 39 x 10 cm</t>
  </si>
  <si>
    <t>14.28.096</t>
  </si>
  <si>
    <t>Elemento vazado em concreto, tipo veneziana de 39 x 39 x 10 cm</t>
  </si>
  <si>
    <t>14.28.100</t>
  </si>
  <si>
    <t>Elemento vazado em vidro, tipo veneziana capelinha de 20 x 10 x 10 cm</t>
  </si>
  <si>
    <t>14.28.140</t>
  </si>
  <si>
    <t>Elemento vazado em vidro, tipo veneziana de 20 x 20 x 6 cm</t>
  </si>
  <si>
    <t>14.30.010</t>
  </si>
  <si>
    <t>Divisória em placas de granito com espessura de 3 cm</t>
  </si>
  <si>
    <t>14.30.020</t>
  </si>
  <si>
    <t>Divisória em placas de granilite com espessura de 3 cm</t>
  </si>
  <si>
    <t>Divisória sanitária em painel laminado melamínico estrutural com perfis em alumínio, inclusive ferragem completa para vão de porta</t>
  </si>
  <si>
    <t>14.30.080</t>
  </si>
  <si>
    <t>Divisão para mictório em placas de mármore branco, com espessura de 3 cm</t>
  </si>
  <si>
    <t>14.30.110</t>
  </si>
  <si>
    <t>Divisória cega tipo naval, acabamento em laminado fenólico melamínico, com espessura de 3,5 cm</t>
  </si>
  <si>
    <t>14.30.160</t>
  </si>
  <si>
    <t>Divisória em placas de gesso acartonado, resistência ao fogo 60 minutos, espessura 120/90mm - 1RF / 1RF LM</t>
  </si>
  <si>
    <t>14.30.190</t>
  </si>
  <si>
    <t>Divisória cega tipo naval com miolo mineral, acabamento em laminado melamínico, com espessura de 3,5 cm</t>
  </si>
  <si>
    <t>14.30.230</t>
  </si>
  <si>
    <t>Divisória painel/vidro/vidro tipo naval, acabamento em laminado fenólico melamínico, com espessura de 3,5 cm</t>
  </si>
  <si>
    <t>14.30.260</t>
  </si>
  <si>
    <t>Divisória em placas de gesso acartonado, resistência ao fogo 30 minutos, espessura 73/48mm - 1ST / 1ST</t>
  </si>
  <si>
    <t>14.30.270</t>
  </si>
  <si>
    <t>Divisória em placas de gesso acartonado, resistência ao fogo 30 minutos, espessura 73/48mm - 1ST / 1ST LM</t>
  </si>
  <si>
    <t>14.30.300</t>
  </si>
  <si>
    <t>Divisória em placas de gesso acartonado, resistência ao fogo 30 minutos, espessura 100/70mm - 1ST / 1ST LM</t>
  </si>
  <si>
    <t>14.30.310</t>
  </si>
  <si>
    <t>Divisória em placas de gesso acartonado, resistência ao fogo 30 minutos, espessura 100/70mm - 1ST / 1ST</t>
  </si>
  <si>
    <t>14.30.410</t>
  </si>
  <si>
    <t>Divisória em placas de gesso acartonado, resistência ao fogo 30 minutos, espessura 100/70mm - 1RU / 1RU</t>
  </si>
  <si>
    <t>14.30.440</t>
  </si>
  <si>
    <t>Divisória em placas duplas de gesso acartonado, resistência ao fogo 60 minutos, espessura 120/70mm - 2ST / 2ST LM</t>
  </si>
  <si>
    <t>14.30.841</t>
  </si>
  <si>
    <t>Divisória cega tipo piso/teto em laminado melamínico de baixa pressão, com coluna estrutural em alumínio extrudado</t>
  </si>
  <si>
    <t>14.30.842</t>
  </si>
  <si>
    <t>Divisória tipo piso/teto em vidro temperado simples, com coluna estrutural em alumínio extrudado</t>
  </si>
  <si>
    <t>14.30.843</t>
  </si>
  <si>
    <t>Divisória tipo piso/teto em vidro temperado duplo e micro persianas, com coluna estrutural em alumínio extrudado</t>
  </si>
  <si>
    <t>14.30.860</t>
  </si>
  <si>
    <t>Divisória em placas de granilite com espessura de 4 cm</t>
  </si>
  <si>
    <t>14.30.870</t>
  </si>
  <si>
    <t>Divisória em placas duplas de gesso acartonado, resistência ao fogo 120 minutos, espessura 130/70mm - 2RF / 2RF</t>
  </si>
  <si>
    <t>14.30.880</t>
  </si>
  <si>
    <t>Divisória em placas duplas de gesso acartonado, resistência ao fogo 60 minutos, espessura 120/70mm - 2ST / 2RU</t>
  </si>
  <si>
    <t>14.30.890</t>
  </si>
  <si>
    <t>Divisória em placas duplas de gesso acartonado, resistência ao fogo 60 minutos, espessura 120/70mm - 2RU / 2RU</t>
  </si>
  <si>
    <t>14.30.900</t>
  </si>
  <si>
    <t>Divisória em placas duplas de gesso acartonado, resistência ao fogo 60 minutos, espessura 98/48mm - 2ST / 2ST LM</t>
  </si>
  <si>
    <t>14.30.910</t>
  </si>
  <si>
    <t>Divisória em placas duplas de gesso acartonado, resistência ao fogo 60 minutos, espessura 98/48mm - 2RU / 2RU LM</t>
  </si>
  <si>
    <t>14.30.920</t>
  </si>
  <si>
    <t>Divisória em placas duplas de gesso acartonado, resistência ao fogo 60 minutos, espessura 98/48mm - 2ST / 2RU LM</t>
  </si>
  <si>
    <t>Fechamento em placa cimentícia com espessura de 12 mm</t>
  </si>
  <si>
    <t>14.40.040</t>
  </si>
  <si>
    <t>Recolocação de divisórias em chapas com montantes metálicos</t>
  </si>
  <si>
    <t>14.40.060</t>
  </si>
  <si>
    <t>Tela galvanizada para fixação de alvenaria com dimensão de 6x50cm</t>
  </si>
  <si>
    <t>14.40.070</t>
  </si>
  <si>
    <t>Tela galvanizada para fixação de alvenaria com dimensão de 7,5x50cm</t>
  </si>
  <si>
    <t>14.40.080</t>
  </si>
  <si>
    <t>Tela galvanizada para fixação de alvenaria com dimensão de 10,5x50cm</t>
  </si>
  <si>
    <t>14.40.090</t>
  </si>
  <si>
    <t>Tela galvanizada para fixação de alvenaria com dimensão de 12x50cm</t>
  </si>
  <si>
    <t>15.01.010</t>
  </si>
  <si>
    <t>Estrutura de madeira tesourada para telha de barro - vãos até 7,00 m</t>
  </si>
  <si>
    <t>15.01.020</t>
  </si>
  <si>
    <t>Estrutura de madeira tesourada para telha de barro - vãos de 7,01 a 10,00 m</t>
  </si>
  <si>
    <t>15.01.030</t>
  </si>
  <si>
    <t>Estrutura de madeira tesourada para telha de barro - vãos de 10,01 a 13,00 m</t>
  </si>
  <si>
    <t>15.01.040</t>
  </si>
  <si>
    <t>Estrutura de madeira tesourada para telha de barro - vãos de 13,01 a 18,00 m</t>
  </si>
  <si>
    <t>15.01.110</t>
  </si>
  <si>
    <t>Estrutura de madeira tesourada para telha perfil ondulado - vãos até 7,00 m</t>
  </si>
  <si>
    <t>15.01.120</t>
  </si>
  <si>
    <t>Estrutura de madeira tesourada para telha perfil ondulado - vãos 7,01 a 10,00 m</t>
  </si>
  <si>
    <t>15.01.130</t>
  </si>
  <si>
    <t>Estrutura de madeira tesourada para telha perfil ondulado - vãos 10,01 a 13,00 m</t>
  </si>
  <si>
    <t>15.01.140</t>
  </si>
  <si>
    <t>Estrutura de madeira tesourada para telha perfil ondulado - vãos 13,01 a 18,00 m</t>
  </si>
  <si>
    <t>15.01.210</t>
  </si>
  <si>
    <t>Estrutura pontaletada para telhas de barro</t>
  </si>
  <si>
    <t>15.01.220</t>
  </si>
  <si>
    <t>Estrutura pontaletada para telhas onduladas</t>
  </si>
  <si>
    <t>15.01.310</t>
  </si>
  <si>
    <t>Estrutura em terças para telhas de barro</t>
  </si>
  <si>
    <t>15.01.320</t>
  </si>
  <si>
    <t>Estrutura em terças para telhas perfil e material qualquer, exceto barro</t>
  </si>
  <si>
    <t>15.01.330</t>
  </si>
  <si>
    <t>Estrutura em terças para telhas perfil trapezoidal</t>
  </si>
  <si>
    <t>15.03.030</t>
  </si>
  <si>
    <t>Fornecimento e montagem de estrutura em aço ASTM-A36, sem pintura</t>
  </si>
  <si>
    <t>15.03.090</t>
  </si>
  <si>
    <t>Montagem de estrutura metálica em aço, sem pintura</t>
  </si>
  <si>
    <t>15.03.110</t>
  </si>
  <si>
    <t>Fornecimento e montagem de estrutura em aço patinável, sem pintura</t>
  </si>
  <si>
    <t>15.03.131</t>
  </si>
  <si>
    <t>Fornecimento e montagem de estrutura em aço ASTM-A572 Grau 50, sem pintura</t>
  </si>
  <si>
    <t>15.03.140</t>
  </si>
  <si>
    <t>Fornecimento e montagem de estrutura tubular em aço ASTM-A572 Grau 50, sem pintura</t>
  </si>
  <si>
    <t>15.03.150</t>
  </si>
  <si>
    <t>Fornecimento e montagem de estrutura metálica em perfil metalon, sem pintura</t>
  </si>
  <si>
    <t>15.05.290</t>
  </si>
  <si>
    <t>Placas, vigas e pilares em concreto armado pré-moldado - fck= 40 MPa</t>
  </si>
  <si>
    <t>15.05.300</t>
  </si>
  <si>
    <t>Mobiliário em concreto armado pré-moldado - fck= 40 MPa</t>
  </si>
  <si>
    <t>15.05.520</t>
  </si>
  <si>
    <t>Placas, vigas e pilares em concreto armado pré-moldado - fck= 35 MPa</t>
  </si>
  <si>
    <t>15.05.530</t>
  </si>
  <si>
    <t>Placas, vigas e pilares em concreto armado pré-moldado - fck= 25 MPa</t>
  </si>
  <si>
    <t>15.05.540</t>
  </si>
  <si>
    <t>Mobiliário em concreto armado pré-moldado - fck= 25 MPa</t>
  </si>
  <si>
    <t>15.20.020</t>
  </si>
  <si>
    <t>Fornecimento de peças diversas para estrutura em madeira</t>
  </si>
  <si>
    <t>15.20.040</t>
  </si>
  <si>
    <t>Recolocação de peças lineares em madeira com seção até 60 cm²</t>
  </si>
  <si>
    <t>15.20.050</t>
  </si>
  <si>
    <t>Tronco de Eucalipto tratado com casca, D=15cm</t>
  </si>
  <si>
    <t>15.20.060</t>
  </si>
  <si>
    <t>Recolocação de peças lineares em madeira com seção superior a 60 cm²</t>
  </si>
  <si>
    <t>150760</t>
  </si>
  <si>
    <t>TUBO PVC 20MM SOLDAVEL - AF</t>
  </si>
  <si>
    <t>150770</t>
  </si>
  <si>
    <t>TUBO PVC 25MM SOLDAVEL - AF</t>
  </si>
  <si>
    <t>150780</t>
  </si>
  <si>
    <t>TUBO PVC 32MM SOLDAVEL - AF</t>
  </si>
  <si>
    <t>150790</t>
  </si>
  <si>
    <t>ADAPTADOR PVC CURTO 25X3/4" - AF</t>
  </si>
  <si>
    <t>150800</t>
  </si>
  <si>
    <t>ADAPTADOR PVC CURTO 32X1" - AF</t>
  </si>
  <si>
    <t>150810</t>
  </si>
  <si>
    <t>ADAPTADOR PVC LONGO COM FLANGES 25X3/4" - AF</t>
  </si>
  <si>
    <t>150820</t>
  </si>
  <si>
    <t>ADAPTADOR PVC LONGO COM FLANGES 32X1" - AF</t>
  </si>
  <si>
    <t>150830</t>
  </si>
  <si>
    <t>TUBO FoGo DIN2440 COM COSTURA 3/4" AF/GAS</t>
  </si>
  <si>
    <t>150850</t>
  </si>
  <si>
    <t>COTOVELO 90o PVC SRM 25X3/4" - AF</t>
  </si>
  <si>
    <t>150860</t>
  </si>
  <si>
    <t>COTOVELO 90o FoGo BSP 3/4" - AF/GAS</t>
  </si>
  <si>
    <t>150870</t>
  </si>
  <si>
    <t>COTOVELO 90o PVC SR  20X1/2" - AF</t>
  </si>
  <si>
    <t>150880</t>
  </si>
  <si>
    <t>COTOVELO 90o PVC 25MM SOLDAVEL - AF</t>
  </si>
  <si>
    <t>150890</t>
  </si>
  <si>
    <t>COTOVELO 90o PVC 32MM SOLDAVEL - AF</t>
  </si>
  <si>
    <t>150900</t>
  </si>
  <si>
    <t>COTOVELO 90o PVC 20MM SOLDAVEL - AF</t>
  </si>
  <si>
    <t>150910</t>
  </si>
  <si>
    <t>BUCHA PVC DE REDUCAO 32X25MM SOLDAVEL - AF</t>
  </si>
  <si>
    <t>150920</t>
  </si>
  <si>
    <t>BUCHA PVC DE REDUCAO 25X20MM SOLDAVEL - AF</t>
  </si>
  <si>
    <t>150930</t>
  </si>
  <si>
    <t>LUVA FoGo BSP 3/4" - AF</t>
  </si>
  <si>
    <t>150940</t>
  </si>
  <si>
    <t>LUVA PVC SR 25MMX1/2" - AF</t>
  </si>
  <si>
    <t>150950</t>
  </si>
  <si>
    <t>LUVA PVC SRM 25MMX3/4" - AF</t>
  </si>
  <si>
    <t>150970</t>
  </si>
  <si>
    <t>TE FoGo BSP 3/4" - AF</t>
  </si>
  <si>
    <t>150980</t>
  </si>
  <si>
    <t>TE PVC DE REDUCAO 32X25MM - AF</t>
  </si>
  <si>
    <t>150990</t>
  </si>
  <si>
    <t>TE PVC 25MM SOLDAVEL - AF</t>
  </si>
  <si>
    <t>151000</t>
  </si>
  <si>
    <t>TORNEIRA PARA JARDIM 3/4" AMARELA</t>
  </si>
  <si>
    <t>151010</t>
  </si>
  <si>
    <t>TORNEIRA BOIA EM PLASTICO 3/4"</t>
  </si>
  <si>
    <t>151020</t>
  </si>
  <si>
    <t>REGISTRO DE GAVETA BRUTO 3/4"</t>
  </si>
  <si>
    <t>151030</t>
  </si>
  <si>
    <t>REGISTRO DE GAVETA 1" AMARELO</t>
  </si>
  <si>
    <t>151040</t>
  </si>
  <si>
    <t>REGISTRO DE PRESSAO CROMADO 3/4" COM CANOPLA</t>
  </si>
  <si>
    <t>151060</t>
  </si>
  <si>
    <t>ABRIGO PARA HIDROMETRO 49X45X23CM</t>
  </si>
  <si>
    <t>151070</t>
  </si>
  <si>
    <t>TUBO PVC 40MM - ESG</t>
  </si>
  <si>
    <t>151130</t>
  </si>
  <si>
    <t>COTOVELO 90o PVC 40MM SOLDAVEL - ESG</t>
  </si>
  <si>
    <t>151140</t>
  </si>
  <si>
    <t>COTOVELO 45o PVC 40MM SOLDAVEL - ESG</t>
  </si>
  <si>
    <t>151150</t>
  </si>
  <si>
    <t>COTOVELO 90o PVC ADAPTADOR COM ANEL DE 40MM - ESG</t>
  </si>
  <si>
    <t>151180</t>
  </si>
  <si>
    <t>CAIXA SIFONADA PVC 100X150X50MM</t>
  </si>
  <si>
    <t>151190</t>
  </si>
  <si>
    <t>RALO SIFONADO PVC 100X100X50MM</t>
  </si>
  <si>
    <t>151200</t>
  </si>
  <si>
    <t>BUCHA PVC DE REDUCAO LONGA 50X40MM SOLDAVEL - ESG</t>
  </si>
  <si>
    <t>151291</t>
  </si>
  <si>
    <t>BACIA SANITARIA PARA VALVULA DE DESCARGA COM ACESSORIOS</t>
  </si>
  <si>
    <t>151310</t>
  </si>
  <si>
    <t>LAVATORIO DE LOUCA BRANCA SEM COLUNA 46X35CM COM ACESSORIOS</t>
  </si>
  <si>
    <t>151320</t>
  </si>
  <si>
    <t>TAMPO DE GRANILITE 120X60CM COM 1 CUBA No.1 RASA COM ACESSORIOS</t>
  </si>
  <si>
    <t>151330</t>
  </si>
  <si>
    <t>PORTA-PAPEL DE LOUCA BRANCA</t>
  </si>
  <si>
    <t>151340</t>
  </si>
  <si>
    <t>SABONETEIRA BRANCA 7.5X15CM</t>
  </si>
  <si>
    <t>151720</t>
  </si>
  <si>
    <t>COTOVELO 90o PVC DE REDUCAO 32X25MM - AF</t>
  </si>
  <si>
    <t>151750</t>
  </si>
  <si>
    <t>TE PVC 32MM SOLDAVEL - AF</t>
  </si>
  <si>
    <t>151790</t>
  </si>
  <si>
    <t>CAVALETE 3/4" FoGo COM ABRIGO</t>
  </si>
  <si>
    <t>152030</t>
  </si>
  <si>
    <t>TUBO PVC 100MM JE - ESG</t>
  </si>
  <si>
    <t>152040</t>
  </si>
  <si>
    <t>TUBO PVC 75MM JE - ESG</t>
  </si>
  <si>
    <t>152050</t>
  </si>
  <si>
    <t>TUBO PVC 50MM JE - ESG</t>
  </si>
  <si>
    <t>152060</t>
  </si>
  <si>
    <t>COTOVELO 90o PVC 50MM JE - ESG</t>
  </si>
  <si>
    <t>152070</t>
  </si>
  <si>
    <t>COTOVELO 90o PVC 75MM JE - ESG</t>
  </si>
  <si>
    <t>152080</t>
  </si>
  <si>
    <t>COTOVELO 90o PVC 100MM JE - ESG</t>
  </si>
  <si>
    <t>152090</t>
  </si>
  <si>
    <t>COTOVELO 45o PVC 50MM JE - ESG</t>
  </si>
  <si>
    <t>152100</t>
  </si>
  <si>
    <t>TE PVC SANITARIO CURTO 50X50MM JE - ESG</t>
  </si>
  <si>
    <t>152110</t>
  </si>
  <si>
    <t>TE PVC SANITARIO CURTO 100X50MM JE - ESG</t>
  </si>
  <si>
    <t>152130</t>
  </si>
  <si>
    <t>JUNCAO PVC SIMPLES 100X50MM JE - ESG</t>
  </si>
  <si>
    <t>152140</t>
  </si>
  <si>
    <t>CURVA 90o PVC CURTA 100MM JE - ESG</t>
  </si>
  <si>
    <t>152200</t>
  </si>
  <si>
    <t>COTOVELO 90o PVC SRM 25X1/2" - AF</t>
  </si>
  <si>
    <t>152210</t>
  </si>
  <si>
    <t>COTOVELO 90o PVC SRM 20X1/2" - AF</t>
  </si>
  <si>
    <t>152220</t>
  </si>
  <si>
    <t>JUNCAO PVC SIMPLES 50X50MM JE - ESG</t>
  </si>
  <si>
    <t>152230</t>
  </si>
  <si>
    <t>TE PVC SANITARIO CURTO 100MM JE - ESG</t>
  </si>
  <si>
    <t>152240</t>
  </si>
  <si>
    <t>CAIXA DE GORDURA PRE-MOLDADA EM CONCRETO COM TAMPA 40X40X35CM</t>
  </si>
  <si>
    <t>152250</t>
  </si>
  <si>
    <t>REDUCAO EXCENTRICA PVC 100X50MM JE - ESG</t>
  </si>
  <si>
    <t>152260</t>
  </si>
  <si>
    <t>ADAPTADOR PVC PARA VALVULA 40MM - ESG</t>
  </si>
  <si>
    <t>152270</t>
  </si>
  <si>
    <t>CAIXA SIFONADA PVC 150X150X50MM</t>
  </si>
  <si>
    <t>152280</t>
  </si>
  <si>
    <t>COTOVELO 90o PVC SR  25X1/2" - AF</t>
  </si>
  <si>
    <t>152290</t>
  </si>
  <si>
    <t>TE PVC DE REDUCAO SRM 25MMX1/2" - AF</t>
  </si>
  <si>
    <t>152300</t>
  </si>
  <si>
    <t>PLUG PVC ROSCAVEL 3/4" - AF</t>
  </si>
  <si>
    <t>152310</t>
  </si>
  <si>
    <t>COTOVELO 45o PVC 25MM SOLDAVEL - AF</t>
  </si>
  <si>
    <t>152320</t>
  </si>
  <si>
    <t>TE PVC DE REDUCAO 25X20MM - AF</t>
  </si>
  <si>
    <t>152330</t>
  </si>
  <si>
    <t>COTOVELO 90o PVC DE REDUCAO 25X20MM - AF</t>
  </si>
  <si>
    <t>152740</t>
  </si>
  <si>
    <t>TUBO PVC 40MM SOLDAVEL - AF</t>
  </si>
  <si>
    <t>152750</t>
  </si>
  <si>
    <t>TUBO PVC 50MM SOLDAVEL - AF</t>
  </si>
  <si>
    <t>152760</t>
  </si>
  <si>
    <t>COTOVELO 90o PVC 50MM SOLDAVEL - AF</t>
  </si>
  <si>
    <t>152770</t>
  </si>
  <si>
    <t>TE PVC 50MM - AF</t>
  </si>
  <si>
    <t>152800</t>
  </si>
  <si>
    <t>LUVA PVC DE REDUCAO 32X25MM SOLDAVEL - AF</t>
  </si>
  <si>
    <t>152830</t>
  </si>
  <si>
    <t>ADAPTADOR PVC CURTO 50X1 1/2" - AF</t>
  </si>
  <si>
    <t>152840</t>
  </si>
  <si>
    <t>REGISTRO DE GAVETA BRUTO 2"</t>
  </si>
  <si>
    <t>152850</t>
  </si>
  <si>
    <t>REGISTRO DE GAVETA CROMADO COM CANOPLA 1"</t>
  </si>
  <si>
    <t>152860</t>
  </si>
  <si>
    <t>ADAPTADOR PVC LONGO COM FLANGES 50X1 1/2" - AF</t>
  </si>
  <si>
    <t>152870</t>
  </si>
  <si>
    <t>CURVA 90o PVC LONGA  50MM - ESG</t>
  </si>
  <si>
    <t>152920</t>
  </si>
  <si>
    <t>CURVA 45o PVC LONGA  50MM JE - ESG</t>
  </si>
  <si>
    <t>152940</t>
  </si>
  <si>
    <t>JUNCAO PVC SIMPLES 75X50MM JE - ESG</t>
  </si>
  <si>
    <t>152950</t>
  </si>
  <si>
    <t>JUNCAO PVC SIMPLES 100X75MM JE - ESG</t>
  </si>
  <si>
    <t>152960</t>
  </si>
  <si>
    <t>JUNCAO PVC SIMPLES 100X100MM JE - ESG</t>
  </si>
  <si>
    <t>152980</t>
  </si>
  <si>
    <t>RALO SECO PVC 100X40MM</t>
  </si>
  <si>
    <t>153080</t>
  </si>
  <si>
    <t>ADAPTADOR PVC LONGO COM FLANGES 60X2" - AF</t>
  </si>
  <si>
    <t>153100</t>
  </si>
  <si>
    <t>ADAPTADOR PVC CURTO 75X2 1/2" - AF</t>
  </si>
  <si>
    <t>153110</t>
  </si>
  <si>
    <t>ADAPTADOR PVC LONGO COM FLANGES 75X2 1/2" - AF</t>
  </si>
  <si>
    <t>153120</t>
  </si>
  <si>
    <t>ADAPTADOR PVC CURTO 40X1 1/4" - AF</t>
  </si>
  <si>
    <t>153130</t>
  </si>
  <si>
    <t>BUCHA PVC DE REDUCAO 40X32MM SOLDAVEL - AF</t>
  </si>
  <si>
    <t>153140</t>
  </si>
  <si>
    <t>BUCHA PVC DE REDUCAO 50X40MM SOLDAVEL - AF</t>
  </si>
  <si>
    <t>153160</t>
  </si>
  <si>
    <t>BUCHA PVC DE REDUCAO 75X60MM SOLDAVEL - AF</t>
  </si>
  <si>
    <t>153190</t>
  </si>
  <si>
    <t>COTOVELO 90o PVC 60MM - AF</t>
  </si>
  <si>
    <t>153220</t>
  </si>
  <si>
    <t>COTOVELO 90o PVC 40MM - AF</t>
  </si>
  <si>
    <t>153310</t>
  </si>
  <si>
    <t>TE PVC 60MM - AF</t>
  </si>
  <si>
    <t>153340</t>
  </si>
  <si>
    <t>TE PVC DE REDUCAO SR 25MMX1/2" - AF</t>
  </si>
  <si>
    <t>153350</t>
  </si>
  <si>
    <t>TE PVC SR 25MMX3/4" - AF</t>
  </si>
  <si>
    <t>153360</t>
  </si>
  <si>
    <t>TE PVC 75MM - AF</t>
  </si>
  <si>
    <t>153390</t>
  </si>
  <si>
    <t>TE PVC 20MM - AF</t>
  </si>
  <si>
    <t>153440</t>
  </si>
  <si>
    <t>TUBO PVC 75MM SOLDAVEL - AF</t>
  </si>
  <si>
    <t>153450</t>
  </si>
  <si>
    <t>TUBO PVC 60MM SOLDAVEL - AF</t>
  </si>
  <si>
    <t>153460</t>
  </si>
  <si>
    <t>UNIAO PVC 60MM - AF</t>
  </si>
  <si>
    <t>153470</t>
  </si>
  <si>
    <t>UNIAO PVC 32MM - AF</t>
  </si>
  <si>
    <t>153540</t>
  </si>
  <si>
    <t>CAP PVC 100MM - ESG</t>
  </si>
  <si>
    <t>153550</t>
  </si>
  <si>
    <t>COTOVELO 45o PVC 75MM JE - ESG</t>
  </si>
  <si>
    <t>153610</t>
  </si>
  <si>
    <t>CURVA 45o PVC LONGA  40MM SOLDAVEL - ESG</t>
  </si>
  <si>
    <t>153620</t>
  </si>
  <si>
    <t>CURVA 45o PVC LONGA  75MM JE - ESG</t>
  </si>
  <si>
    <t>153640</t>
  </si>
  <si>
    <t>JUNCAO PVC SIMPLES 75X75MM JE - ESG</t>
  </si>
  <si>
    <t>153650</t>
  </si>
  <si>
    <t>REDUCAO EXCENTRICA PVC 75X50MM JE - ESG</t>
  </si>
  <si>
    <t>153710</t>
  </si>
  <si>
    <t>TE PVC SANITARIO CURTO 75X50MM JE - ESG</t>
  </si>
  <si>
    <t>153890</t>
  </si>
  <si>
    <t>CURVA 90o PVC CURTA  40MM - ESG</t>
  </si>
  <si>
    <t>153920</t>
  </si>
  <si>
    <t>CURVA 45o PVC CURTA 100MM JE - ESG</t>
  </si>
  <si>
    <t>154400</t>
  </si>
  <si>
    <t>CAIXA DE INSPECAO 60X60X50CM</t>
  </si>
  <si>
    <t>154440</t>
  </si>
  <si>
    <t>CAIXA DE INSPECAO 50X50X50CM - ESG</t>
  </si>
  <si>
    <t>154480</t>
  </si>
  <si>
    <t>TUBO FoGo DIN2440 COM COSTURA 1" - AF</t>
  </si>
  <si>
    <t>154490</t>
  </si>
  <si>
    <t>TUBO FoGo DIN2440 COM COSTURA 1 1/4" AF</t>
  </si>
  <si>
    <t>154510</t>
  </si>
  <si>
    <t>TUBO FoGo DIN2440 COM COSTURA 2" - AF</t>
  </si>
  <si>
    <t>154520</t>
  </si>
  <si>
    <t>TUBO FoGo DIN2440 COM COSTURA 2 1/2" AF</t>
  </si>
  <si>
    <t>154550</t>
  </si>
  <si>
    <t>LUVA DE REDUCAO FoGo BSP 2X1 1/4" AF</t>
  </si>
  <si>
    <t>154560</t>
  </si>
  <si>
    <t>LUVA DE REDUCAO FoGo BSP 2 1/2X2" - AF</t>
  </si>
  <si>
    <t>154580</t>
  </si>
  <si>
    <t>LUVA DE REDUCAO FoGo BSP 1X1/2" - AF</t>
  </si>
  <si>
    <t>154600</t>
  </si>
  <si>
    <t>LUVA FoGo BSP 2" - AF</t>
  </si>
  <si>
    <t>154610</t>
  </si>
  <si>
    <t>LUVA FoGo BSP 2 1/2" - AF</t>
  </si>
  <si>
    <t>154630</t>
  </si>
  <si>
    <t>COTOVELO 45o FoGo BSP 3/4" - AF</t>
  </si>
  <si>
    <t>154670</t>
  </si>
  <si>
    <t>COTOVELO 90o FoGo BSP 2" - AF</t>
  </si>
  <si>
    <t>154680</t>
  </si>
  <si>
    <t>COTOVELO 90o FoGo BSP 2 1/2" - AF</t>
  </si>
  <si>
    <t>154720</t>
  </si>
  <si>
    <t>NIPLE DUPLO FoGo BSP 3/4" - AF</t>
  </si>
  <si>
    <t>154730</t>
  </si>
  <si>
    <t>NIPLE DUPLO FoGo BSP 1 1/4" - AF</t>
  </si>
  <si>
    <t>154750</t>
  </si>
  <si>
    <t>NIPLE DUPLO FoGo BSP 2" - AF</t>
  </si>
  <si>
    <t>154830</t>
  </si>
  <si>
    <t>TE FoGo BSP 2" - AF</t>
  </si>
  <si>
    <t>154840</t>
  </si>
  <si>
    <t>TE FoGo BSP 2 1/2" - AF</t>
  </si>
  <si>
    <t>154920</t>
  </si>
  <si>
    <t>FLANGE FoGo BSP 2 1/2" COM ANEL DE BORRACHA AF</t>
  </si>
  <si>
    <t>154960</t>
  </si>
  <si>
    <t>UNIAO PLANO FoGo BSP 1 1/4" - AF</t>
  </si>
  <si>
    <t>155030</t>
  </si>
  <si>
    <t>BUJAO FoGo BSP 3/4" - AF</t>
  </si>
  <si>
    <t>155070</t>
  </si>
  <si>
    <t>VALVULA DE RETENCAO VERTICAL COM PORTINHOLA 1 1/4"</t>
  </si>
  <si>
    <t>155150</t>
  </si>
  <si>
    <t>REGISTRO DE GAVETA BRUTO 1 1/4"</t>
  </si>
  <si>
    <t>155160</t>
  </si>
  <si>
    <t>REGISTRO DE GAVETA BRUTO 1 1/2"</t>
  </si>
  <si>
    <t>155170</t>
  </si>
  <si>
    <t>REGISTRO DE GAVETA BRUTO 2 1/2"</t>
  </si>
  <si>
    <t>155210</t>
  </si>
  <si>
    <t>TORNEIRA BOIA EM LATAO COM BOIA PLASTICA 1"</t>
  </si>
  <si>
    <t>155220</t>
  </si>
  <si>
    <t>TORNEIRA DE PRESSAO 1/2" COM ADAPTADOR 3/4"</t>
  </si>
  <si>
    <t>155230</t>
  </si>
  <si>
    <t>EXTINTOR PO QUIMICO 4KG COM SUPORTE E PLACA INDICATIVA</t>
  </si>
  <si>
    <t>155240</t>
  </si>
  <si>
    <t>EXTINTOR AGUA PRESSURIZADA 10L COM SUPORTE E PLACA INDICATIVA</t>
  </si>
  <si>
    <t>155243</t>
  </si>
  <si>
    <t>CURVA 90o PVC CURTA  75MM - ESG</t>
  </si>
  <si>
    <t>155244</t>
  </si>
  <si>
    <t>TE PVC SANITARIO CURTO  75MM JE - ESG</t>
  </si>
  <si>
    <t>155246</t>
  </si>
  <si>
    <t>CAIXA DE INSPECAO DE ALVENARIA 40X40X42CM - AP</t>
  </si>
  <si>
    <t>155249</t>
  </si>
  <si>
    <t>LUVA PVC SIMPLES 100MM JE - ESG</t>
  </si>
  <si>
    <t>155250</t>
  </si>
  <si>
    <t>LUVA PVC SIMPLES  75MM JE - ESG</t>
  </si>
  <si>
    <t>155251</t>
  </si>
  <si>
    <t>LUVA PVC SIMPLES  50MM JE - ESG</t>
  </si>
  <si>
    <t>155253</t>
  </si>
  <si>
    <t>CAIXA DE INSPECAO 60X60X42CM - AP</t>
  </si>
  <si>
    <t>155254</t>
  </si>
  <si>
    <t>CABECEIRA DIREITA PVC DN 125MM - AQUAPLUV AP</t>
  </si>
  <si>
    <t>155255</t>
  </si>
  <si>
    <t>CABECEIRA ESQUERDA PVC DN 125MM - AQUAPLUV AP</t>
  </si>
  <si>
    <t>155256</t>
  </si>
  <si>
    <t>BOCAL PVC DN 125X88MM - AP</t>
  </si>
  <si>
    <t>155257</t>
  </si>
  <si>
    <t>COTOVELO PVC 60o 88MM - AQUAPLUV AP</t>
  </si>
  <si>
    <t>155258</t>
  </si>
  <si>
    <t>COTOVELO PVC 90o 88MM - AQUAPLUV AP</t>
  </si>
  <si>
    <t>155259</t>
  </si>
  <si>
    <t>CALHA PVC 125MM INCLUSIVE EMENDA E SUPORTE - AQUAPLUV AP</t>
  </si>
  <si>
    <t>155260</t>
  </si>
  <si>
    <t>CONDUTOR PVC 88MM INCLUSIVE ACOPLAMENTO E BRACADEIRA - AQUAPLUV AP</t>
  </si>
  <si>
    <t>155261</t>
  </si>
  <si>
    <t>GARGULA PARA AGUAS PLUVIAIS COMPLETA COM CAIXA DE INTERL.E GRADE 0.50X3.0M</t>
  </si>
  <si>
    <t>155262</t>
  </si>
  <si>
    <t>CONJUNTO MOTOBOMBA SUBMERSIVEL VAZAO 2M3/H 20MCa</t>
  </si>
  <si>
    <t>155263</t>
  </si>
  <si>
    <t>JUNCAO PVC INVERTIDA 75X50MM JE - ESG</t>
  </si>
  <si>
    <t>155264</t>
  </si>
  <si>
    <t>PLUG PVC ROSCAVEL 1/2" - AF</t>
  </si>
  <si>
    <t>155265</t>
  </si>
  <si>
    <t>TE PVC 40MM - AF</t>
  </si>
  <si>
    <t>155270</t>
  </si>
  <si>
    <t>BUCHA DE REDUCAO FoGo BSP 2"X1" - AF</t>
  </si>
  <si>
    <t>155271</t>
  </si>
  <si>
    <t>ADAPTADOR PVC LONGO COM FLANGES 40X1 1/4" - AF</t>
  </si>
  <si>
    <t>155274</t>
  </si>
  <si>
    <t>BRACADEIRA METALICA COM PARAFUSO DE APERTO PARA MANGUEIRA 2"</t>
  </si>
  <si>
    <t>155277</t>
  </si>
  <si>
    <t>TE FoGo BSP 2"X1" - AF</t>
  </si>
  <si>
    <t>155278</t>
  </si>
  <si>
    <t>COTOVELO 45o FoGo BSP 2 1/2" - AF</t>
  </si>
  <si>
    <t>155284</t>
  </si>
  <si>
    <t>COTOVELO 45o PVC 40MM - AF</t>
  </si>
  <si>
    <t>155285</t>
  </si>
  <si>
    <t>VALVULA DE RETENCAO VERTICAL COM PORTINHOLA 1"</t>
  </si>
  <si>
    <t>155288</t>
  </si>
  <si>
    <t>JUNCAO PVC INVERTIDA 75X75MM JE - ESG</t>
  </si>
  <si>
    <t>155289</t>
  </si>
  <si>
    <t>CAIXA DE GORDURA EM ALVENARIA 50X50X90CM REVESTIDA INTERNAMENTE</t>
  </si>
  <si>
    <t>155292</t>
  </si>
  <si>
    <t>NIPLE DUPLO FoGo BSP 3/4" - GAS</t>
  </si>
  <si>
    <t>155294</t>
  </si>
  <si>
    <t>CURVA 90o PVC 75MM SOLDAVEL - AF</t>
  </si>
  <si>
    <t>155295</t>
  </si>
  <si>
    <t>CURVA 90o PVC 60MM SOLDAVEL - AF</t>
  </si>
  <si>
    <t>155296</t>
  </si>
  <si>
    <t>CURVA 90o PVC 50MM SOLDAVEL - AF</t>
  </si>
  <si>
    <t>155297</t>
  </si>
  <si>
    <t>CURVA 90o PVC 40MM SOLDAVEL - AF</t>
  </si>
  <si>
    <t>155298</t>
  </si>
  <si>
    <t>CURVA 90o PVC 25MM SOLDAVEL - AF</t>
  </si>
  <si>
    <t>155301</t>
  </si>
  <si>
    <t>BUCHA PVC DE REDUCAO LONGA 75X50MM SOLDAVEL - AF</t>
  </si>
  <si>
    <t>155302</t>
  </si>
  <si>
    <t>BUCHA PVC DE REDUCAO LONGA 50X32MM SOLDAVEL - AF</t>
  </si>
  <si>
    <t>155313</t>
  </si>
  <si>
    <t>COTOVELO 45o PVC 32MM - AF</t>
  </si>
  <si>
    <t>155315</t>
  </si>
  <si>
    <t>TE PVC SR 20MMX1/2" - AF</t>
  </si>
  <si>
    <t>155316</t>
  </si>
  <si>
    <t>CHUVEIRO ELETRICO TIPO MAXIDUCHA</t>
  </si>
  <si>
    <t>155317</t>
  </si>
  <si>
    <t>TUBO PVC SERIE R JE DN  75MM - ESG</t>
  </si>
  <si>
    <t>155322</t>
  </si>
  <si>
    <t>LUVA PVC SR 32MMX1"</t>
  </si>
  <si>
    <t>155324</t>
  </si>
  <si>
    <t>RALO PVC SIFONADO 100X40MM</t>
  </si>
  <si>
    <t>155325</t>
  </si>
  <si>
    <t>COTOVELO 45o PVC 100MM - ESG/AF</t>
  </si>
  <si>
    <t>155327</t>
  </si>
  <si>
    <t>COTOVELO 90o PVC ADAPTADOR COM ANEL DE BORRACHA 50MM - ESG</t>
  </si>
  <si>
    <t>155329</t>
  </si>
  <si>
    <t>CAP PVC 75MM - ESG</t>
  </si>
  <si>
    <t>155330</t>
  </si>
  <si>
    <t>BOLSA PARA SAIDA DO VASO SANITARIO 100MM</t>
  </si>
  <si>
    <t>155334</t>
  </si>
  <si>
    <t>BUCHA PVC DE REDUCAO LONGA 60X32MM SOLDAVEL - AF</t>
  </si>
  <si>
    <t>155335</t>
  </si>
  <si>
    <t>CURVA 90o PVC 32MM SOLDAVEL - AF</t>
  </si>
  <si>
    <t>155336</t>
  </si>
  <si>
    <t>CURVA 45o PVC 25MM SOLDAVEL - AF</t>
  </si>
  <si>
    <t>155341</t>
  </si>
  <si>
    <t>LAVATORIO DE LOUCA BRANCA COM COLUNA 46X35CM COM ACESSORIOS</t>
  </si>
  <si>
    <t>155342</t>
  </si>
  <si>
    <t>CABIDE DE LOUCA DUPLO</t>
  </si>
  <si>
    <t>155345</t>
  </si>
  <si>
    <t>GRELHA HEMISFERICA FoFo 3"</t>
  </si>
  <si>
    <t>155346</t>
  </si>
  <si>
    <t>JUNCAO PVC SIMPLES 75X75MM SERIE R</t>
  </si>
  <si>
    <t>155347</t>
  </si>
  <si>
    <t>COTOVELO 45o PVC SERIE R JE 75MM</t>
  </si>
  <si>
    <t>155348</t>
  </si>
  <si>
    <t>CAVALETE 3/4" FoGo COM ABRIGO PRE-MOLDADO DE CONCRETO</t>
  </si>
  <si>
    <t>155357</t>
  </si>
  <si>
    <t>CAIXA SIFONADA PVC 100X100X50MM</t>
  </si>
  <si>
    <t>155361</t>
  </si>
  <si>
    <t>LUVA FoGo BSP 1 1/4" - AF</t>
  </si>
  <si>
    <t>155362</t>
  </si>
  <si>
    <t>CURVA 45o PVC 40MM SOLDAVEL - AF</t>
  </si>
  <si>
    <t>155365</t>
  </si>
  <si>
    <t>BUJAO FoGo 1"</t>
  </si>
  <si>
    <t>155370</t>
  </si>
  <si>
    <t>COTOVELO 90o FoGo DE REDUCAO 1"X3/4" - AF/GAS</t>
  </si>
  <si>
    <t>155374</t>
  </si>
  <si>
    <t>CALHA GALVANIZADA No 18 DESENVOLVIMENTO 90CM</t>
  </si>
  <si>
    <t>155375</t>
  </si>
  <si>
    <t>FLANGE FoGo BSP 1 1/4" COM ADAPTADOR E ANEL DE BORRACHA PARA CAIXA D'AGUA</t>
  </si>
  <si>
    <t>155376</t>
  </si>
  <si>
    <t>TE PVC SERIE R  75MM - ESG</t>
  </si>
  <si>
    <t>155378</t>
  </si>
  <si>
    <t>TUBO FoFo 75MM PREDIAL - ESG</t>
  </si>
  <si>
    <t>155379</t>
  </si>
  <si>
    <t>TE FoFo 75X50MM PREDIAL - ESG</t>
  </si>
  <si>
    <t>155380</t>
  </si>
  <si>
    <t>COTOVELO 90o FoFo 75MM PREDIAL - ESG</t>
  </si>
  <si>
    <t>155381</t>
  </si>
  <si>
    <t>TE FoFo 75MM PREDIAL - ESG</t>
  </si>
  <si>
    <t>155382</t>
  </si>
  <si>
    <t>CAIXA SECA 40MM COM GRELHA PLASTICA</t>
  </si>
  <si>
    <t>155383</t>
  </si>
  <si>
    <t>TUBO FoGo SCH 40 SEM COSTURA 2"</t>
  </si>
  <si>
    <t>155384</t>
  </si>
  <si>
    <t>TUBO FoGo SCH 40 SEM COSTURA 3/4"</t>
  </si>
  <si>
    <t>155393</t>
  </si>
  <si>
    <t>CAIXA DE GORDURA 70X50X90CM MED.INTERNAS COM TAMPA E FUNDO CONCR. REVEST. E ACESSORIOS</t>
  </si>
  <si>
    <t>155400</t>
  </si>
  <si>
    <t>JUNCAO PVC INVERTIDA 100X50MM JE - ESG</t>
  </si>
  <si>
    <t>155403</t>
  </si>
  <si>
    <t>LUVA PVC SR 25MMX3/4" - AF</t>
  </si>
  <si>
    <t>155408</t>
  </si>
  <si>
    <t>CAVALETE PVC 3/4" COM ABRIGO</t>
  </si>
  <si>
    <t>155410</t>
  </si>
  <si>
    <t>TUBO COBRE CLASSE A DN 22MM</t>
  </si>
  <si>
    <t>155412</t>
  </si>
  <si>
    <t>COTOVELO 90o COBRE DN 22MM X 3/4" NPT</t>
  </si>
  <si>
    <t>155413</t>
  </si>
  <si>
    <t>COTOVELO 90o COBRE DN 22MM</t>
  </si>
  <si>
    <t>155414</t>
  </si>
  <si>
    <t>GRELHA DE FERRO FUNDIDO 20X20CM</t>
  </si>
  <si>
    <t>155415</t>
  </si>
  <si>
    <t>CAVALETE 3/4" PARA 2 HIDROMETROS</t>
  </si>
  <si>
    <t>155416</t>
  </si>
  <si>
    <t>CURVA 87o 30' PVC CURTA SERIE R 100MM - ESG</t>
  </si>
  <si>
    <t>155417</t>
  </si>
  <si>
    <t>EXTINTOR GAS CARBONICO 4KG COM SUPORTE E PLACA INDICATIVA</t>
  </si>
  <si>
    <t>155429</t>
  </si>
  <si>
    <t>TUBO PVC SERIE R JE DN 150MM - ESG</t>
  </si>
  <si>
    <t>155430</t>
  </si>
  <si>
    <t>COTOVELO 90o PVC SERIE R 150MM</t>
  </si>
  <si>
    <t>155433</t>
  </si>
  <si>
    <t>EXTINTOR GAS CARBONICO 6KG COM SUPORTE E PLACA INDICATIVA</t>
  </si>
  <si>
    <t>155434</t>
  </si>
  <si>
    <t>TUBO COBRE CLASSE A DN 35MM JS - GAS</t>
  </si>
  <si>
    <t>155435</t>
  </si>
  <si>
    <t>TUBO COBRE CLASSE I DN 15MM JS - GAS</t>
  </si>
  <si>
    <t>155436</t>
  </si>
  <si>
    <t>COTOVELO 90o COBRE DN 35MM JS - GAS</t>
  </si>
  <si>
    <t>155437</t>
  </si>
  <si>
    <t>COTOVELO 90o COBRE DN 15MM JS - GAS</t>
  </si>
  <si>
    <t>155438</t>
  </si>
  <si>
    <t>COTOVELO 90o COBRE DN 28MM X 1" BSP JS/RFEMEA - GAS</t>
  </si>
  <si>
    <t>155439</t>
  </si>
  <si>
    <t>COTOVELO 90o COBRE DN 15MM X 1/2" BSP JS/RFEMEA - GAS</t>
  </si>
  <si>
    <t>155440</t>
  </si>
  <si>
    <t>TE COBRE 35MM JS - GAS</t>
  </si>
  <si>
    <t>155441</t>
  </si>
  <si>
    <t>TE COBRE COM REDUCAO CENTRAL 35X28X35MM JS - GAS</t>
  </si>
  <si>
    <t>155442</t>
  </si>
  <si>
    <t>CONECTOR DE COBRE DN 28MM X 1" BSP JS/RFEMEA - GAS</t>
  </si>
  <si>
    <t>155443</t>
  </si>
  <si>
    <t>BUCHA DE REDUCAO COBRE DN 35X28MM JS - GAS</t>
  </si>
  <si>
    <t>155444</t>
  </si>
  <si>
    <t>BUCHA DE REDUCAO COBRE DN 28X15MM JS - GAS</t>
  </si>
  <si>
    <t>155445</t>
  </si>
  <si>
    <t>PLUG PVC ROSCAVEL 1" - AF</t>
  </si>
  <si>
    <t>155446</t>
  </si>
  <si>
    <t>CURVA 45o COBRE DN 15MM JS - GAS</t>
  </si>
  <si>
    <t>155447</t>
  </si>
  <si>
    <t>REGISTRO ESFERICO COBRE BSP 1/2" COM PONTA PARA MANGUEIRA 3/8" - GAS</t>
  </si>
  <si>
    <t>155448</t>
  </si>
  <si>
    <t>TORNEIRA BOIA EM LATAO COM BOIA PLASTICA 1 1/4"</t>
  </si>
  <si>
    <t>155450</t>
  </si>
  <si>
    <t>COTOVELO 90o FoGo DE REDUCAO 1 1/4"X1"</t>
  </si>
  <si>
    <t>155451</t>
  </si>
  <si>
    <t>CURVA 90o FoGo BSP 1 1/4" MACHO - AF</t>
  </si>
  <si>
    <t>155452</t>
  </si>
  <si>
    <t>BUCHA DE REDUCAO FoGo BSP 2"X1 1/4" - AF</t>
  </si>
  <si>
    <t>155453</t>
  </si>
  <si>
    <t>CONTRAPORCA FoGo BSP 2"</t>
  </si>
  <si>
    <t>155454</t>
  </si>
  <si>
    <t>TE FoGo BSP 1 1/4X3/4" - AF</t>
  </si>
  <si>
    <t>155455</t>
  </si>
  <si>
    <t>COTOVELO 87o 30' FoFo BB 100MM PREDIAL - ESG</t>
  </si>
  <si>
    <t>155460</t>
  </si>
  <si>
    <t>COTOVELO 90o COBRE DN 28MM X 1" BSP</t>
  </si>
  <si>
    <t>155461</t>
  </si>
  <si>
    <t>TE DE REDUCAO DE COBRE 28X22X28MM</t>
  </si>
  <si>
    <t>155463</t>
  </si>
  <si>
    <t>CURVA 45o COBRE DN 28MM</t>
  </si>
  <si>
    <t>155465</t>
  </si>
  <si>
    <t>TUBO COBRE CLASSE A DN 28MM</t>
  </si>
  <si>
    <t>155467</t>
  </si>
  <si>
    <t>COTOVELO 90o COBRE DN 15MM X 1/2" NPT - GAS</t>
  </si>
  <si>
    <t>155468</t>
  </si>
  <si>
    <t>REGISTRO DE GAVETA CROMADO COM CANOPLA 3/4"</t>
  </si>
  <si>
    <t>155469</t>
  </si>
  <si>
    <t>TUBO PVC SERIE R JE DN  50MM - ESG</t>
  </si>
  <si>
    <t>155470</t>
  </si>
  <si>
    <t>TUBO PVC CORRUGADO PERFURADO DN 110MM COM BIDIM</t>
  </si>
  <si>
    <t>155471</t>
  </si>
  <si>
    <t>VALVULA DE RETENCAO VERTICAL BRONZE 1 1/2"</t>
  </si>
  <si>
    <t>155473</t>
  </si>
  <si>
    <t>REGISTRO GLOBO ANGULAR 45o 2 1/2"</t>
  </si>
  <si>
    <t>155475</t>
  </si>
  <si>
    <t>MANGUEIRA DE POLIESTER REVESTIDA DE BORRACHA DE 1 1/2X15M - MAT</t>
  </si>
  <si>
    <t>155476</t>
  </si>
  <si>
    <t>MANGUEIRA DE POLIESTER REVESTIDA DE BORRACHA DE 1 1/2X30M - MAT</t>
  </si>
  <si>
    <t>155477</t>
  </si>
  <si>
    <t>ESGUICHO DE LATAO 1 1/2X1/2" - MAT</t>
  </si>
  <si>
    <t>155478</t>
  </si>
  <si>
    <t>VALVULA DE RETENCAO HORIZONTAL BRONZE 2 1/2"</t>
  </si>
  <si>
    <t>155480</t>
  </si>
  <si>
    <t>TUBO COBRE CLASSE A DN 15MM</t>
  </si>
  <si>
    <t>155481</t>
  </si>
  <si>
    <t>TE PVC COM INSPECAO 100X75MM JE - ESG</t>
  </si>
  <si>
    <t>155483</t>
  </si>
  <si>
    <t>CAVALETE PVC 3/4"</t>
  </si>
  <si>
    <t>155486</t>
  </si>
  <si>
    <t>CAIXA DE GORDURA EM ALVENARIA 30X30X53CM INTERNO COM TAMPA DE CONCRETO</t>
  </si>
  <si>
    <t>155488</t>
  </si>
  <si>
    <t>TE COBRE 28MM</t>
  </si>
  <si>
    <t>155491</t>
  </si>
  <si>
    <t>CAIXA SIFONADA PVC 150X185X75MM</t>
  </si>
  <si>
    <t>155497</t>
  </si>
  <si>
    <t>COTOVELO 45o PVC 50MM SOLDAVEL - AF</t>
  </si>
  <si>
    <t>155503</t>
  </si>
  <si>
    <t>CAIXA D'AGUA DE FIBRA DE VIDRO COM TAMPA  4.000L</t>
  </si>
  <si>
    <t>155504</t>
  </si>
  <si>
    <t>CAIXA D'AGUA DE FIBRA DE VIDRO COM TAMPA  5.000L</t>
  </si>
  <si>
    <t>155505</t>
  </si>
  <si>
    <t>HIDROMETRO D=1" DE 7M3/H</t>
  </si>
  <si>
    <t>155506</t>
  </si>
  <si>
    <t>TUBO COBRE CLASSE E DN 15MM</t>
  </si>
  <si>
    <t>155507</t>
  </si>
  <si>
    <t>TUBO COBRE CLASSE E DN 22MM</t>
  </si>
  <si>
    <t>155508</t>
  </si>
  <si>
    <t>COTOVELO 45o PVC 20MM - AF</t>
  </si>
  <si>
    <t>155510</t>
  </si>
  <si>
    <t>CONECTOR MACHO COBRE 15MM X 1/2"</t>
  </si>
  <si>
    <t>155511</t>
  </si>
  <si>
    <t>CONECTOR MACHO COBRE 22MM X 3/4"</t>
  </si>
  <si>
    <t>155513</t>
  </si>
  <si>
    <t>LUVA PVC DE CORRER 40MM - ESG</t>
  </si>
  <si>
    <t>155514</t>
  </si>
  <si>
    <t>TE DE REDUCAO DE COBRE 22X15X22MM</t>
  </si>
  <si>
    <t>155516</t>
  </si>
  <si>
    <t>CAP PVC SERIE R 100MM - ESG</t>
  </si>
  <si>
    <t>155517</t>
  </si>
  <si>
    <t>TUBO PVC SERIE R JE 100MM - ESG</t>
  </si>
  <si>
    <t>155518</t>
  </si>
  <si>
    <t>TE PVC SERIE R 150MM - ESG</t>
  </si>
  <si>
    <t>155519</t>
  </si>
  <si>
    <t>COTOVELO 45o PVC SERIE R 150MM - ESG</t>
  </si>
  <si>
    <t>155521</t>
  </si>
  <si>
    <t>JUNCAO PVC INVERTIDA 100X75MM JE - ESG</t>
  </si>
  <si>
    <t>155522</t>
  </si>
  <si>
    <t>HIDROMETRO D=3/4" DE 1.50 A 3M3/H</t>
  </si>
  <si>
    <t>155524</t>
  </si>
  <si>
    <t>COTOVELO 45o PVC SERIE R 100MM - ESG</t>
  </si>
  <si>
    <t>155525</t>
  </si>
  <si>
    <t>COTOVELO 90o PVC SERIE R 100MM - ESG</t>
  </si>
  <si>
    <t>155526</t>
  </si>
  <si>
    <t>TE PVC SERIE R 100MM - ESG</t>
  </si>
  <si>
    <t>155527</t>
  </si>
  <si>
    <t>CURVA 90o PVC CURTA  50MM - ESG</t>
  </si>
  <si>
    <t>155528</t>
  </si>
  <si>
    <t>PROTECAO ANTICORROSIVA PARA TUBOS SOB A TERRA</t>
  </si>
  <si>
    <t>155531</t>
  </si>
  <si>
    <t>CAIXA DE GORDURA DUPLA PRE-MOLDADA COM TAMPA 120L</t>
  </si>
  <si>
    <t>155532</t>
  </si>
  <si>
    <t>TERMINAL DE VENTILACAO  50MM - ESG</t>
  </si>
  <si>
    <t>155533</t>
  </si>
  <si>
    <t>CAIXA COLETORA DE AGUAS PLUVIAIS 50X50X50CM C/GRELHA DE FoFo</t>
  </si>
  <si>
    <t>155534</t>
  </si>
  <si>
    <t>TUBO PVC 85MM SOLDAVEL - AF</t>
  </si>
  <si>
    <t>155535</t>
  </si>
  <si>
    <t>COTOVELO 90o PVC 85MM - AF</t>
  </si>
  <si>
    <t>155536</t>
  </si>
  <si>
    <t>TE PVC 85MM - AF</t>
  </si>
  <si>
    <t>155538</t>
  </si>
  <si>
    <t>ADAPTADOR PVC CURTO 85X3" - AF</t>
  </si>
  <si>
    <t>155539</t>
  </si>
  <si>
    <t>ADAPTADOR PVC LONGO COM FLANGES 85X3" - AF</t>
  </si>
  <si>
    <t>155540</t>
  </si>
  <si>
    <t>REGISTRO DE GAVETA BRUTO 3"</t>
  </si>
  <si>
    <t>155541</t>
  </si>
  <si>
    <t>TUBO COBRE CLASSE A DN 42MM JS - GAS</t>
  </si>
  <si>
    <t>155542</t>
  </si>
  <si>
    <t>COTOVELO 90o COBRE DN 42MM JS - GAS</t>
  </si>
  <si>
    <t>155543</t>
  </si>
  <si>
    <t>TE BRONZE DN 42MM JS - GAS</t>
  </si>
  <si>
    <t>155544</t>
  </si>
  <si>
    <t>BUCHA DE REDUCAO BRONZE DN 42X15MM JS - GAS</t>
  </si>
  <si>
    <t>155546</t>
  </si>
  <si>
    <t>TAMPAO COBRE DN 15MM JS - GAS</t>
  </si>
  <si>
    <t>155547</t>
  </si>
  <si>
    <t>TE BRONZE COM ROSCA FEMEA CENTRAL DN 15X1/2"X15MM JS</t>
  </si>
  <si>
    <t>155548</t>
  </si>
  <si>
    <t>COTOVELO 90o PVC SERIE R  75MM - ESG</t>
  </si>
  <si>
    <t>155550</t>
  </si>
  <si>
    <t>BACIA COM CAIXA DE DESCARGA ACOPLADA VOLUME DE DESCARGA REDUZIDO COM ACESSORIOS</t>
  </si>
  <si>
    <t>155552</t>
  </si>
  <si>
    <t>CAIXA D'AGUA DE FIBRA DE VIDRO COM TAMPA     500L</t>
  </si>
  <si>
    <t>155553</t>
  </si>
  <si>
    <t>CAIXA D'AGUA DE FIBRA DE VIDRO COM TAMPA  6.000L</t>
  </si>
  <si>
    <t>155554</t>
  </si>
  <si>
    <t>TANQUE DE LOUCA SEM COLUNA COM TORNEIRA DUPLA COM ACESSORIOS</t>
  </si>
  <si>
    <t>155556</t>
  </si>
  <si>
    <t>LUVA DE CORRER PVC PBA DN 50MM BB - AF</t>
  </si>
  <si>
    <t>155557</t>
  </si>
  <si>
    <t>BUCHA DE REDUCAO COBRE DN 28X22MM PB</t>
  </si>
  <si>
    <t>155559</t>
  </si>
  <si>
    <t>TAMPAO COBRE 1"</t>
  </si>
  <si>
    <t>155562</t>
  </si>
  <si>
    <t>CONJUNTO MOTOBOMBA DE RECALQUE VAZAO 6M3/H 24MCa</t>
  </si>
  <si>
    <t>155563</t>
  </si>
  <si>
    <t>CONJUNTO MOTOBOMBA DE RECALQUE VAZAO 3M3/H 17MCa</t>
  </si>
  <si>
    <t>155564</t>
  </si>
  <si>
    <t>ADAPTADOR PVC COM FLANGES E ANEL 25X3/4" - AF</t>
  </si>
  <si>
    <t>155565</t>
  </si>
  <si>
    <t>ADAPTADOR PVC COM FLANGES E ANEL 32X1" - AF</t>
  </si>
  <si>
    <t>155567</t>
  </si>
  <si>
    <t>TERMINAL DE VENTILACAO 100MM - ESG</t>
  </si>
  <si>
    <t>155568</t>
  </si>
  <si>
    <t>COTOVELO 45o COBRE DN 15MM JS - GAS</t>
  </si>
  <si>
    <t>155569</t>
  </si>
  <si>
    <t>COTOVELO 45o COBRE DN 22MM - GAS</t>
  </si>
  <si>
    <t>155570</t>
  </si>
  <si>
    <t>TE COBRE 22MM</t>
  </si>
  <si>
    <t>155572</t>
  </si>
  <si>
    <t>UNIAO PVC 40MM SOLDAVEL - AF</t>
  </si>
  <si>
    <t>155573</t>
  </si>
  <si>
    <t>TUBO FoFo HL 50MM - ESG</t>
  </si>
  <si>
    <t>155574</t>
  </si>
  <si>
    <t>TAMPO DE GRANILITE 180X60CM COM 1 CUBA No.1 RASA COM ACESSORIOS</t>
  </si>
  <si>
    <t>155576</t>
  </si>
  <si>
    <t>CALHA FIBRA DE VIDRO D=117CM</t>
  </si>
  <si>
    <t>155577</t>
  </si>
  <si>
    <t>LUVA FoFo DUPLA DN 75MM HL - AP</t>
  </si>
  <si>
    <t>155578</t>
  </si>
  <si>
    <t>CALHA GALVANIZADA No 22 DESENVOLVIMENTO 100CM</t>
  </si>
  <si>
    <t>155580</t>
  </si>
  <si>
    <t>RUFO METALICO EM CHAPA GALVANIZADA No.22 D=40CM</t>
  </si>
  <si>
    <t>155583</t>
  </si>
  <si>
    <t>TE PVC SRM 25MMX1/2" - AF</t>
  </si>
  <si>
    <t>155587</t>
  </si>
  <si>
    <t>GRELHA HEMISFERICA FoFo 2"</t>
  </si>
  <si>
    <t>155588</t>
  </si>
  <si>
    <t>GRELHA HEMISFERICA FoFo 8"</t>
  </si>
  <si>
    <t>155593</t>
  </si>
  <si>
    <t>RALO DE PVC 100X53X40MM COM GRELHA QUADRADA</t>
  </si>
  <si>
    <t>155594</t>
  </si>
  <si>
    <t>BUCHA DE REDUCAO LONGA 50X40MM SERIE R - ESG</t>
  </si>
  <si>
    <t>155596</t>
  </si>
  <si>
    <t>TUBO PVC 3/4" ROSCAVEL - AF</t>
  </si>
  <si>
    <t>155597</t>
  </si>
  <si>
    <t>CURVA 90o FoGo BSP 2 1/2" MACHO/FEMEA - AF</t>
  </si>
  <si>
    <t>155598</t>
  </si>
  <si>
    <t>ADAPTADOR PARA MANGUEIRA LATAO STORZ 2 1/2"</t>
  </si>
  <si>
    <t>155599</t>
  </si>
  <si>
    <t>TAMPAO STORZ 2 1/2"</t>
  </si>
  <si>
    <t>155600</t>
  </si>
  <si>
    <t>NIPLE DUPLO FoGo BSP 2 1/2" - AF</t>
  </si>
  <si>
    <t>155601</t>
  </si>
  <si>
    <t>VALVULA DE RETENCAO VERTICAL BRONZE 2 1/2"</t>
  </si>
  <si>
    <t>155602</t>
  </si>
  <si>
    <t>CONJUNTO MOTOBOMBA INCENDIO VAZAO 18M3/H 30MCa 5CV</t>
  </si>
  <si>
    <t>155604</t>
  </si>
  <si>
    <t>UNIAO FoGo 2 1/2" - AF</t>
  </si>
  <si>
    <t>155605</t>
  </si>
  <si>
    <t>CHAVE STORZ - MAT</t>
  </si>
  <si>
    <t>155606</t>
  </si>
  <si>
    <t>ABRIGO PARA HIDRANTE EM CH.EMBUTIR 75X45X17CM COM CESTA</t>
  </si>
  <si>
    <t>155607</t>
  </si>
  <si>
    <t>UNIAO DE COBRE DN 42MM</t>
  </si>
  <si>
    <t>155608</t>
  </si>
  <si>
    <t>TUBO COBRE CLASSE E DN 42MM</t>
  </si>
  <si>
    <t>155613</t>
  </si>
  <si>
    <t>FLANGE DE COBRE 22MM</t>
  </si>
  <si>
    <t>155614</t>
  </si>
  <si>
    <t>CONECTOR FEMEA COBRE 22MM X 3/4"</t>
  </si>
  <si>
    <t>155615</t>
  </si>
  <si>
    <t>GRELHA HEMISFERICA 100MM</t>
  </si>
  <si>
    <t>155616</t>
  </si>
  <si>
    <t>COTOVELO 90o COBRE DN 22MM X 1/2"</t>
  </si>
  <si>
    <t>155618</t>
  </si>
  <si>
    <t>TUBO COBRE CLASSE E DN 28MM</t>
  </si>
  <si>
    <t>155619</t>
  </si>
  <si>
    <t>FLANGE DE COBRE 28MM</t>
  </si>
  <si>
    <t>155620</t>
  </si>
  <si>
    <t>NIPLE DUPLO DE COBRE 3/4" ROSCA ROSCA</t>
  </si>
  <si>
    <t>155621</t>
  </si>
  <si>
    <t>UNIAO DE COBRE DN 28MM</t>
  </si>
  <si>
    <t>155622</t>
  </si>
  <si>
    <t>UNIAO DE COBRE DN 22MM</t>
  </si>
  <si>
    <t>155639</t>
  </si>
  <si>
    <t>HIDROMETRO MONOJATO MAGNETICO PARA LEITURA A DISTANCIA 3/4" VAZOES 1.5 A 3M3/H COM VISOR INCLINADO COM SAIDA DE SINAL PULSADO</t>
  </si>
  <si>
    <t>155643</t>
  </si>
  <si>
    <t>HIDROMETRO 2" MULTIJATO MAGNETICO 30M3/H</t>
  </si>
  <si>
    <t>155645</t>
  </si>
  <si>
    <t>RUFO EM FIBRA DE VIDRO D=85CM</t>
  </si>
  <si>
    <t>155646</t>
  </si>
  <si>
    <t>RUFO EM FIBRA DE VIDRO D=52CM</t>
  </si>
  <si>
    <t>155649</t>
  </si>
  <si>
    <t>COTOVELO 90o COBRE DN 22MM X 1" - GAS</t>
  </si>
  <si>
    <t>155650</t>
  </si>
  <si>
    <t>TE COBRE REDUCAO 42X22MM</t>
  </si>
  <si>
    <t>155651</t>
  </si>
  <si>
    <t>PLUG DE BRONZE DN 3/4" BSP</t>
  </si>
  <si>
    <t>155652</t>
  </si>
  <si>
    <t>VALVULA DE ESFERA DN 1 1/2" - GAS</t>
  </si>
  <si>
    <t>155653</t>
  </si>
  <si>
    <t>ISOLANTE TERMICO DE POLIETILENO PARA TUBO DN 22MM</t>
  </si>
  <si>
    <t>155654</t>
  </si>
  <si>
    <t>PROLONGADOR MEDIO BRONZE DN 3/4" BSP</t>
  </si>
  <si>
    <t>155655</t>
  </si>
  <si>
    <t>TE BRONZE COM ROSCA FEMEA CENTRAL DN 22X3/4"X22MM JS</t>
  </si>
  <si>
    <t>155656</t>
  </si>
  <si>
    <t>COTOVELO 90o COBRE DN 22MMX3/4" BSP JS/RFEMEA</t>
  </si>
  <si>
    <t>155660</t>
  </si>
  <si>
    <t>UNIAO PVC 50MM SOLDAVEL - AF</t>
  </si>
  <si>
    <t>155661</t>
  </si>
  <si>
    <t>CAIXA D'AGUA DE FIBRA DE VIDRO COM TAMPA 10.000L</t>
  </si>
  <si>
    <t>155664</t>
  </si>
  <si>
    <t>CURVA 45o PVC 50MM SOLDAVEL  - AF</t>
  </si>
  <si>
    <t>155665</t>
  </si>
  <si>
    <t>TE PVC REDUCAO 100X50MM PBA 3B</t>
  </si>
  <si>
    <t>155666</t>
  </si>
  <si>
    <t>MEDIDOR DE GAS PARA CONSUMO DOMESTICO-MODELO G06-LAO</t>
  </si>
  <si>
    <t>155667</t>
  </si>
  <si>
    <t>REGULADOR DE PRESSAO GAS GLP DE 2o.ESTAGIO</t>
  </si>
  <si>
    <t>155668</t>
  </si>
  <si>
    <t>REGISTRO TC 3/8" - GAS</t>
  </si>
  <si>
    <t>155669</t>
  </si>
  <si>
    <t>UNIAO SEXTAVADA TC 3/8" - GAS</t>
  </si>
  <si>
    <t>155670</t>
  </si>
  <si>
    <t>UNIAO SEXTAVADA 1/2"X3/8" - GAS</t>
  </si>
  <si>
    <t>155671</t>
  </si>
  <si>
    <t>TUBO COBRE DN 3/8" FLEXIVEL - GAS</t>
  </si>
  <si>
    <t>155672</t>
  </si>
  <si>
    <t>VALVULA TIPO P-13 3/4"X5/8" - GAS</t>
  </si>
  <si>
    <t>155673</t>
  </si>
  <si>
    <t>NIPLE BORBOLETA 5/8" - GAS</t>
  </si>
  <si>
    <t>155674</t>
  </si>
  <si>
    <t>NIPLE DUPLO 3/4"X1/2" - GAS</t>
  </si>
  <si>
    <t>155675</t>
  </si>
  <si>
    <t>VALVULA PE COM CRIVO 1 1/4"</t>
  </si>
  <si>
    <t>155677</t>
  </si>
  <si>
    <t>TE BRONZE COM ROSCA FEMEA DUPLA CURVA 3/4X22X3/4"</t>
  </si>
  <si>
    <t>155679</t>
  </si>
  <si>
    <t>TE PVC DE REDUCAO SERIE R 75X50MM - ESG</t>
  </si>
  <si>
    <t>155680</t>
  </si>
  <si>
    <t>ADAPTADOR PARA AGUA QUENTE CROMADO 1/2" COM HASTE LONGA, SUPORTE PARA HASTE, VOLANTE E 3 DERIVACOES (AF, AQ E TUBO DE LIGACAO DO CHUVEIRO) - AF/AQ</t>
  </si>
  <si>
    <t>155681</t>
  </si>
  <si>
    <t>LUVA DE COBRE DN 15MM BOLSA/BOLSA</t>
  </si>
  <si>
    <t>155682</t>
  </si>
  <si>
    <t>ISOLANTE TERMICO DE POLIETILENO PARA TUBO DN 15MM</t>
  </si>
  <si>
    <t>155715</t>
  </si>
  <si>
    <t>CONJUNTO MOTOBOMBA DE INCENDIO 5HP 15.60M3/H 36MCa</t>
  </si>
  <si>
    <t>155717</t>
  </si>
  <si>
    <t>CURVA 45o FoGo 2 1/2" - AF</t>
  </si>
  <si>
    <t>155719</t>
  </si>
  <si>
    <t>MEDICAO REMOTA INDIVIDUALIZADA DE AGUA COM CORTE-RESPONSABILIDADE TECNICA, EQUIPAMENTOS E INSTALACAO</t>
  </si>
  <si>
    <t>APTO</t>
  </si>
  <si>
    <t>155720</t>
  </si>
  <si>
    <t>MEDICAO REMOTA INDIVIDUALIZADA DE AGUA COM CORTE-CONCENTRADOR E INSTALACAO</t>
  </si>
  <si>
    <t>155721</t>
  </si>
  <si>
    <t>REGISTRO PVC ESFERA 25MM SOLDAVEL</t>
  </si>
  <si>
    <t>155722</t>
  </si>
  <si>
    <t>ABRIGO PARA HIDROMETRO 200X90X40CM COM PORTAS EM ALUMINIO</t>
  </si>
  <si>
    <t>155725</t>
  </si>
  <si>
    <t>JUNCAO PVC SIMPLES 150MM</t>
  </si>
  <si>
    <t>155726</t>
  </si>
  <si>
    <t>TAMPAO FoFo T9</t>
  </si>
  <si>
    <t>155728</t>
  </si>
  <si>
    <t>LUVA PVC DE CORRER 50MM - ESG</t>
  </si>
  <si>
    <t>155729</t>
  </si>
  <si>
    <t>LUVA PVC DE CORRER 75MM - ESG</t>
  </si>
  <si>
    <t>155730</t>
  </si>
  <si>
    <t>LUVA PVC DE CORRER 100MM - ESG</t>
  </si>
  <si>
    <t>155731</t>
  </si>
  <si>
    <t>TUBO PVC 100MM - AF</t>
  </si>
  <si>
    <t>155732</t>
  </si>
  <si>
    <t>COTOVELO 90o PVC 100MM - AF</t>
  </si>
  <si>
    <t>155733</t>
  </si>
  <si>
    <t>FLANGE FoGo BSP 3" COM ANEL DE BORRACHA - AF</t>
  </si>
  <si>
    <t>155734</t>
  </si>
  <si>
    <t>CONECTOR DE BRONZE BP 35X1 1/4"</t>
  </si>
  <si>
    <t>155735</t>
  </si>
  <si>
    <t>CONECTOR DE BRONZE BP 66X2 1/2"</t>
  </si>
  <si>
    <t>155736</t>
  </si>
  <si>
    <t>COTOVELO 90o BRONZE BB 66MM</t>
  </si>
  <si>
    <t>155737</t>
  </si>
  <si>
    <t>TE BRONZE BBB 66MM</t>
  </si>
  <si>
    <t>155739</t>
  </si>
  <si>
    <t>TUBO COBRE CLASSE A DN  66MM</t>
  </si>
  <si>
    <t>155740</t>
  </si>
  <si>
    <t>LUVA DE BRONZE BB 54MM</t>
  </si>
  <si>
    <t>155741</t>
  </si>
  <si>
    <t>UNIAO BRONZE BB 66MM</t>
  </si>
  <si>
    <t>155742</t>
  </si>
  <si>
    <t>FLANGE DE COBRE 66MM CAIXA D'AGUA - AF</t>
  </si>
  <si>
    <t>155744</t>
  </si>
  <si>
    <t>MANGUEIRA DE POLIESTER REVESTIDA DE BORRACHA DE 2 1/2"X15M - MAT</t>
  </si>
  <si>
    <t>155745</t>
  </si>
  <si>
    <t>LUVA DE COBRE BB 28MM</t>
  </si>
  <si>
    <t>155746</t>
  </si>
  <si>
    <t>FLANGE DE COBRE 35MM</t>
  </si>
  <si>
    <t>155747</t>
  </si>
  <si>
    <t>UNIAO DE COBRE DN 35MM</t>
  </si>
  <si>
    <t>155749</t>
  </si>
  <si>
    <t>CONJUNTO MOTOBOMBA DE RECALQUE POT=3/4CV VAZAO 3M3/H 23.5MCa</t>
  </si>
  <si>
    <t>155751</t>
  </si>
  <si>
    <t>CONJUNTO MOTOBOMBA CENTRIFUGA Q=4.50M3/H H=29MCa 1.5CV TRIFASICO - AF</t>
  </si>
  <si>
    <t>155755</t>
  </si>
  <si>
    <t>FLANGE DE COBRE 54MM BB</t>
  </si>
  <si>
    <t>155758</t>
  </si>
  <si>
    <t>REGISTRO DE ESFERA BRONZE ROSCAVEL 2"</t>
  </si>
  <si>
    <t>155759</t>
  </si>
  <si>
    <t>COTOVELO 45o PVC 85MM SOLDAVEL - AF</t>
  </si>
  <si>
    <t>155760</t>
  </si>
  <si>
    <t>CAIXA D'AGUA DE FIBRA DE VIDRO COM TAMPA 15.000L</t>
  </si>
  <si>
    <t>155761</t>
  </si>
  <si>
    <t>CONECTOR DE BRONZE BP 42X1 1/2"</t>
  </si>
  <si>
    <t>155762</t>
  </si>
  <si>
    <t>CONECTOR DE BRONZE BP 54X2"</t>
  </si>
  <si>
    <t>155763</t>
  </si>
  <si>
    <t>UNIAO DE COBRE DN 54MM</t>
  </si>
  <si>
    <t>155764</t>
  </si>
  <si>
    <t>COTOVELO 90o BRONZE BB 54MM</t>
  </si>
  <si>
    <t>155765</t>
  </si>
  <si>
    <t>TUBO COBRE CLASSE A DN 54MM</t>
  </si>
  <si>
    <t>155766</t>
  </si>
  <si>
    <t>VALVULA DE PE COM CRIVO 2" - AF</t>
  </si>
  <si>
    <t>155767</t>
  </si>
  <si>
    <t>CURVA DE COBRE DE TRANSPOSICAO 22MM</t>
  </si>
  <si>
    <t>155768</t>
  </si>
  <si>
    <t>TAMPAO DE COBRE 22MM</t>
  </si>
  <si>
    <t>155770</t>
  </si>
  <si>
    <t>TE BRONZE COM ROSCA FEMEA CENTRAL 54X1"X54MM JS - GAS</t>
  </si>
  <si>
    <t>155771</t>
  </si>
  <si>
    <t>CHAVE DE FLUXO CONAUT</t>
  </si>
  <si>
    <t>155773</t>
  </si>
  <si>
    <t>TE PVC DE REDUCAO 85X60MM SOLDAVEL - AF</t>
  </si>
  <si>
    <t>155774</t>
  </si>
  <si>
    <t>FLANGE DE COBRE 42MM BB</t>
  </si>
  <si>
    <t>155779</t>
  </si>
  <si>
    <t>LUVA PVC SRM 25MMX1/2" - AF</t>
  </si>
  <si>
    <t>155780</t>
  </si>
  <si>
    <t>TE COBRE REDUCAO 35X22MM</t>
  </si>
  <si>
    <t>155781</t>
  </si>
  <si>
    <t>CAIXA D'AGUA DE FIBRA DE VIDRO COM TAMPA  3.000L</t>
  </si>
  <si>
    <t>155783</t>
  </si>
  <si>
    <t>BUCHA PVC DE REDUCAO 85X60MM SOLDAVEL - AF</t>
  </si>
  <si>
    <t>155784</t>
  </si>
  <si>
    <t>REGISTRO DE ESFERA BRONZE ROSCAVEL 1 1/4"</t>
  </si>
  <si>
    <t>155785</t>
  </si>
  <si>
    <t>FLANGE PVC 1 1/4" ROSCAVEL - AF</t>
  </si>
  <si>
    <t>155786</t>
  </si>
  <si>
    <t>FLANGE PVC 2" ROSCAVEL - AF</t>
  </si>
  <si>
    <t>155787</t>
  </si>
  <si>
    <t>FLANGE PVC 3" ROSCAVEL - AF</t>
  </si>
  <si>
    <t>155788</t>
  </si>
  <si>
    <t>TUBO COBRE CLASSE E DN  35MM</t>
  </si>
  <si>
    <t>155789</t>
  </si>
  <si>
    <t>COTOVELO 45o COBRE DN 35MM JS - GAS</t>
  </si>
  <si>
    <t>155790</t>
  </si>
  <si>
    <t>TUBO COBRE CLASSE E DN  54MM</t>
  </si>
  <si>
    <t>155791</t>
  </si>
  <si>
    <t>VALVULA DE ESFERA DN 2" - GAS</t>
  </si>
  <si>
    <t>155801</t>
  </si>
  <si>
    <t>ISOLANTE TERMICO DE POLIETILENO REVESTIDO DE ALUMINIO PARA TUBO DN 42MM</t>
  </si>
  <si>
    <t>155808</t>
  </si>
  <si>
    <t>BUCHA REDUCAO DE COBRE 42X28MM</t>
  </si>
  <si>
    <t>155814</t>
  </si>
  <si>
    <t>BUCHA REDUCAO DE COBRE 42X22MM</t>
  </si>
  <si>
    <t>155815</t>
  </si>
  <si>
    <t>CHUVEIRO ELETRICO TIPO DUCHA COMPATIVEL COM DISPOSITIVO DR</t>
  </si>
  <si>
    <t>155817</t>
  </si>
  <si>
    <t>ISOLANTE TERMICO DE POLIETILENO REVESTIDO DE ALUMINIO PARA TUBO DN 22MM</t>
  </si>
  <si>
    <t>155820</t>
  </si>
  <si>
    <t>CAIXA DE GORDURA PVC COM TAMPA D=300MM</t>
  </si>
  <si>
    <t>155824</t>
  </si>
  <si>
    <t>VALVULA REDUTORA DE PRESSAO 2 1/2" BSP - AF</t>
  </si>
  <si>
    <t>155827</t>
  </si>
  <si>
    <t>DISPOSITIVO ANTI-INFILTRACAO PVC DN 100MM-ESG</t>
  </si>
  <si>
    <t>155829</t>
  </si>
  <si>
    <t>CONJUNTO MOTOBOMBA DE RECALQUE POT=5CV VAZAO 12M3/H 63MCa</t>
  </si>
  <si>
    <t>155840</t>
  </si>
  <si>
    <t>NIPLE DE COBRE 1/2"</t>
  </si>
  <si>
    <t>155846</t>
  </si>
  <si>
    <t>COTOVELO 45o PVC SERIE R 50MM - ESG</t>
  </si>
  <si>
    <t>155850</t>
  </si>
  <si>
    <t>TE COBRE REDUCAO CENTRAL 54X22X54MM</t>
  </si>
  <si>
    <t>155857</t>
  </si>
  <si>
    <t>TANQUE DE LOUCA COMPLETO COM COLUNA 22 LITROS</t>
  </si>
  <si>
    <t>155858</t>
  </si>
  <si>
    <t>TAMPAO STORZ LATAO 1 1/2"</t>
  </si>
  <si>
    <t>155859</t>
  </si>
  <si>
    <t>COTOVELO 90o COBRE DN 28MM JS - GAS</t>
  </si>
  <si>
    <t>155860</t>
  </si>
  <si>
    <t>CONECTOR MACHO DE COBRE 28MMX1"</t>
  </si>
  <si>
    <t>155862</t>
  </si>
  <si>
    <t>COTOVELO 45o COBRE 28MM JS</t>
  </si>
  <si>
    <t>155863</t>
  </si>
  <si>
    <t>UNIAO BRONZE 3/4" ROSCAVEL</t>
  </si>
  <si>
    <t>155864</t>
  </si>
  <si>
    <t>TE COBRE REDUCAO CENTRAL 3/4"X1/2"X3/4"</t>
  </si>
  <si>
    <t>155865</t>
  </si>
  <si>
    <t>CURVA 22o 30' PVC DN 50MM PBA - AF</t>
  </si>
  <si>
    <t>155866</t>
  </si>
  <si>
    <t>CURVA 22o 30' PVC DN 75MM PBA - AF</t>
  </si>
  <si>
    <t>155867</t>
  </si>
  <si>
    <t>CURVA 22o 30' PVC DN 100MM PBA - AF</t>
  </si>
  <si>
    <t>155868</t>
  </si>
  <si>
    <t>CURVA 45o PVC DN  50MM PBA PB - AF</t>
  </si>
  <si>
    <t>155869</t>
  </si>
  <si>
    <t>CURVA 45o PVC DN  75MM PBA - AF</t>
  </si>
  <si>
    <t>155870</t>
  </si>
  <si>
    <t>CURVA 45o PVC DN 100MM PBA - AF</t>
  </si>
  <si>
    <t>155871</t>
  </si>
  <si>
    <t>CURVA 90o PVC 50MM PBA - AF</t>
  </si>
  <si>
    <t>155872</t>
  </si>
  <si>
    <t>CURVA 90o PVC 75MM PBA - AF</t>
  </si>
  <si>
    <t>155873</t>
  </si>
  <si>
    <t>CURVA 90o PVC 100MM PBA - AF</t>
  </si>
  <si>
    <t>155874</t>
  </si>
  <si>
    <t>REDUCAO PVC 75X50MM PBA PB - AF</t>
  </si>
  <si>
    <t>155875</t>
  </si>
  <si>
    <t>REDUCAO PVC 100X75MM PBA PB - AF</t>
  </si>
  <si>
    <t>155876</t>
  </si>
  <si>
    <t>REDUCAO PVC 100X50MM PBA PB - AF</t>
  </si>
  <si>
    <t>155877</t>
  </si>
  <si>
    <t>TE PVC 50MM 3B PBA - AF</t>
  </si>
  <si>
    <t>155878</t>
  </si>
  <si>
    <t>TE PVC 100MM 3B PBA - AF</t>
  </si>
  <si>
    <t>155879</t>
  </si>
  <si>
    <t>TE PVC REDUCAO 75X50MM 3B PBA</t>
  </si>
  <si>
    <t>155880</t>
  </si>
  <si>
    <t>TE PVC REDUCAO 100X75MM PBA 3B</t>
  </si>
  <si>
    <t>155881</t>
  </si>
  <si>
    <t>CRUZETA PVC REDUCAO DN 100X50MM PBA - AF</t>
  </si>
  <si>
    <t>155882</t>
  </si>
  <si>
    <t>CRUZETA PVC REDUCAO DN 100X75MM PBA - AF</t>
  </si>
  <si>
    <t>155883</t>
  </si>
  <si>
    <t>LUVA DE CORRER PVC PBA BB DN 50MM</t>
  </si>
  <si>
    <t>155884</t>
  </si>
  <si>
    <t>LUVA DE CORRER PVC PBA DN 100MM - AF</t>
  </si>
  <si>
    <t>155885</t>
  </si>
  <si>
    <t>LUVA DE CORRER PVC PBA BB DN 85MM</t>
  </si>
  <si>
    <t>155886</t>
  </si>
  <si>
    <t>MANGUEIRA DE POLIESTER REVESTIDA DE BORRACHA DE 1 1/2"X20M - MAT</t>
  </si>
  <si>
    <t>155888</t>
  </si>
  <si>
    <t>TUBO PEAD CORRUGADO E PERFURADO PARA DRENO DN 65MM</t>
  </si>
  <si>
    <t>155889</t>
  </si>
  <si>
    <t>JUNTA DE DILATACAO EM CH.FoGo 20 D=12CM</t>
  </si>
  <si>
    <t>155890</t>
  </si>
  <si>
    <t>MANGUEIRA CRISTAL D=7/8" A 1"</t>
  </si>
  <si>
    <t>155891</t>
  </si>
  <si>
    <t>UNIAO SEXTAVADA TC 22X3/4" - GAS</t>
  </si>
  <si>
    <t>155895</t>
  </si>
  <si>
    <t>COTOVELO 45o COBRE BB 42MM</t>
  </si>
  <si>
    <t>155898</t>
  </si>
  <si>
    <t>TAMPO DE ARDOSIA 45X99CM ESP=3CM COM PINGADEIRA PARA ABRIGO DE GAS</t>
  </si>
  <si>
    <t>155899</t>
  </si>
  <si>
    <t>TUBO LIGACAO FLEXIVEL PVC 1/2"</t>
  </si>
  <si>
    <t>155900</t>
  </si>
  <si>
    <t>CONTRA-RUFO METALICO EM CHAPA GALVANIZADA No.22 D=22CM</t>
  </si>
  <si>
    <t>155901</t>
  </si>
  <si>
    <t>CALHA GALVANIZADA No 22 DESENVOLVIMENTO 70CM</t>
  </si>
  <si>
    <t>155902</t>
  </si>
  <si>
    <t>CALHA GALVANIZADA No 22 DESENVOLVIMENTO 55CM</t>
  </si>
  <si>
    <t>155904</t>
  </si>
  <si>
    <t>CAIXA D'AGUA DE FIBRA DE VIDRO COM TAMPA  1.000L</t>
  </si>
  <si>
    <t>155906</t>
  </si>
  <si>
    <t>NIPLE DUPLO PVC 1/2" - AF</t>
  </si>
  <si>
    <t>155907</t>
  </si>
  <si>
    <t>CHAVE BOIA</t>
  </si>
  <si>
    <t>155908</t>
  </si>
  <si>
    <t>CONJUNTO MOTOBOMBA DE INCENDIO 22M3/H 29MCa</t>
  </si>
  <si>
    <t>155910</t>
  </si>
  <si>
    <t>CAIXA EM POLICARBONATO PARA MEDICAO DE AGUA PARA 1 MEDIDOR (CAIXA UMA-SABESP)-VAZIA</t>
  </si>
  <si>
    <t>155911</t>
  </si>
  <si>
    <t>CAIXA D'AGUA DE FIBRA DE VIDRO COM TAMPA    320L</t>
  </si>
  <si>
    <t>155912</t>
  </si>
  <si>
    <t>CONECTOR DE COBRE 15MMX1/2" JS RFEMEA - GAS</t>
  </si>
  <si>
    <t>155913</t>
  </si>
  <si>
    <t xml:space="preserve">CAIXA D'AGUA DE POLIETILENO COM TAMPA    500L </t>
  </si>
  <si>
    <t>155915</t>
  </si>
  <si>
    <t>TAMPO DE GRANITO NATURAL 120X60CM COM 1 CUBA No.1 RASA COM ACESSORIOS</t>
  </si>
  <si>
    <t>155916</t>
  </si>
  <si>
    <t>REGISTRO MISTURADOR MONOCOMANDO PARA CHUVEIRO COM BASE E ACABAMENTO 3/4"</t>
  </si>
  <si>
    <t>155917</t>
  </si>
  <si>
    <t>FLANGE PVC 1" ROSCAVEL - AF</t>
  </si>
  <si>
    <t>155918</t>
  </si>
  <si>
    <t>FLANGE PVC 1 1/2" ROSCAVEL - AF</t>
  </si>
  <si>
    <t>155919</t>
  </si>
  <si>
    <t>CONJUNTO MOTOBOMBA DE RECALQUE Q=3.5M3/H 34 MCa</t>
  </si>
  <si>
    <t>155921</t>
  </si>
  <si>
    <t>CAIXA COLETORA COM GRELHA 18X18CM PVC - AP</t>
  </si>
  <si>
    <t>155922</t>
  </si>
  <si>
    <t>CONJUNTO MOTOBOMBA DE INCENDIO 5HP 21.00M3/H 38MCa</t>
  </si>
  <si>
    <t>155923</t>
  </si>
  <si>
    <t>JUNCAO PVC SIMPLES 100X50MM SERIE R - ESG</t>
  </si>
  <si>
    <t>155924</t>
  </si>
  <si>
    <t>TAMPO DE GRANITO NATURAL 200X60CM COM 1 CUBA No.1 RASA COM ACESSORIOS</t>
  </si>
  <si>
    <t>155925</t>
  </si>
  <si>
    <t>JUNCAO PVC DUPLA 75MM</t>
  </si>
  <si>
    <t>155926</t>
  </si>
  <si>
    <t>TAMPO DE ACO INOX 140X60CM COM 1 CUBA E FRONTAO COM ENCHIMENTO DE CONCRETO COM ACESSORIOS E DOIS PERFIS T DE 1X1X1/8"</t>
  </si>
  <si>
    <t>155927</t>
  </si>
  <si>
    <t>ENGATE FLEXIVEL 1/2"</t>
  </si>
  <si>
    <t>155928</t>
  </si>
  <si>
    <t>RUFO METALICO EM CHAPA GALVANIZADA No.24 D=27CM</t>
  </si>
  <si>
    <t>155929</t>
  </si>
  <si>
    <t>RUFO METALICO EM CHAPA GALVANIZADA No.20 D=60CM</t>
  </si>
  <si>
    <t>155930</t>
  </si>
  <si>
    <t>JUNCAO PVC INVERTIDA 45o 50MM JE - ESG</t>
  </si>
  <si>
    <t>155931</t>
  </si>
  <si>
    <t>TUBO ACO GALVANIZADO INDUSTRIAL E=2MM 4" - MAT</t>
  </si>
  <si>
    <t>155932</t>
  </si>
  <si>
    <t>CAP PVC SOLDAVEL 25MM - AF</t>
  </si>
  <si>
    <t>155933</t>
  </si>
  <si>
    <t>TERMINAL DE VENTILACAO 75MM - ESG</t>
  </si>
  <si>
    <t>155934</t>
  </si>
  <si>
    <t>CAP PVC 50MM SOLDAVEL - AF</t>
  </si>
  <si>
    <t>155935</t>
  </si>
  <si>
    <t>CURVA 45o PVC 32MM SOLDAVEL - AF</t>
  </si>
  <si>
    <t>155936</t>
  </si>
  <si>
    <t>CAP PVC PBA DN  50MM</t>
  </si>
  <si>
    <t>155937</t>
  </si>
  <si>
    <t>BUCHA PVC DE REDUCAO LONGA 50X25MM SOLDAVEL - AF</t>
  </si>
  <si>
    <t>155938</t>
  </si>
  <si>
    <t>TAMPO PARA BANCADA UMIDA EM ACO INOX</t>
  </si>
  <si>
    <t>155939</t>
  </si>
  <si>
    <t>RALO LINEAR PVC COM GRELHA 500X150 DN 50MM</t>
  </si>
  <si>
    <t>155940</t>
  </si>
  <si>
    <t>BARRILETE MANIFOLD COMPLETO COM 2 CILINDROS DE 45KG - GAS</t>
  </si>
  <si>
    <t>155941</t>
  </si>
  <si>
    <t>CAIXA DE PASSAGEM EM ALVENARIA REV.40X40X60CM TAMPA CONCR.</t>
  </si>
  <si>
    <t>155942</t>
  </si>
  <si>
    <t>TUBO METALICO FLEXIVEL PARA INSTALACAO DE GAS DN 3/4"</t>
  </si>
  <si>
    <t>155943</t>
  </si>
  <si>
    <t>MISTURADOR DE BANCADA BICA MOVEL 3/4"</t>
  </si>
  <si>
    <t>155944</t>
  </si>
  <si>
    <t>CANALETA PVC PARA SPLIT 6.5X5.5CM</t>
  </si>
  <si>
    <t>155945</t>
  </si>
  <si>
    <t>CURVA PARA CANALETA PVC PARA SPLIT 6.5X5.5CM</t>
  </si>
  <si>
    <t>155946</t>
  </si>
  <si>
    <t>TE PARA CANALETA PVC PARA SPLIT 6.5X5.5CM</t>
  </si>
  <si>
    <t>155947</t>
  </si>
  <si>
    <t>BACIA SIFONADA COM CAIXA DE DESCARGA ACOPLADA PNE SEM TAMPA - 6 LITROS</t>
  </si>
  <si>
    <t>155948</t>
  </si>
  <si>
    <t>TRATAMENTO AGUA DE CHUVA 100M2 - 4 PRUMADAS COM FILTRO DE CARTUCHO E CLORADOR DE LINHA E BOMBA SUBMERSIVEL 0.50CV (PRACA DA CIDADANIA)</t>
  </si>
  <si>
    <t>155949</t>
  </si>
  <si>
    <t>CAIXA D'AGUA FIBRA DE VIDRO COM TAMPA 2.000L</t>
  </si>
  <si>
    <t>155950</t>
  </si>
  <si>
    <t>EXTINTOR CLASSE K (ACETATO DE POTASSIO) 6KG</t>
  </si>
  <si>
    <t>155951</t>
  </si>
  <si>
    <t>SIFAO PARA LAVATORIO COM VALVULA</t>
  </si>
  <si>
    <t>155952</t>
  </si>
  <si>
    <t>TE COBRE REDUCAO CENTRAL 54X28X54MM</t>
  </si>
  <si>
    <t>155953</t>
  </si>
  <si>
    <t>PROTECAO MECANICA PARA RAMAIS SOB A TERRA</t>
  </si>
  <si>
    <t>155954</t>
  </si>
  <si>
    <t>MANGUEIRA PARA INCENDIO COM 1 LANCE DE 30M 2 1/2" - MAT</t>
  </si>
  <si>
    <t>155955</t>
  </si>
  <si>
    <t>ESQUADRO PVC EXTERNO 125MM - AQUAPLUV - AP</t>
  </si>
  <si>
    <t>155956</t>
  </si>
  <si>
    <t>CAIXA D'AGUA DE POLIETILENO COM TAMPA  1.000L</t>
  </si>
  <si>
    <t>155957</t>
  </si>
  <si>
    <t>REGISTRO DE PRESSAO CROMADO 1" COM CANOPLA</t>
  </si>
  <si>
    <t>155958</t>
  </si>
  <si>
    <t>COTOVELO 45o PVC 60MM SOLDAVEL - AF</t>
  </si>
  <si>
    <t>155959</t>
  </si>
  <si>
    <t>BUCHA PVC DE REDUCAO 60X25MM SOLDAVEL - AF</t>
  </si>
  <si>
    <t>155960</t>
  </si>
  <si>
    <t>JUNCAO PVC SIMPLES 40X40MM - ESG</t>
  </si>
  <si>
    <t>155961</t>
  </si>
  <si>
    <t>VALVULA DE ESFERA DN 1 1/4"</t>
  </si>
  <si>
    <t>155962</t>
  </si>
  <si>
    <t>TE COBRE BBB 42MM</t>
  </si>
  <si>
    <t>155963</t>
  </si>
  <si>
    <t>CAIXA EM ALVENARIA PARA REGISTRO DE RECALQUE DE INCENDIO COM TAMPAO COM REGISTRO</t>
  </si>
  <si>
    <t>16.02.010</t>
  </si>
  <si>
    <t>Telha de barro tipo italiana</t>
  </si>
  <si>
    <t>16.02.020</t>
  </si>
  <si>
    <t>Telha de barro tipo francesa</t>
  </si>
  <si>
    <t>16.02.030</t>
  </si>
  <si>
    <t>Telha de barro tipo romana</t>
  </si>
  <si>
    <t>16.02.045</t>
  </si>
  <si>
    <t>Telha de barro colonial/paulista</t>
  </si>
  <si>
    <t>16.02.060</t>
  </si>
  <si>
    <t>Telha de barro tipo plan</t>
  </si>
  <si>
    <t>16.02.120</t>
  </si>
  <si>
    <t>Emboçamento de beiral em telhas de barro</t>
  </si>
  <si>
    <t>16.02.230</t>
  </si>
  <si>
    <t>Cumeeira de barro emboçado tipos: plan, romana, italiana, francesa e paulistinha</t>
  </si>
  <si>
    <t>16.02.270</t>
  </si>
  <si>
    <t>Espigão de barro emboçado</t>
  </si>
  <si>
    <t>16.03.010</t>
  </si>
  <si>
    <t>Telhamento em cimento reforçado com fio sintético CRFS - perfil ondulado de 6 mm</t>
  </si>
  <si>
    <t>16.03.020</t>
  </si>
  <si>
    <t>Telhamento em cimento reforçado com fio sintético CRFS - perfil ondulado de 8 mm</t>
  </si>
  <si>
    <t>16.03.030</t>
  </si>
  <si>
    <t>Telhamento em cimento reforçado com fio sintético CRFS - perfil trapezoidal de 44 cm</t>
  </si>
  <si>
    <t>16.03.040</t>
  </si>
  <si>
    <t>Telhamento em cimento reforçado com fio sintético CRFS - perfil modulado</t>
  </si>
  <si>
    <t>16.03.300</t>
  </si>
  <si>
    <t>Cumeeira normal em cimento reforçado com fio sintético CRFS - perfil ondulado</t>
  </si>
  <si>
    <t>16.03.310</t>
  </si>
  <si>
    <t>Cumeeira universal em cimento reforçado com fio sintético CRFS - perfil ondulado</t>
  </si>
  <si>
    <t>16.03.320</t>
  </si>
  <si>
    <t>Cumeeira normal em cimento reforçado com fio sintético CRFS - perfil trapezoidal 44 cm</t>
  </si>
  <si>
    <t>16.03.330</t>
  </si>
  <si>
    <t>Cumeeira normal em cimento reforçado com fio sintético CRFS - perfil modulado</t>
  </si>
  <si>
    <t>16.03.360</t>
  </si>
  <si>
    <t>Espigão em cimento reforçado com fio sintético CRFS - perfil ondulado</t>
  </si>
  <si>
    <t>16.03.370</t>
  </si>
  <si>
    <t>Espigão em cimento reforçado com fio sintético CRFS - perfil modulado</t>
  </si>
  <si>
    <t>16.03.400</t>
  </si>
  <si>
    <t>Rufo em cimento reforçado com fio sintético CRFS - perfil ondulado</t>
  </si>
  <si>
    <t>16.10.020</t>
  </si>
  <si>
    <t>Telha em fibra vegetal, perfil ondulado, com espessura de 3 mm</t>
  </si>
  <si>
    <t>16.10.100</t>
  </si>
  <si>
    <t>Cumeeira em fibra vegetal, lisa, com espessura de 3 mm</t>
  </si>
  <si>
    <t>16.12.020</t>
  </si>
  <si>
    <t>Telhamento em chapa de aço pré-pintada com epóxi e poliéster, perfil ondulado, com espessura de 0,50 mm</t>
  </si>
  <si>
    <t>16.12.040</t>
  </si>
  <si>
    <t>Telhamento em chapa de aço pré-pintada com epóxi e poliéster, perfil ondulado calandrado, com espessura de 0,80 mm</t>
  </si>
  <si>
    <t>16.12.050</t>
  </si>
  <si>
    <t>Telhamento em chapa de aço pré-pintada com epóxi e poliéster, perfil trapezoidal, com espessura de 0,80 mm e altura de 100 mm</t>
  </si>
  <si>
    <t>16.12.060</t>
  </si>
  <si>
    <t>Telhamento em chapa de aço pré-pintada com epóxi e poliéster, perfil trapezoidal, com espessura de 0,50 mm e altura de 40 mm</t>
  </si>
  <si>
    <t>16.12.200</t>
  </si>
  <si>
    <t>Cumeeira em chapa de aço pré-pintada com epóxi e poliéster, perfil trapezoidal, com espessura de 0,50 mm</t>
  </si>
  <si>
    <t>16.12.220</t>
  </si>
  <si>
    <t>Cumeeira em chapa de aço pré-pintada com epóxi e poliéster, perfil ondulado, com espessura de 0,50 mm</t>
  </si>
  <si>
    <t>16.13.060</t>
  </si>
  <si>
    <t>Telhamento em chapa de aço pré-pintada com epóxi e poliéster, tipo sanduíche, espessura de 0,50 mm, com lã de rocha</t>
  </si>
  <si>
    <t>16.13.070</t>
  </si>
  <si>
    <t>Telhamento em chapa de aço pré-pintada com epóxi e poliéster, tipo sanduíche, espessura de 0,50 mm, com poliuretano</t>
  </si>
  <si>
    <t>16.13.130</t>
  </si>
  <si>
    <t>Telhamento em chapa de aço com pintura poliéster, tipo sanduíche, espessura de 0,50 mm, com poliestireno expandido</t>
  </si>
  <si>
    <t>16.13.140</t>
  </si>
  <si>
    <t>Telhamento em chapa de aço galvanizado autoportante, perfil trapezoidal, com espessura de 0,80 mm e altura de 120 mm</t>
  </si>
  <si>
    <t>16.16.040</t>
  </si>
  <si>
    <t>Telha ondulada translúcida em polipropileno</t>
  </si>
  <si>
    <t>16.16.160</t>
  </si>
  <si>
    <t>Telha em poliéster reforçado com fibras de vidro, perfil trapezoidal 49</t>
  </si>
  <si>
    <t>16.16.400</t>
  </si>
  <si>
    <t>Cumeeira para telha de poliéster, tipo perfil trapezoidal 49</t>
  </si>
  <si>
    <t>16.20.020</t>
  </si>
  <si>
    <t>Telhas de vidro para iluminação tipo francesa</t>
  </si>
  <si>
    <t>16.20.040</t>
  </si>
  <si>
    <t>Telhas de vidro para iluminação tipo colonial/paulistinha</t>
  </si>
  <si>
    <t>16.30.020</t>
  </si>
  <si>
    <t>Domo de acrílico fixado em perfis de alumínio</t>
  </si>
  <si>
    <t>16.32.070</t>
  </si>
  <si>
    <t>Cobertura curva em chapa de policarbonato alveolar bronze de 6 mm</t>
  </si>
  <si>
    <t>Cobertura plana em chapa de policarbonato alveolar de 10 mm</t>
  </si>
  <si>
    <t>16.32.130</t>
  </si>
  <si>
    <t>Cobertura curva em chapa de policarbonato alveolar bronze de 10 mm</t>
  </si>
  <si>
    <t>16.33.022</t>
  </si>
  <si>
    <t>Calha, rufo, afins em chapa galvanizada nº 24 - corte 0,33 m</t>
  </si>
  <si>
    <t>16.33.052</t>
  </si>
  <si>
    <t>Calha, rufo, afins em chapa galvanizada nº 24 - corte 0,50 m</t>
  </si>
  <si>
    <t>16.33.062</t>
  </si>
  <si>
    <t>Calha, rufo, afins em chapa galvanizada nº 24 - corte 1,00 m</t>
  </si>
  <si>
    <t>16.33.082</t>
  </si>
  <si>
    <t>Calha, rufo, afins em chapa galvanizada nº 26 - corte 0,33 m</t>
  </si>
  <si>
    <t>16.33.102</t>
  </si>
  <si>
    <t>Calha, rufo, afins em chapa galvanizada nº 26 - corte 0,50 m</t>
  </si>
  <si>
    <t>16.33.250</t>
  </si>
  <si>
    <t>Calha em PVC 125mm, inclusive conexões - AP</t>
  </si>
  <si>
    <t>16.33.400</t>
  </si>
  <si>
    <t>Rufo pré-moldado em concreto, de 14 x 50 x 18,5 cm</t>
  </si>
  <si>
    <t>16.33.410</t>
  </si>
  <si>
    <t>Rufo pré-moldado em concreto, de 20 x 50 x 26 cm</t>
  </si>
  <si>
    <t>16.33.412</t>
  </si>
  <si>
    <t>Rufo pré-moldado em concreto, largura 24 cm</t>
  </si>
  <si>
    <t>16.40.040</t>
  </si>
  <si>
    <t>Recolocação de cumeeiras e espigões de barro</t>
  </si>
  <si>
    <t>16.40.060</t>
  </si>
  <si>
    <t>Recolocação de telha de barro tipo colonial/paulistinha</t>
  </si>
  <si>
    <t>16.40.080</t>
  </si>
  <si>
    <t>Recolocação de telha de barro tipo plan</t>
  </si>
  <si>
    <t>16.40.090</t>
  </si>
  <si>
    <t>Recolocação de domo de acrílico, inclusive perfis metálicos de fixação</t>
  </si>
  <si>
    <t>16.40.120</t>
  </si>
  <si>
    <t>Recolocação de telhas de barro tipo francesa</t>
  </si>
  <si>
    <t>16.40.140</t>
  </si>
  <si>
    <t>Recolocação de telha em fibrocimento ou CRFS, perfil ondulado</t>
  </si>
  <si>
    <t>16.40.150</t>
  </si>
  <si>
    <t>Recolocação de telha em fibrocimento ou CRFS, perfil modulado ou trapezoidal</t>
  </si>
  <si>
    <t>1640460</t>
  </si>
  <si>
    <t>https://www.americanas.com.br/produto/1869673949?epar=bp_pl_00_go_pla_aic_geral_gmv&amp;opn=YSMESP&amp;WT.srch=1&amp;gclid=EAIaIQobChMImrnF8dLU9QIVxQSRCh2SGQ-2EAQYCSABEgJaEvD_BwE</t>
  </si>
  <si>
    <t>1640473</t>
  </si>
  <si>
    <t>17.01.010</t>
  </si>
  <si>
    <t>Argamassa de proteção com argila expandida</t>
  </si>
  <si>
    <t>17.01.020</t>
  </si>
  <si>
    <t>Argamassa de regularização e/ou proteção</t>
  </si>
  <si>
    <t>17.01.040</t>
  </si>
  <si>
    <t>Lastro de concreto impermeabilizado</t>
  </si>
  <si>
    <t>17.01.050</t>
  </si>
  <si>
    <t>Regularização de piso com nata de cimento</t>
  </si>
  <si>
    <t>17.01.060</t>
  </si>
  <si>
    <t>Regularização de piso com nata de cimento e bianco</t>
  </si>
  <si>
    <t>17.01.120</t>
  </si>
  <si>
    <t>Argamassa de cimento e areia traço 1:3, com adesivo acrílico</t>
  </si>
  <si>
    <t>17.02.020</t>
  </si>
  <si>
    <t>Chapisco</t>
  </si>
  <si>
    <t>17.02.030</t>
  </si>
  <si>
    <t>Chapisco 1:4 com areia grossa</t>
  </si>
  <si>
    <t>17.02.060</t>
  </si>
  <si>
    <t>Chapisco fino peneirado</t>
  </si>
  <si>
    <t>17.02.080</t>
  </si>
  <si>
    <t>Chapisco rústico com pedra britada nº 1</t>
  </si>
  <si>
    <t>17.02.140</t>
  </si>
  <si>
    <t>Emboço desempenado com espuma de poliéster</t>
  </si>
  <si>
    <t>17.02.160</t>
  </si>
  <si>
    <t>Emboço desempenado com argamassa industrializada</t>
  </si>
  <si>
    <t>17.02.260</t>
  </si>
  <si>
    <t>Barra lisa com acabamento em nata de cimento</t>
  </si>
  <si>
    <t>17.03.020</t>
  </si>
  <si>
    <t>Cimentado desempenado</t>
  </si>
  <si>
    <t>17.03.040</t>
  </si>
  <si>
    <t>Cimentado desempenado e alisado (queimado)</t>
  </si>
  <si>
    <t>17.03.060</t>
  </si>
  <si>
    <t>Cimentado desempenado e alisado com corante (queimado)</t>
  </si>
  <si>
    <t>17.03.080</t>
  </si>
  <si>
    <t>Cimentado semi-áspero</t>
  </si>
  <si>
    <t>17.03.100</t>
  </si>
  <si>
    <t>Cimentado áspero com caneluras</t>
  </si>
  <si>
    <t>17.03.200</t>
  </si>
  <si>
    <t>Degrau em cimentado</t>
  </si>
  <si>
    <t>17.03.300</t>
  </si>
  <si>
    <t>Rodapé em cimentado desempenado e alisado com altura 5 cm</t>
  </si>
  <si>
    <t>17.03.310</t>
  </si>
  <si>
    <t>Rodapé em cimentado desempenado e alisado com altura 7 cm</t>
  </si>
  <si>
    <t>17.03.320</t>
  </si>
  <si>
    <t>Rodapé em cimentado desempenado e alisado com altura 10 cm</t>
  </si>
  <si>
    <t>17.03.330</t>
  </si>
  <si>
    <t>Rodapé em cimentado desempenado e alisado com altura 15 cm</t>
  </si>
  <si>
    <t>17.04.020</t>
  </si>
  <si>
    <t>Revestimento em gesso liso desempenado sobre emboço</t>
  </si>
  <si>
    <t>17.04.040</t>
  </si>
  <si>
    <t>Revestimento em gesso liso desempenado sobre bloco</t>
  </si>
  <si>
    <t>17.05.020</t>
  </si>
  <si>
    <t>Piso com requadro em concreto simples sem controle de fck</t>
  </si>
  <si>
    <t>17.05.070</t>
  </si>
  <si>
    <t>Piso com requadro em concreto simples com controle de fck= 20 MPa</t>
  </si>
  <si>
    <t>17.05.100</t>
  </si>
  <si>
    <t>Piso com requadro em concreto simples com controle de fck= 25 MPa</t>
  </si>
  <si>
    <t>17.05.320</t>
  </si>
  <si>
    <t>Soleira em concreto simples</t>
  </si>
  <si>
    <t>17.05.420</t>
  </si>
  <si>
    <t>Peitoril em concreto simples</t>
  </si>
  <si>
    <t>17.10.020</t>
  </si>
  <si>
    <t>Piso em granilite moldado no local</t>
  </si>
  <si>
    <t>17.10.100</t>
  </si>
  <si>
    <t>Soleira em granilite moldado no local</t>
  </si>
  <si>
    <t>17.10.120</t>
  </si>
  <si>
    <t>Degrau em granilite moldado no local</t>
  </si>
  <si>
    <t>17.10.200</t>
  </si>
  <si>
    <t>Rodapé qualquer em granilite moldado no local até 10 cm</t>
  </si>
  <si>
    <t>17.10.410</t>
  </si>
  <si>
    <t>Rodapé em placas pré-moldadas de granilite, acabamento encerado, até 10 cm</t>
  </si>
  <si>
    <t>17.10.430</t>
  </si>
  <si>
    <t>Piso em placas de granilite, acabamento encerado</t>
  </si>
  <si>
    <t>17.12.060</t>
  </si>
  <si>
    <t>Piso em alta resistência moldado no local 12 mm</t>
  </si>
  <si>
    <t>17.12.100</t>
  </si>
  <si>
    <t>Soleira em alta resistência moldada no local</t>
  </si>
  <si>
    <t>17.12.120</t>
  </si>
  <si>
    <t>Degrau em alta resistência 8 mm</t>
  </si>
  <si>
    <t>17.12.140</t>
  </si>
  <si>
    <t>Degrau em alta resistência 12 mm</t>
  </si>
  <si>
    <t>17.12.240</t>
  </si>
  <si>
    <t>Rodapé qualquer em alta resistência moldado no local até 10 cm</t>
  </si>
  <si>
    <t>17.12.241</t>
  </si>
  <si>
    <t>Rodapé abaulado, com argamassa epoxi, altura entre 5 a 10 cm</t>
  </si>
  <si>
    <t>17.12.301</t>
  </si>
  <si>
    <t>Piso epóxi autonivelante, múltiplas camadas, espessura 4 mm - instalado</t>
  </si>
  <si>
    <t>17.12.302</t>
  </si>
  <si>
    <t>Piso epóxi autonivelante, múltiplas camadas, espessura 4 mm</t>
  </si>
  <si>
    <t>17.12.310</t>
  </si>
  <si>
    <t>Taxa de mobilização e desmobilização de equipe e equipamentos para execução de piso epóxi</t>
  </si>
  <si>
    <t>17.20.020</t>
  </si>
  <si>
    <t>Massa raspada</t>
  </si>
  <si>
    <t>17.20.040</t>
  </si>
  <si>
    <t>Revestimento em granito lavado tipo Fulget uso externo, em faixas até 40 cm</t>
  </si>
  <si>
    <t>17.20.050</t>
  </si>
  <si>
    <t>Friso para junta de dilatação em revestimento de granito lavado tipo Fulget</t>
  </si>
  <si>
    <t>17.20.060</t>
  </si>
  <si>
    <t>Revestimento em granito lavado tipo Fulget uso externo</t>
  </si>
  <si>
    <t>17.20.140</t>
  </si>
  <si>
    <t>Revestimento texturizado acrílico com microagregados minerais</t>
  </si>
  <si>
    <t>17.40.010</t>
  </si>
  <si>
    <t>Reparos em piso de granilite - estucamento e polimento</t>
  </si>
  <si>
    <t>17.40.020</t>
  </si>
  <si>
    <t>Reparos em pisos de alta resistência fundidos no local - estucamento e polimento</t>
  </si>
  <si>
    <t>17.40.030</t>
  </si>
  <si>
    <t>Reparos em degrau e espelho de granilite - estucamento e polimento</t>
  </si>
  <si>
    <t>17.40.070</t>
  </si>
  <si>
    <t>Reparos em rodapé de granilite - estucamento e polimento</t>
  </si>
  <si>
    <t>17.40.110</t>
  </si>
  <si>
    <t>Faixa antiderrapante definitiva para degraus, soleiras, patamares ou pisos</t>
  </si>
  <si>
    <t>17.40.150</t>
  </si>
  <si>
    <t>Resina acrílica para piso de granilite</t>
  </si>
  <si>
    <t>17.40.160</t>
  </si>
  <si>
    <t>Resina epóxi para piso de granilite</t>
  </si>
  <si>
    <t>17.40.180</t>
  </si>
  <si>
    <t>Resina acrílica para degrau de granilite</t>
  </si>
  <si>
    <t>17.40.190</t>
  </si>
  <si>
    <t>Resina epóxi para degrau de granilite</t>
  </si>
  <si>
    <t>18.05.020</t>
  </si>
  <si>
    <t>Revestimento em plaqueta laminada, para área interna e externa, sem rejunte</t>
  </si>
  <si>
    <t>18.06.102</t>
  </si>
  <si>
    <t>Placa cerâmica esmaltada PEI-5 para área interna, grupo de absorção BIIb, resistência química B, assentado com argamassa colante industrializada</t>
  </si>
  <si>
    <t>18.06.103</t>
  </si>
  <si>
    <t>Rodapé em placa cerâmica esmaltada PEI-5 para área interna, grupo de absorção BIIb, resistência química B, assentado com argamassa colante industrializada</t>
  </si>
  <si>
    <t>18.06.142</t>
  </si>
  <si>
    <t>Placa cerâmica esmaltada antiderrapante PEI-5 para área interna com saída para o exterior, grupo de absorção BIIa, resistência química A, assentado com argamassa colante industrializada</t>
  </si>
  <si>
    <t>18.06.143</t>
  </si>
  <si>
    <t>Rodapé em placa cerâmica esmaltada antiderrapante PEI-5 para área interna com saída para o exterior, grupo de absorção BIIa, resistência química A, assentado com argamassa colante industrializada</t>
  </si>
  <si>
    <t>18.06.152</t>
  </si>
  <si>
    <t>Placa cerâmica esmaltada PEI-4 para área interna com saída para o exterior, grupo de absorção BIIb, tráfego médio, assentado com argamassa colante industrializada</t>
  </si>
  <si>
    <t>18.06.153</t>
  </si>
  <si>
    <t>Rodapé em placa cerâmica esmaltada PEI-4 para área interna com saída para o exterior, grupo de absorção BIIb, tráfego médio, assentado com argamassa colante industrializada</t>
  </si>
  <si>
    <t>18.06.182</t>
  </si>
  <si>
    <t>Placa cerâmica esmaltada rústica PEI-5 para área interna com saída para o exterior, grupo de absorção BIIb, resistência química B, assentado com argamassa colante industrializada</t>
  </si>
  <si>
    <t>18.06.183</t>
  </si>
  <si>
    <t>Rodapé em placa cerâmica esmaltada rústica PEI-5 para área interna com saída para o exterior, grupo de absorção BIIb, resistência química B, assentado com argamassa colante industrializada</t>
  </si>
  <si>
    <t>18.06.350</t>
  </si>
  <si>
    <t>Assentamento de pisos e revestimentos cerâmicos com argamassa mista</t>
  </si>
  <si>
    <t>18.06.400</t>
  </si>
  <si>
    <t>Rejuntamento em placas cerâmicas com cimento branco, juntas acima de 3 até 5 mm</t>
  </si>
  <si>
    <t>18.06.410</t>
  </si>
  <si>
    <t>Rejuntamento em placas cerâmicas com argamassa industrializada para rejunte, juntas acima de 3 até 5 mm</t>
  </si>
  <si>
    <t>18.06.420</t>
  </si>
  <si>
    <t>Rejuntamento em placas cerâmicas com cimento branco, juntas acima de 5 até 10 mm</t>
  </si>
  <si>
    <t>18.06.430</t>
  </si>
  <si>
    <t>Rejuntamento em placas cerâmicas com argamassa industrializada para rejunte, juntas acima de 5 até 10 mm</t>
  </si>
  <si>
    <t>18.06.500</t>
  </si>
  <si>
    <t>Rejuntamento de rodapé em placas cerâmicas com cimento branco, altura até 10 cm, juntas acima de 3 até 5 mm</t>
  </si>
  <si>
    <t>18.06.510</t>
  </si>
  <si>
    <t>Rejuntamento de rodapé em placas cerâmicas com argamassa industrializada para rejunte, altura até 10 cm, juntas acima de 3 até 5 mm</t>
  </si>
  <si>
    <t>18.06.520</t>
  </si>
  <si>
    <t>Rejuntamento de rodapé em placas cerâmicas com cimento branco, altura até 10 cm, juntas acima de 5 até 10 mm</t>
  </si>
  <si>
    <t>18.06.530</t>
  </si>
  <si>
    <t>Rejuntamento de rodapé em placas cerâmicas com argamassa industrializada para rejunte, altura até 10 cm, juntas acima de 5 até 10 mm</t>
  </si>
  <si>
    <t>18.07.020</t>
  </si>
  <si>
    <t>Placa cerâmica não esmaltada extrudada de alta resistência química e mecânica, espessura de 9 mm, uso industrial, assentado com argamassa química bicomponente</t>
  </si>
  <si>
    <t>18.07.021</t>
  </si>
  <si>
    <t>Placa cerâmica não esmaltada extrudada de alta resistência química e mecânica, espessura de 9 mm, uso industrial, assentado com argamassa colante industrial</t>
  </si>
  <si>
    <t>18.07.040</t>
  </si>
  <si>
    <t>Placa cerâmica não esmaltada extrudada de alta resistência química e mecânica, espessura de 14 mm, uso industrial, assentado com argamassa química bicomponente</t>
  </si>
  <si>
    <t>18.07.080</t>
  </si>
  <si>
    <t>Rodapé em placa cerâmica não esmaltada extrudada de alta resistência química e mecânica, altura de 10 cm, uso industrial, assentado com argamassa química bicomponente</t>
  </si>
  <si>
    <t>18.07.160</t>
  </si>
  <si>
    <t>Placa cerâmica não esmaltada extrudada para área com altas temperaturas, de alta resistência química e mecânica, espessura mínima de 13 mm, uso industrial e cozinhas profissionais, assentado com argamassa industrializada</t>
  </si>
  <si>
    <t>18.07.170</t>
  </si>
  <si>
    <t>Rodapé em placa cerâmica não esmaltada extrudada para área com altas temperaturas, de alta resistência química e mecânica, altura de 10cm, uso industrial e cozinhas profissionais, assentado com argamassa industrializada</t>
  </si>
  <si>
    <t>18.07.200</t>
  </si>
  <si>
    <t>Rejuntamento em placa cerâmica extrudada antiácida de 9 mm, com argamassa industrializada bicomponente à base de resina furânica, juntas acima de 3 até 6 mm</t>
  </si>
  <si>
    <t>18.07.210</t>
  </si>
  <si>
    <t>Rejuntamento de placa cerâmica extrudada de 9 mm, com argamassa sintética industrializada tricomponente à base de resina epóxi, juntas acima de 3 até 6 mm</t>
  </si>
  <si>
    <t>18.07.220</t>
  </si>
  <si>
    <t>Rejuntamento em placa cerâmica extrudada antiácida, espessura de 14 mm, com argamassa industrializada bicomponente, à base de resina furânica, juntas acima de 3 até 6 mm</t>
  </si>
  <si>
    <t>18.07.230</t>
  </si>
  <si>
    <t>Rejuntamento em placa cerâmica extrudada antiácida de 14 mm, com argamassa sintética industrializada tricomponente, à base de resina epóxi, juntas de 3 até 6 mm</t>
  </si>
  <si>
    <t>18.07.250</t>
  </si>
  <si>
    <t>Rejuntamento em placa cerâmica extrudada antiácida, com argamassa industrializada anticorrosiva bicomponente à base de bauxita, para área de altas temperaturas, juntas acima de 3 até 6 mm</t>
  </si>
  <si>
    <t>18.07.300</t>
  </si>
  <si>
    <t>Rejuntamento de rodapé em placa cerâmica extrudada antiácida de 9 mm, com argamassa industrializada bicomponente à base de resina furânica, juntas acima de 3 até 6 mm</t>
  </si>
  <si>
    <t>18.07.310</t>
  </si>
  <si>
    <t>Rejuntamento de rodapé em placa cerâmica extrudada antiácida de 9 mm, com argamassa sintética  industrializada tricomponente à base de resina epóxi, juntas acima de 3 até 6 mm</t>
  </si>
  <si>
    <t>18.08.032</t>
  </si>
  <si>
    <t>Revestimento em porcelanato esmaltado antiderrapante para área externa e ambiente com alto tráfego, grupo de absorção BIa, assentado com argamassa colante industrializada, rejuntado</t>
  </si>
  <si>
    <t>18.08.042</t>
  </si>
  <si>
    <t>Rodapé em porcelanato esmaltado antiderrapante para área externa e ambiente com alto tráfego, grupo de absorção BIa, assentado com argamassa colante industrializada, rejuntado</t>
  </si>
  <si>
    <t>18.08.062</t>
  </si>
  <si>
    <t>Revestimento em porcelanato esmaltado polido para área interna e ambiente com tráfego médio, grupo de absorção BIa, assentado com argamassa colante industrializada, rejuntado</t>
  </si>
  <si>
    <t>18.08.072</t>
  </si>
  <si>
    <t>Rodapé em porcelanato esmaltado polido para área interna e ambiente com tráfego médio, grupo de absorção BIa, assentado com argamassa colante industrializada, rejuntado</t>
  </si>
  <si>
    <t>18.08.100</t>
  </si>
  <si>
    <t>Rodapé em porcelanato esmaltado acetinado para área interna e ambiente com acesso ao exterior, grupo de absorção BIa, resistência química B, assentado com argamassa colante industrializada, rejuntado</t>
  </si>
  <si>
    <t>18.08.110</t>
  </si>
  <si>
    <t>Revestimento em porcelanato técnico antiderrapante para área externa, grupo de absorção BIa, assentado com argamassa colante industrializada, rejuntado</t>
  </si>
  <si>
    <t>18.08.120</t>
  </si>
  <si>
    <t>Rodapé em porcelanato técnico antiderrapante para área interna, grupo de absorção BIa, assentado com argamassa colante industrializada, rejuntado</t>
  </si>
  <si>
    <t>18.08.152</t>
  </si>
  <si>
    <t>Revestimento em porcelanato técnico natural para área interna e ambiente com acesso ao exterior, grupo de absorção BIa, assentado com argamassa colante industrializada, rejuntado</t>
  </si>
  <si>
    <t>18.08.162</t>
  </si>
  <si>
    <t>Rodapé em porcelanato técnico natural, para área interna e ambiente com acesso ao exterior, grupo de absorção BIa, assentado com argamassa colante industrializada, rejuntado</t>
  </si>
  <si>
    <t>18.08.170</t>
  </si>
  <si>
    <t>Revestimento em porcelanato técnico polido para área interna e ambiente de médio tráfego, grupo de absorção BIa, coeficiente de atrito I, assentado com argamassa colante industrializada, rejuntado</t>
  </si>
  <si>
    <t>18.08.180</t>
  </si>
  <si>
    <t>Rodapé em porcelanato técnico polido para área interna e ambiente de médio tráfego, grupo de absorção BIa, assentado com argamassa colante industrializada, rejuntado</t>
  </si>
  <si>
    <t>18.11.012</t>
  </si>
  <si>
    <t>Revestimento em placa cerâmica esmaltada de 7,5x7,5 cm, assentado e rejuntado com argamassa industrializada</t>
  </si>
  <si>
    <t>18.11.022</t>
  </si>
  <si>
    <t>Revestimento em placa cerâmica esmaltada de 10x10 cm, assentado e rejuntado com argamassa industrializada</t>
  </si>
  <si>
    <t>18.11.032</t>
  </si>
  <si>
    <t>Revestimento em placa cerâmica esmaltada de 15x15 cm, tipo monocolor, assentado e rejuntado com argamassa industrializada</t>
  </si>
  <si>
    <t>18.11.042</t>
  </si>
  <si>
    <t>Revestimento em placa cerâmica esmaltada de 20x20 cm, tipo monocolor, assentado e rejuntado com argamassa industrializada</t>
  </si>
  <si>
    <t>18.11.045</t>
  </si>
  <si>
    <t>Azulejo 30x40 junta a prumo com argamassa e rejuntamento</t>
  </si>
  <si>
    <t>18.11.052</t>
  </si>
  <si>
    <t>Revestimento em placa cerâmica esmaltada, tipo monoporosa, assentado e rejuntado com argamassa industrializada</t>
  </si>
  <si>
    <t>18.12.020</t>
  </si>
  <si>
    <t>Revestimento em pastilha de porcelana natural ou esmaltada de 5x5 cm, assentado e rejuntado com argamassa colante industrializada</t>
  </si>
  <si>
    <t>18.12.120</t>
  </si>
  <si>
    <t>Revestimento em pastilha de porcelana natural ou esmaltada de 2,5x2,5 cm, assentado e rejuntado com argamassa colante industrializada</t>
  </si>
  <si>
    <t>18.12.140</t>
  </si>
  <si>
    <t>Revestimento em pastilha de porcelana natural ou esmaltada de 2,5x5 cm, assentado e rejuntado com argamassa colante industrializada</t>
  </si>
  <si>
    <t>18.13.010</t>
  </si>
  <si>
    <t>Revestimento em placa cerâmica não esmaltada extrudada, de alta resistência química e mecânica, espessura de 9 mm, assentado com argamassa colante industrializada</t>
  </si>
  <si>
    <t>18.13.020</t>
  </si>
  <si>
    <t>Revestimento em placa cerâmica extrudada de alta resistência química e mecânica, espessura entre 9 e 10 mm, assentado com argamassa industrializada de alta aderência</t>
  </si>
  <si>
    <t>18.13.202</t>
  </si>
  <si>
    <t>Rejuntamento em placa cerâmica extrudada, espessura entre 9 e 10 mm, com argamassa industrial anticorrosiva à base de resina epóxi, juntas de 6 a 10 mm</t>
  </si>
  <si>
    <t>19.01.022</t>
  </si>
  <si>
    <t>Revestimento em granito, espessura de 2 cm, acabamento polido</t>
  </si>
  <si>
    <t>19.01.062</t>
  </si>
  <si>
    <t>Peitoril e/ou soleira em granito, espessura de 2 cm e largura até 20 cm, acabamento polido</t>
  </si>
  <si>
    <t>19.01.064</t>
  </si>
  <si>
    <t>Peitoril e/ou soleira em granito, espessura de 2 cm e largura de 21 cm até 30 cm, acabamento polido</t>
  </si>
  <si>
    <t>19.01.122</t>
  </si>
  <si>
    <t>Degrau e espelho de granito, espessura de 2 cm, acabamento polido</t>
  </si>
  <si>
    <t>19.01.322</t>
  </si>
  <si>
    <t>Rodapé em granito, espessura de 2 cm e altura de 7 cm, acabamento polido</t>
  </si>
  <si>
    <t>19.01.324</t>
  </si>
  <si>
    <t>Rodapé em granito, espessura de 2 cm e altura de 7,1 cm até 10 cm, acabamento polido</t>
  </si>
  <si>
    <t>19.02.020</t>
  </si>
  <si>
    <t>Revestimento em mármore branco, espessura de 2 cm, assente com massa</t>
  </si>
  <si>
    <t>19.02.040</t>
  </si>
  <si>
    <t>Revestimento em mármore travertino nacional, espessura de 2 cm, assente com massa</t>
  </si>
  <si>
    <t>19.02.060</t>
  </si>
  <si>
    <t>Revestimento em mármore branco, espessura de 3 cm, assente com massa</t>
  </si>
  <si>
    <t>19.02.080</t>
  </si>
  <si>
    <t>Revestimento em mármore travertino nacional, espessura de 3 cm, assente com massa</t>
  </si>
  <si>
    <t>19.02.220</t>
  </si>
  <si>
    <t>Degrau e espelho em mármore branco, espessura de 2 cm</t>
  </si>
  <si>
    <t>19.02.240</t>
  </si>
  <si>
    <t>Degrau e espelho em mármore travertino nacional, espessura de 2 cm</t>
  </si>
  <si>
    <t>19.02.250</t>
  </si>
  <si>
    <t>Rodapé em mármore branco, espessura de 2 cm e altura de 7 cm</t>
  </si>
  <si>
    <t>19.03.020</t>
  </si>
  <si>
    <t>Revestimento em pedra tipo arenito comum</t>
  </si>
  <si>
    <t>19.03.060</t>
  </si>
  <si>
    <t>Revestimento em pedra mineira comum</t>
  </si>
  <si>
    <t>19.03.090</t>
  </si>
  <si>
    <t>Revestimento em pedra Miracema</t>
  </si>
  <si>
    <t>19.03.100</t>
  </si>
  <si>
    <t>Rodapé em pedra Miracema, altura de 5,75 cm</t>
  </si>
  <si>
    <t>19.03.110</t>
  </si>
  <si>
    <t>Rodapé em pedra Miracema, altura de 11,5 cm</t>
  </si>
  <si>
    <t>19.03.220</t>
  </si>
  <si>
    <t>Rodapé em pedra mineira simples, altura de 10 cm</t>
  </si>
  <si>
    <t>19.03.260</t>
  </si>
  <si>
    <t>Revestimento em pedra ardósia selecionada</t>
  </si>
  <si>
    <t>19.03.270</t>
  </si>
  <si>
    <t>Rodapé em pedra ardósia, altura de 7 cm</t>
  </si>
  <si>
    <t>19.03.290</t>
  </si>
  <si>
    <t>Peitoril e/ou soleira em ardósia, espessura de 2 cm e largura até 20 cm</t>
  </si>
  <si>
    <t>19.20.020</t>
  </si>
  <si>
    <t>Recolocação de mármore, pedras e granitos, assentes com massa</t>
  </si>
  <si>
    <t>20.01.040</t>
  </si>
  <si>
    <t>Lambril em madeira macho/fêmea tarugado, exceto pinus</t>
  </si>
  <si>
    <t>20.03.010</t>
  </si>
  <si>
    <t>Soalho em tábua de madeira aparelhada</t>
  </si>
  <si>
    <t>20.03.100</t>
  </si>
  <si>
    <t xml:space="preserve">Piso em madeira, tipo Deck, com tábuas aparelhadas 10x2cm_x000D_
</t>
  </si>
  <si>
    <t>20.04.020</t>
  </si>
  <si>
    <t>Piso em tacos de Ipê colado</t>
  </si>
  <si>
    <t>20.07.011</t>
  </si>
  <si>
    <t xml:space="preserve">Dormente de madeira para passeio C=2.80m_x000D_
</t>
  </si>
  <si>
    <t>20.10.040</t>
  </si>
  <si>
    <t>Rodapé de madeira de 7 x 1,5 cm</t>
  </si>
  <si>
    <t>20.10.120</t>
  </si>
  <si>
    <t>Cordão de madeira</t>
  </si>
  <si>
    <t>20.20.020</t>
  </si>
  <si>
    <t>Recolocação de soalho em madeira</t>
  </si>
  <si>
    <t>20.20.040</t>
  </si>
  <si>
    <t>Recolocação de tacos soltos com cola</t>
  </si>
  <si>
    <t>20.20.100</t>
  </si>
  <si>
    <t>Recolocação de rodapé e cordão de madeira</t>
  </si>
  <si>
    <t>20.20.202</t>
  </si>
  <si>
    <t>Raspagem com calafetação e aplicação de verniz</t>
  </si>
  <si>
    <t>20.20.220</t>
  </si>
  <si>
    <t>Raspagem com calafetação e aplicação de cera</t>
  </si>
  <si>
    <t>21.01.100</t>
  </si>
  <si>
    <t>Revestimento em borracha sintética preta, espessura de 4 mm - colado</t>
  </si>
  <si>
    <t>21.01.160</t>
  </si>
  <si>
    <t>Revestimento em grama sintética, com espessura de 20 a 32 mm</t>
  </si>
  <si>
    <t>21.02.050</t>
  </si>
  <si>
    <t>Revestimento vinílico, espessura de 2 mm, para tráfego médio, com impermeabilizante acrílico</t>
  </si>
  <si>
    <t>21.02.060</t>
  </si>
  <si>
    <t>Revestimento vinílico, espessura de 3,2 mm, para tráfego intenso, com impermeabilizante acrílico</t>
  </si>
  <si>
    <t>21.02.071</t>
  </si>
  <si>
    <t>Revestimento vinílico em manta, espessura total de 2mm, resistente a lavagem com hipoclorito</t>
  </si>
  <si>
    <t>21.02.271</t>
  </si>
  <si>
    <t>Revestimento vinílico em manta heterogênea, espessura de 2 mm, com impermeabilizante acrílico</t>
  </si>
  <si>
    <t>21.02.281</t>
  </si>
  <si>
    <t>Revestimento vinílico flexível em manta homogênea, espessura de 2 mm, com impermeabilizante acrílico</t>
  </si>
  <si>
    <t>21.02.291</t>
  </si>
  <si>
    <t>Revestimento vinílico heterogêneo flexível em réguas, espessura de 3 mm, com impermeabilizante acrílico</t>
  </si>
  <si>
    <t>21.02.311</t>
  </si>
  <si>
    <t>Revestimento vinílico autoportante, espessura de 4 mm, com impermeabilizante acrílico</t>
  </si>
  <si>
    <t>21.02.320</t>
  </si>
  <si>
    <t>Revestimento vinílico antiestático acústico, espessura de 5 mm, com impermeabilizante acrílico</t>
  </si>
  <si>
    <t>21.03.010</t>
  </si>
  <si>
    <t>Revestimento em aço inoxidável AISI 304, liga 18,8, chapa 20, espessura de 1 mm, acabamento escovado com grana especial</t>
  </si>
  <si>
    <t>21.03.090</t>
  </si>
  <si>
    <t>Piso elevado tipo telescópico em chapa de aço, sem revestimento</t>
  </si>
  <si>
    <t>21.03.151</t>
  </si>
  <si>
    <t>Revestimento em placas de alumínio composto "ACM", espessura de 4 mm e acabamento em PVDF</t>
  </si>
  <si>
    <t>21.03.152</t>
  </si>
  <si>
    <t>Revestimento em placas de alumínio composto "ACM", espessura de 4 mm e acabamento em PVDF, na cor verde</t>
  </si>
  <si>
    <t>21.04.100</t>
  </si>
  <si>
    <t>Revestimento com carpete para tráfego moderado, uso comercial, tipo bouclê de 5,4 até 8 mm</t>
  </si>
  <si>
    <t>21.04.110</t>
  </si>
  <si>
    <t>Revestimento com carpete para tráfego intenso, uso comercial, tipo bouclê de 6 mm</t>
  </si>
  <si>
    <t>21.05.010</t>
  </si>
  <si>
    <t>Piso em painel com miolo de madeira contraplacado por lâminas de madeira e externamente por chapas em CRFS, espessura de 40 mm</t>
  </si>
  <si>
    <t>21.05.100</t>
  </si>
  <si>
    <t>Piso elevado de concreto em placas de 600 x 600 mm, antiderrapante, sem acabamento</t>
  </si>
  <si>
    <t>21.07.010</t>
  </si>
  <si>
    <t>Revestimento em laminado melamínico dissipativo</t>
  </si>
  <si>
    <t>21.07.100</t>
  </si>
  <si>
    <t>Revestimento em placa de espuma melanina expandida microcelular, espessura 40mm</t>
  </si>
  <si>
    <t>21.07.101</t>
  </si>
  <si>
    <t>Revestimento em painel de tecido acústico, manta em lã mineral espessura 5cm, véu de vidro</t>
  </si>
  <si>
    <t>21.07.102</t>
  </si>
  <si>
    <t>Revestimento em painel perfurado, véu acústico preto colado em MDF, revestido de melamina amadeirada, resina anti-chama, réguas de 2430mm x160mm</t>
  </si>
  <si>
    <t>21.10.050</t>
  </si>
  <si>
    <t>Rodapé de poliestireno, espessura de 7 cm</t>
  </si>
  <si>
    <t>21.10.051</t>
  </si>
  <si>
    <t>Rodapé de poliestireno, espessura de 8 cm</t>
  </si>
  <si>
    <t>21.10.061</t>
  </si>
  <si>
    <t>Rodapé para piso vinílico em PVC, espessura de 2 mm e altura de 5 cm, curvo/plano, com impermeabilizante acrílico</t>
  </si>
  <si>
    <t>21.10.071</t>
  </si>
  <si>
    <t>Rodapé flexível para piso vinílico em PVC, espessura de 2 mm e altura de 7,5 cm, curvo/plano, com impermeabilizante acrílico</t>
  </si>
  <si>
    <t>21.10.081</t>
  </si>
  <si>
    <t>Rodapé hospitalar flexível em PVC para piso vinílico, espessura de 2 mm e altura de 7,5 cm, com impermeabilizante acrílico</t>
  </si>
  <si>
    <t>21.10.210</t>
  </si>
  <si>
    <t>Rodapé em borracha sintética preta, altura até 7 cm - colado</t>
  </si>
  <si>
    <t>21.10.220</t>
  </si>
  <si>
    <t>Rodapé de cordão de poliamida</t>
  </si>
  <si>
    <t>21.10.250</t>
  </si>
  <si>
    <t>Rodapé em laminado melamínico dissipativo, espessura de 2 mm e altura de 10 cm</t>
  </si>
  <si>
    <t>21.11.050</t>
  </si>
  <si>
    <t>Degrau (piso e espelho) em borracha sintética preta com testeira - colado</t>
  </si>
  <si>
    <t>21.11.131</t>
  </si>
  <si>
    <t>Testeira flexível para arremate de degrau vinílico em PVC, espessura de 2 mm, com impermeabilizante acrílico</t>
  </si>
  <si>
    <t>21.20.020</t>
  </si>
  <si>
    <t>Recolocação de piso sintético com cola</t>
  </si>
  <si>
    <t>21.20.040</t>
  </si>
  <si>
    <t>Recolocação de piso sintético argamassado</t>
  </si>
  <si>
    <t>21.20.050</t>
  </si>
  <si>
    <t>Recolocação de piso elevado telescópico metálico, inclusive estrutura de sustentação</t>
  </si>
  <si>
    <t>21.20.060</t>
  </si>
  <si>
    <t>Furação de piso elevado telescópico em chapa de aço</t>
  </si>
  <si>
    <t>21.20.100</t>
  </si>
  <si>
    <t>Recolocação de rodapé e cordões sintéticos</t>
  </si>
  <si>
    <t>21.20.300</t>
  </si>
  <si>
    <t>Fita adesiva antiderrapante com largura de 5 cm</t>
  </si>
  <si>
    <t>21.20.302</t>
  </si>
  <si>
    <t>Fita adesiva antiderrapante fosforescente, alto tráfego, largura de 5 cm</t>
  </si>
  <si>
    <t>21.20.410</t>
  </si>
  <si>
    <t>Cantoneira de sobrepor em PVC de 4 x 4 cm</t>
  </si>
  <si>
    <t>21.20.460</t>
  </si>
  <si>
    <t>Canto externo de acabamento em PVC</t>
  </si>
  <si>
    <t>21.20.500</t>
  </si>
  <si>
    <t>Cantoneira em alumínio antiderrapante de 50 x 30 mm</t>
  </si>
  <si>
    <t>22.01.010</t>
  </si>
  <si>
    <t>Forro em tábuas aparelhadas macho e fêmea de pinus</t>
  </si>
  <si>
    <t>22.01.020</t>
  </si>
  <si>
    <t>Forro em tábuas aparelhadas macho e fêmea de pinus tarugado</t>
  </si>
  <si>
    <t>22.01.080</t>
  </si>
  <si>
    <t>Forro xadrez em ripas de angelim-vermelho / bacuri / maçaranduba tarugado</t>
  </si>
  <si>
    <t>22.01.210</t>
  </si>
  <si>
    <t>Testeira em tábua aparelhada, largura até 20cm</t>
  </si>
  <si>
    <t>22.01.220</t>
  </si>
  <si>
    <t>Beiral em tábua de angelim-vermelho / bacuri / maçaranduba macho e fêmea com tarugamento</t>
  </si>
  <si>
    <t>22.01.240</t>
  </si>
  <si>
    <t>Beiral em tábua de angelim-vermelho / bacuri / maçaranduba macho e fêmea</t>
  </si>
  <si>
    <t>22.02.010</t>
  </si>
  <si>
    <t>Forro em placa de gesso liso fixo</t>
  </si>
  <si>
    <t>22.02.030</t>
  </si>
  <si>
    <t>Forro em painéis de gesso acartonado, espessura de 12,5mm, fixo</t>
  </si>
  <si>
    <t>22.02.100</t>
  </si>
  <si>
    <t>Forro em painéis de gesso acartonado, acabamento liso com película em PVC - 625mm x 1250mm, espessura de 9,5mm, removível</t>
  </si>
  <si>
    <t>22.02.190</t>
  </si>
  <si>
    <t>Forro em placa de gesso removível com película rígida de PVC de 625mm x 625mm</t>
  </si>
  <si>
    <t>22.02.200</t>
  </si>
  <si>
    <t>Forro monolítico em gesso acartonado perfurado em placa de 1,20 x 2,00 m,  estruturado por sistema de suspensão estrutura bidirecional com perfil CD-60/27, fixado a laje</t>
  </si>
  <si>
    <t>22.03.020</t>
  </si>
  <si>
    <t>Forro em lã de vidro revestido em PVC, espessura de 20mm</t>
  </si>
  <si>
    <t>22.03.030</t>
  </si>
  <si>
    <t>Forro em fibra mineral NRC 0.55 acústico, revestido em látex</t>
  </si>
  <si>
    <t>22.03.040</t>
  </si>
  <si>
    <t>Forro modular removível em PVC de 618mm x 1243mm</t>
  </si>
  <si>
    <t>22.03.050</t>
  </si>
  <si>
    <t>Forro em fibra mineral NRC 0.50, revestido em látex</t>
  </si>
  <si>
    <t>22.03.070</t>
  </si>
  <si>
    <t>Forro em lâmina de PVC</t>
  </si>
  <si>
    <t>22.03.122</t>
  </si>
  <si>
    <t>Forro em fibra mineral NRC 0.85, em placas acústicas removíveis de 625mm x 1250mm</t>
  </si>
  <si>
    <t>Forro em fibra mineral NRC 0.65, em placas acústicas removíveis de 625mm x 625mm</t>
  </si>
  <si>
    <t>22.03.200</t>
  </si>
  <si>
    <t>Forro em fibra mineral NRC 0.70, em placas acústicas removíveis</t>
  </si>
  <si>
    <t>22.04.020</t>
  </si>
  <si>
    <t>Forro metálico removível, em painéis de 625mm x 625mm, tipo colmeia</t>
  </si>
  <si>
    <t>22.04.030</t>
  </si>
  <si>
    <t>Forro metálico removível, em painéis de 625mm x 625mm, tile tegular perfurada</t>
  </si>
  <si>
    <t>22.06.130</t>
  </si>
  <si>
    <t>Brise em placa cimentícia, montado em perfil e chapa metálica</t>
  </si>
  <si>
    <t>22.06.240</t>
  </si>
  <si>
    <t>Brise metálico fixo em chapa lisa aluzinc pré-pintada, formato ogiva, lâmina frontal de 200mm</t>
  </si>
  <si>
    <t>22.06.250</t>
  </si>
  <si>
    <t>Brise metálico curvo e móvel termoacústico em chapa lisa aluzinc pré-pintada</t>
  </si>
  <si>
    <t>22.06.300</t>
  </si>
  <si>
    <t>Brise metálico curvo e móvel em chapa microperfurada de alumínio pré-pintada</t>
  </si>
  <si>
    <t>22.06.330</t>
  </si>
  <si>
    <t>Brise metálico fixo e linear em chapa lisa em alumínio pré-pintada, largura frontal de 30 mm</t>
  </si>
  <si>
    <t>22.06.340</t>
  </si>
  <si>
    <t>Brise metálico fixo em chapa lisa alumínio pré-pintada, formato ogiva, lâmina frontal de 200mm</t>
  </si>
  <si>
    <t>22.06.350</t>
  </si>
  <si>
    <t>Brise metálico curvo e móvel termoacústico em chapa lisa de alumínio pré-pintada</t>
  </si>
  <si>
    <t>22.20.011</t>
  </si>
  <si>
    <t>Placa em lã de vidro revestida em PVC, auto extinguível</t>
  </si>
  <si>
    <t>22.20.020</t>
  </si>
  <si>
    <t>Recolocação de forros fixados</t>
  </si>
  <si>
    <t>22.20.040</t>
  </si>
  <si>
    <t>Recolocação de forros apoiados ou encaixados</t>
  </si>
  <si>
    <t>22.20.050</t>
  </si>
  <si>
    <t>Moldura de gesso simples, largura até 6,0cm</t>
  </si>
  <si>
    <t>22.20.090</t>
  </si>
  <si>
    <t>Abertura para vão de luminária em forro de PVC modular</t>
  </si>
  <si>
    <t>22.50.142</t>
  </si>
  <si>
    <t>Forro modular metálicvo em aluzink 625x625mm, com placas em alumínio Tile Tegular perfurado</t>
  </si>
  <si>
    <t>23.01.050</t>
  </si>
  <si>
    <t>Caixilho em madeira maxim-ar</t>
  </si>
  <si>
    <t>23.01.060</t>
  </si>
  <si>
    <t>Caixilho em madeira tipo veneziana de correr</t>
  </si>
  <si>
    <t>23.02.010</t>
  </si>
  <si>
    <t>Acréscimo de bandeira - porta macho e fêmea com batente de madeira</t>
  </si>
  <si>
    <t>23.02.030</t>
  </si>
  <si>
    <t>Porta macho e fêmea com batente de madeira - 70 x 210 cm</t>
  </si>
  <si>
    <t>23.02.040</t>
  </si>
  <si>
    <t>Porta macho e fêmea com batente de madeira - 80 x 210 cm</t>
  </si>
  <si>
    <t>23.02.050</t>
  </si>
  <si>
    <t>Porta macho e fêmea com batente de madeira - 90 x 210 cm</t>
  </si>
  <si>
    <t>23.02.060</t>
  </si>
  <si>
    <t>Porta macho e fêmea com batente de madeira - 120 x 210 cm</t>
  </si>
  <si>
    <t>23.04.070</t>
  </si>
  <si>
    <t>Porta em laminado fenólico melamínico com batente em alumínio - 80 x 180 cm</t>
  </si>
  <si>
    <t>23.04.080</t>
  </si>
  <si>
    <t>Porta em laminado fenólico melamínico com batente em alumínio - 60 x 160 cm</t>
  </si>
  <si>
    <t>23.04.090</t>
  </si>
  <si>
    <t>Porta em laminado fenólico melamínico com acabamento liso, batente de madeira sem revestimento - 70 x 210 cm</t>
  </si>
  <si>
    <t>23.04.100</t>
  </si>
  <si>
    <t>Porta em laminado fenólico melamínico com acabamento liso, batente de madeira sem revestimento - 80 x 210 cm</t>
  </si>
  <si>
    <t>23.04.110</t>
  </si>
  <si>
    <t>Porta em laminado fenólico melamínico com acabamento liso, batente de madeira sem revestimento - 90 x 210 cm</t>
  </si>
  <si>
    <t>23.04.120</t>
  </si>
  <si>
    <t>Porta em laminado fenólico melamínico com acabamento liso, batente de madeira sem revestimento - 120 x 210 cm</t>
  </si>
  <si>
    <t>23.04.130</t>
  </si>
  <si>
    <t>Porta em laminado fenólico melamínico com acabamento liso, batente de madeira sem revestimento - 140 x 210 cm</t>
  </si>
  <si>
    <t>23.04.140</t>
  </si>
  <si>
    <t>Porta em laminado fenólico melamínico com acabamento liso, batente de madeira sem revestimento - 220 x 210 cm</t>
  </si>
  <si>
    <t>23.04.570</t>
  </si>
  <si>
    <t>Porta em laminado melamínico estrutural com acabamento texturizado, batente em alumínio com ferragens - 60 x 180 cm</t>
  </si>
  <si>
    <t>23.04.580</t>
  </si>
  <si>
    <t>Porta em laminado fenólico melamínico com acabamento liso, batente metálico - 60 x 160 cm</t>
  </si>
  <si>
    <t>23.04.590</t>
  </si>
  <si>
    <t>Porta em laminado fenólico melamínico com acabamento liso, batente metálico - 70 x 210 cm</t>
  </si>
  <si>
    <t>23.04.600</t>
  </si>
  <si>
    <t>Porta em laminado fenólico melamínico com acabamento liso, batente metálico - 80 x 210 cm</t>
  </si>
  <si>
    <t>23.04.610</t>
  </si>
  <si>
    <t>Porta em laminado fenólico melamínico com acabamento liso, batente metálico - 90 x 210 cm</t>
  </si>
  <si>
    <t>23.04.620</t>
  </si>
  <si>
    <t>Porta em laminado fenólico melamínico com acabamento liso, batente metálico - 120 x 210 cm</t>
  </si>
  <si>
    <t>23.08.010</t>
  </si>
  <si>
    <t>Estrado em madeira</t>
  </si>
  <si>
    <t>23.08.020</t>
  </si>
  <si>
    <t>Faixa/batedor de proteção em madeira aparelhada natural de 10 x 2,5 cm</t>
  </si>
  <si>
    <t>23.08.030</t>
  </si>
  <si>
    <t>Faixa/batedor de proteção em madeira de 20 x 5 cm, com acabamento em laminado fenólico melamínico</t>
  </si>
  <si>
    <t>23.08.060</t>
  </si>
  <si>
    <t>Tampo sob medida em compensado, revestido na face superior em laminado fenólico melamínico</t>
  </si>
  <si>
    <t>23.08.100</t>
  </si>
  <si>
    <t>Armário tipo prateleira com subdivisão em compensado, revestido totalmente em laminado fenólico melamínico</t>
  </si>
  <si>
    <t>23.08.110</t>
  </si>
  <si>
    <t>Painel em compensado naval, espessura de 25 mm</t>
  </si>
  <si>
    <t>23.08.160</t>
  </si>
  <si>
    <t>Porta lisa com balcão, batente de madeira, completa - 80 x 210 cm</t>
  </si>
  <si>
    <t>23.08.170</t>
  </si>
  <si>
    <t>Lousa em laminado melamínico, branco - linha comercial</t>
  </si>
  <si>
    <t>23.08.210</t>
  </si>
  <si>
    <t>Armário sob medida em compensado de madeira totalmente revestido em folheado de madeira, completo</t>
  </si>
  <si>
    <t>23.08.242</t>
  </si>
  <si>
    <t>Porta lisa de correr suspensa em madeira com batente</t>
  </si>
  <si>
    <t>23.08.244</t>
  </si>
  <si>
    <t>Porta articulada em MDF revestida com laminado melamínico, batente em alumínio - completa</t>
  </si>
  <si>
    <t>23.08.320</t>
  </si>
  <si>
    <t>Porta acústica de madeira</t>
  </si>
  <si>
    <t>23.08.380</t>
  </si>
  <si>
    <t>Faixa/batedor de proteção em madeira de 290 x 15 mm, com acabamento em laminado fenólico melamínico</t>
  </si>
  <si>
    <t>23.09.010</t>
  </si>
  <si>
    <t>Acréscimo de bandeira - porta lisa comum com batente de madeira</t>
  </si>
  <si>
    <t>23.09.030</t>
  </si>
  <si>
    <t>23.09.050</t>
  </si>
  <si>
    <t>Porta lisa com batente madeira - 90 x 210 cm</t>
  </si>
  <si>
    <t>23.09.052</t>
  </si>
  <si>
    <t>Porta lisa com batente madeira - 110 x 210 cm</t>
  </si>
  <si>
    <t>23.09.060</t>
  </si>
  <si>
    <t>Porta lisa com batente madeira - 120 x 210 cm</t>
  </si>
  <si>
    <t>23.09.100</t>
  </si>
  <si>
    <t>Porta lisa com batente madeira - 160 x 210 cm</t>
  </si>
  <si>
    <t>23.09.420</t>
  </si>
  <si>
    <t>Porta lisa com batente em alumínio, largura 60 cm, altura de 105 a 200 cm</t>
  </si>
  <si>
    <t>23.09.430</t>
  </si>
  <si>
    <t>Porta lisa com batente em alumínio, largura 80 cm, altura de 105 a 200 cm</t>
  </si>
  <si>
    <t>23.09.440</t>
  </si>
  <si>
    <t>Porta lisa com batente em alumínio, largura 90 cm, altura de 105 a 200 cm</t>
  </si>
  <si>
    <t>23.09.520</t>
  </si>
  <si>
    <t>Porta lisa com batente metálico - 60 x 160 cm</t>
  </si>
  <si>
    <t>23.09.530</t>
  </si>
  <si>
    <t>Porta lisa com batente metálico - 80 x 160 cm</t>
  </si>
  <si>
    <t>23.09.540</t>
  </si>
  <si>
    <t>Porta lisa com batente metálico - 70 x 210 cm</t>
  </si>
  <si>
    <t>23.09.550</t>
  </si>
  <si>
    <t>Porta lisa com batente metálico - 80 x 210 cm</t>
  </si>
  <si>
    <t>23.09.560</t>
  </si>
  <si>
    <t>Porta lisa com batente metálico - 90 x 210 cm</t>
  </si>
  <si>
    <t>23.09.570</t>
  </si>
  <si>
    <t>Porta lisa com batente metálico - 120 x 210 cm</t>
  </si>
  <si>
    <t>23.09.590</t>
  </si>
  <si>
    <t>Porta lisa com batente metálico - 160 x 210 cm</t>
  </si>
  <si>
    <t>23.09.600</t>
  </si>
  <si>
    <t>Porta lisa com batente metálico - 60 x 180 cm</t>
  </si>
  <si>
    <t>23.09.610</t>
  </si>
  <si>
    <t>Porta lisa com batente metálico - 60 x 210 cm</t>
  </si>
  <si>
    <t>23.09.630</t>
  </si>
  <si>
    <t>Porta lisa com batente madeira, 2 folhas - 140 x 210 cm</t>
  </si>
  <si>
    <t>23.11.010</t>
  </si>
  <si>
    <t>Acréscimo de bandeira - porta lisa para acabamento em verniz, com batente de madeira</t>
  </si>
  <si>
    <t>23.11.030</t>
  </si>
  <si>
    <t>Porta lisa para acabamento em verniz, com batente de madeira - 70 x 210 cm</t>
  </si>
  <si>
    <t>23.11.040</t>
  </si>
  <si>
    <t>Porta lisa para acabamento em verniz, com batente de madeira - 80 x 210 cm</t>
  </si>
  <si>
    <t>23.11.050</t>
  </si>
  <si>
    <t>Porta lisa para acabamento em verniz, com batente de madeira - 90 x 210 cm</t>
  </si>
  <si>
    <t>23.12.001</t>
  </si>
  <si>
    <t>Porta lisa de madeira, interna "PIM", para acabamento em pintura, padrão dimensional médio, com ferragens, completo - 80 x 210 cm</t>
  </si>
  <si>
    <t>23.13.001</t>
  </si>
  <si>
    <t>Porta lisa de madeira, interna "PIM", para acabamento em pintura, padrão dimensional médio/pesado, com ferragens, completo - 80 x 210 cm</t>
  </si>
  <si>
    <t>23.13.002</t>
  </si>
  <si>
    <t>Porta lisa de madeira, interna "PIM", para acabamento em pintura, padrão dimensional médio/pesado, com ferragens, completo - 90 x 210 cm</t>
  </si>
  <si>
    <t>23.13.020</t>
  </si>
  <si>
    <t>Porta lisa de madeira, interna, resistente a umidade "PIM RU", para acabamento em pintura, padrão dimensional médio/pesado, com ferragens, completo - 80 x 210 cm</t>
  </si>
  <si>
    <t>23.13.040</t>
  </si>
  <si>
    <t>Porta lisa de madeira, interna, resistente a umidade "PIM RU", para acabamento revestido ou em pintura, para divisória sanitária, padrão dimensional médio/pesado, com ferragens, completo - 80 x 190 cm</t>
  </si>
  <si>
    <t>23.13.052</t>
  </si>
  <si>
    <t>Porta lisa de madeira, interna, resistente a umidade "PIM RU", para acabamento em pintura, tipo acessível, padrão dimensional médio/pesado, com ferragens, completo - 90 x 210 cm</t>
  </si>
  <si>
    <t>23.13.064</t>
  </si>
  <si>
    <t>Porta lisa de madeira, interna, resistente a umidade "PIM RU", para acabamento em pintura, de correr ou deslizante, tipo acessível, padrão dimensional pesado, com sistema deslizante e ferragens, completo - 100 x 210 cm</t>
  </si>
  <si>
    <t>23.20.020</t>
  </si>
  <si>
    <t>Recolocação de batentes de madeira</t>
  </si>
  <si>
    <t>23.20.040</t>
  </si>
  <si>
    <t>Recolocação de folhas de porta ou janela</t>
  </si>
  <si>
    <t>23.20.060</t>
  </si>
  <si>
    <t>Recolocação de guarnição ou molduras</t>
  </si>
  <si>
    <t>23.20.100</t>
  </si>
  <si>
    <t>Batente de madeira para porta</t>
  </si>
  <si>
    <t>23.20.110</t>
  </si>
  <si>
    <t>Visor fixo e requadro de madeira para porta, para receber vidro</t>
  </si>
  <si>
    <t>23.20.120</t>
  </si>
  <si>
    <t>Guarnição de madeira</t>
  </si>
  <si>
    <t>23.20.140</t>
  </si>
  <si>
    <t>Acréscimo de visor completo em porta de madeira</t>
  </si>
  <si>
    <t>23.20.160</t>
  </si>
  <si>
    <t>Folha de porta veneziana maciça, sob medida</t>
  </si>
  <si>
    <t>23.20.170</t>
  </si>
  <si>
    <t>Folha de porta lisa folheada com madeira, sob medida</t>
  </si>
  <si>
    <t>23.20.180</t>
  </si>
  <si>
    <t>Folha de porta em madeira para receber vidro, sob medida</t>
  </si>
  <si>
    <t>23.20.310</t>
  </si>
  <si>
    <t>Folha de porta lisa comum - 60 x 210 cm</t>
  </si>
  <si>
    <t>23.20.320</t>
  </si>
  <si>
    <t>Folha de porta lisa comum - 70 x 210 cm</t>
  </si>
  <si>
    <t>23.20.330</t>
  </si>
  <si>
    <t>Folha de porta lisa comum - 80 x 210 cm</t>
  </si>
  <si>
    <t>23.20.340</t>
  </si>
  <si>
    <t>Folha de porta lisa comum - 90 x 210 cm</t>
  </si>
  <si>
    <t>23.20.450</t>
  </si>
  <si>
    <t>Folha de porta em laminado fenólico melamínico com acabamento liso - 70 x 210 cm</t>
  </si>
  <si>
    <t>23.20.460</t>
  </si>
  <si>
    <t>Folha de porta em laminado fenólico melamínico com acabamento liso - 90 x 210 cm</t>
  </si>
  <si>
    <t>23.20.550</t>
  </si>
  <si>
    <t>Folha de porta em laminado fenólico melamínico com acabamento liso - 80 x 210 cm</t>
  </si>
  <si>
    <t>23.20.600</t>
  </si>
  <si>
    <t>Folha de porta em madeira com tela de proteção tipo mosqueteira</t>
  </si>
  <si>
    <t>24.01.010</t>
  </si>
  <si>
    <t>Caixilho em ferro fixo, sob medida</t>
  </si>
  <si>
    <t>24.01.030</t>
  </si>
  <si>
    <t>Caixilho em ferro basculante, sob medida</t>
  </si>
  <si>
    <t>24.01.070</t>
  </si>
  <si>
    <t>Caixilho em ferro de correr, sob medida</t>
  </si>
  <si>
    <t>24.01.090</t>
  </si>
  <si>
    <t>Caixilho em ferro com ventilação permanente, sob medida</t>
  </si>
  <si>
    <t>24.01.100</t>
  </si>
  <si>
    <t>Caixilho em ferro tipo veneziana, linha comercial</t>
  </si>
  <si>
    <t>24.01.110</t>
  </si>
  <si>
    <t>Caixilho em ferro tipo veneziana, sob medida</t>
  </si>
  <si>
    <t>24.01.120</t>
  </si>
  <si>
    <t>Caixilho tipo veneziana industrial com montantes em aço galvanizado e aletas em fibra de vidro</t>
  </si>
  <si>
    <t>24.01.180</t>
  </si>
  <si>
    <t>Caixilho removível em tela de aço galvanizado, tipo ondulada com malha de 1", fio 12, com requadro tubular de aço carbono, sob medida</t>
  </si>
  <si>
    <t>24.01.190</t>
  </si>
  <si>
    <t>Caixilho fixo em tela de aço galvanizado tipo ondulada com malha de 1/2", fio 12, com requadro em cantoneira de aço carbono, sob medida</t>
  </si>
  <si>
    <t>24.01.200</t>
  </si>
  <si>
    <t>Caixilho fixo em aço SAE 1010/1020 para vidro à prova de bala, sob medida</t>
  </si>
  <si>
    <t>24.01.280</t>
  </si>
  <si>
    <t>Caixilho tipo guichê em chapa de aço</t>
  </si>
  <si>
    <t>24.02.010</t>
  </si>
  <si>
    <t>Porta em ferro de abrir, para receber vidro, sob medida</t>
  </si>
  <si>
    <t>24.02.040</t>
  </si>
  <si>
    <t>Porta/portão tipo gradil sob medida</t>
  </si>
  <si>
    <t>24.02.050</t>
  </si>
  <si>
    <t>Porta corta-fogo classe P.90 de 90 x 210 cm, completa, com maçaneta tipo alavanca</t>
  </si>
  <si>
    <t>24.02.052</t>
  </si>
  <si>
    <t>Porta corta-fogo classe P.90 de 100 x 210 cm, completa, com maçaneta tipo alavanca</t>
  </si>
  <si>
    <t>24.02.054</t>
  </si>
  <si>
    <t>Porta corta-fogo classe P.90, com barra antipânico numa face e maçaneta na outra, completa</t>
  </si>
  <si>
    <t>24.02.056</t>
  </si>
  <si>
    <t>Porta corta-fogo classe P.120 de 80 x 210 cm, com uma folha de abrir, completa</t>
  </si>
  <si>
    <t>24.02.058</t>
  </si>
  <si>
    <t>Porta corta-fogo classe P.120 de 90 x 210 cm, com uma folha de abrir, completa</t>
  </si>
  <si>
    <t>24.02.060</t>
  </si>
  <si>
    <t>Porta/portão de abrir em chapa, sob medida</t>
  </si>
  <si>
    <t>24.02.070</t>
  </si>
  <si>
    <t>Porta de ferro de abrir tipo veneziana, linha comercial</t>
  </si>
  <si>
    <t>24.02.080</t>
  </si>
  <si>
    <t>Porta/portão de abrir em veneziana de ferro, sob medida</t>
  </si>
  <si>
    <t>24.02.100</t>
  </si>
  <si>
    <t>Portão tubular em tela de aço galvanizado até 2,50 m de altura, completo</t>
  </si>
  <si>
    <t>24.02.270</t>
  </si>
  <si>
    <t>Portão de 2 folhas, tubular em tela de aço galvanizado acima de 2,50 m de altura, completo</t>
  </si>
  <si>
    <t>24.02.280</t>
  </si>
  <si>
    <t>Porta/portão de correr em tela ondulada de aço galvanizado, sob medida</t>
  </si>
  <si>
    <t>24.02.290</t>
  </si>
  <si>
    <t>Porta/portão de correr em chapa cega dupla, sob medida</t>
  </si>
  <si>
    <t>24.02.410</t>
  </si>
  <si>
    <t>Porta em ferro de correr, para receber vidro, sob medida</t>
  </si>
  <si>
    <t>24.02.430</t>
  </si>
  <si>
    <t>Porta em ferro de abrir, parte inferior chapeada, parte superior para receber vidro, sob medida</t>
  </si>
  <si>
    <t>24.02.460</t>
  </si>
  <si>
    <t>Porta de abrir em tela ondulada de aço galvanizado, completa</t>
  </si>
  <si>
    <t>24.02.470</t>
  </si>
  <si>
    <t>Portinhola de correr em chapa, para ´passa pacote´, completa, sob medida</t>
  </si>
  <si>
    <t>24.02.480</t>
  </si>
  <si>
    <t>Portinhola de abrir em chapa, para ´passa pacote´, completa, sob medida</t>
  </si>
  <si>
    <t>24.02.490</t>
  </si>
  <si>
    <t>Grade em barra chata soldada de 1 1/2´ x 1/4´, sob medida</t>
  </si>
  <si>
    <t>24.02.590</t>
  </si>
  <si>
    <t>Porta de enrolar manual, cega ou vazada</t>
  </si>
  <si>
    <t>24.02.630</t>
  </si>
  <si>
    <t>Portão de 2 folhas tubular diâmetro de 3´, com tela em aço galvanizado de 2´, altura acima de 3,00 m, completo</t>
  </si>
  <si>
    <t>24.02.810</t>
  </si>
  <si>
    <t>Porta/portão de abrir em chapa cega com isolamento acústico, sob medida</t>
  </si>
  <si>
    <t>24.02.811</t>
  </si>
  <si>
    <t>Porta de ferro acústica, espessura de 80mm, batente tripla vedação 185mm, com fechadura e maçaneta - 50 dB</t>
  </si>
  <si>
    <t>24.02.840</t>
  </si>
  <si>
    <t>Portão basculante em chapa metálica, estruturado com perfis metálicos</t>
  </si>
  <si>
    <t>24.02.900</t>
  </si>
  <si>
    <t>Porta de abrir em chapa dupla com visor, batente envolvente, completa</t>
  </si>
  <si>
    <t>24.02.930</t>
  </si>
  <si>
    <t>Portão de 2 folhas tubular, com tela em aço galvanizado de 2´ e fio 10, completo</t>
  </si>
  <si>
    <t>24.03.040</t>
  </si>
  <si>
    <t>Guarda-corpo tubular com tela em aço galvanizado, diâmetro de 1 1/2´</t>
  </si>
  <si>
    <t>24.03.060</t>
  </si>
  <si>
    <t>Escada marinheiro (galvanizada)</t>
  </si>
  <si>
    <t>24.03.080</t>
  </si>
  <si>
    <t>Escada marinheiro com guarda corpo (degrau em ´T´)</t>
  </si>
  <si>
    <t>24.03.100</t>
  </si>
  <si>
    <t>Alçapão/tampa em chapa de ferro com porta cadeado</t>
  </si>
  <si>
    <t>24.03.200</t>
  </si>
  <si>
    <t>Tela de proteção tipo mosquiteira em aço galvanizado, com requadro em perfis de ferro</t>
  </si>
  <si>
    <t>24.03.210</t>
  </si>
  <si>
    <t>Tela de proteção em malha ondulada de 1´, fio 10 (BWG), com requadro</t>
  </si>
  <si>
    <t>24.03.290</t>
  </si>
  <si>
    <t>Fechamento em chapa de aço galvanizada nº 14 MSG, perfurada com diâmetro de 12,7 mm, requadro em chapa dobrada</t>
  </si>
  <si>
    <t>24.03.300</t>
  </si>
  <si>
    <t>Fechamento em chapa expandida losangular de 10 x 20 mm, com requadro em cantoneira de aço carbono</t>
  </si>
  <si>
    <t>24.03.310</t>
  </si>
  <si>
    <t>Corrimão tubular em aço galvanizado, diâmetro 1 1/2´</t>
  </si>
  <si>
    <t>24.03.320</t>
  </si>
  <si>
    <t>Corrimão tubular em aço galvanizado, diâmetro 2´</t>
  </si>
  <si>
    <t>24.03.340</t>
  </si>
  <si>
    <t>Tampa em chapa de segurança tipo xadrez, aço galvanizado a fogo antiderrapante de 1/4´</t>
  </si>
  <si>
    <t>24.03.410</t>
  </si>
  <si>
    <t>Fechamento em chapa perfurada, furos quadrados 4 x 4 mm, com requadro em cantoneira de aço carbono</t>
  </si>
  <si>
    <t>24.03.680</t>
  </si>
  <si>
    <t>Grade para piso eletrofundida, malha 30 x 100 mm, com barra de 40 x 2 mm</t>
  </si>
  <si>
    <t>24.03.690</t>
  </si>
  <si>
    <t>Grade para forro eletrofundida, malha 25 x 100 mm, com barra de 25 x 2 mm</t>
  </si>
  <si>
    <t>24.03.930</t>
  </si>
  <si>
    <t>Porta de enrolar automatizada, em chapa de aço galvanizada microperfurada, com pintura eletrostática, com controle remoto</t>
  </si>
  <si>
    <t>24.04.150</t>
  </si>
  <si>
    <t>Porta de segurança de correr suspensa em grade de aço SAE 1045, diâmetro de 1´, completa, sem têmpera e revenimento</t>
  </si>
  <si>
    <t>24.04.230</t>
  </si>
  <si>
    <t>Grade de segurança em aço SAE 1045, para janela, diâmetro 1´, sem têmpera e revenimento</t>
  </si>
  <si>
    <t>24.04.240</t>
  </si>
  <si>
    <t>Grade de segurança em aço SAE 1045 chapeada, diâmetro 1´, sem têmpera e revenimento</t>
  </si>
  <si>
    <t>24.04.250</t>
  </si>
  <si>
    <t>Porta de segurança de abrir em grade de aço SAE 1045, diâmetro 1´, completa, sem têmpera e revenimento</t>
  </si>
  <si>
    <t>24.04.260</t>
  </si>
  <si>
    <t>Porta de segurança de abrir em grade de aço SAE 1045 chapeada, diâmetro 1´, completa, sem têmpera e revenimento</t>
  </si>
  <si>
    <t>24.04.270</t>
  </si>
  <si>
    <t>Porta de segurança de abrir em grade de aço SAE 1045, diâmetro 1´, com ferrolho longo embutido em caixa, completa, sem têmpera e revenimento</t>
  </si>
  <si>
    <t>24.04.280</t>
  </si>
  <si>
    <t>Portão de segurança de abrir em grade de aço SAE 1045 chapeado, para muralha, diâmetro 1´, completo, sem têmpera e revenimento</t>
  </si>
  <si>
    <t>24.04.300</t>
  </si>
  <si>
    <t>Grade de segurança em aço SAE 1045, diâmetro 1´, com têmpera e revenimento</t>
  </si>
  <si>
    <t>24.04.310</t>
  </si>
  <si>
    <t>Grade de segurança em aço SAE 1045, para janela, diâmetro 1´, com têmpera e revenimento</t>
  </si>
  <si>
    <t>24.04.320</t>
  </si>
  <si>
    <t>Grade de segurança em aço SAE 1045 chapeada, diâmetro 1´, com têmpera e revenimento</t>
  </si>
  <si>
    <t>24.04.330</t>
  </si>
  <si>
    <t>Porta de segurança de abrir em grade de aço SAE 1045, diâmetro 1´, completa, com têmpera e revenimento</t>
  </si>
  <si>
    <t>24.04.340</t>
  </si>
  <si>
    <t>Porta de segurança de abrir em grade de aço SAE 1045 chapeada, diâmetro 1´, completa, com têmpera e revenimento</t>
  </si>
  <si>
    <t>24.04.350</t>
  </si>
  <si>
    <t>Porta de segurança de abrir em grade de aço SAE 1045, diâmetro 1´, com ferrolho longo embutido em caixa, completa, com têmpera e revenimento</t>
  </si>
  <si>
    <t>24.04.360</t>
  </si>
  <si>
    <t>Porta de segurança de abrir em grade de aço SAE 1045 chapeada, com isolamento acústico, diâmetro 1´, completa, com têmpera e revenimento</t>
  </si>
  <si>
    <t>24.04.370</t>
  </si>
  <si>
    <t>Portão de segurança de abrir em grade de aço SAE 1045 chapeado, para muralha, diâmetro 1´, completo, com têmpera e revenimento</t>
  </si>
  <si>
    <t>24.04.380</t>
  </si>
  <si>
    <t>Porta de segurança de correr suspensa em grade de aço SAE 1045, chapeada, diâmetro de 1´, completa, sem têmpera e revenimento</t>
  </si>
  <si>
    <t>24.04.400</t>
  </si>
  <si>
    <t>Porta de segurança de correr em grade de aço SAE 1045, diâmetro de 1´, completa, com têmpera e revenimento</t>
  </si>
  <si>
    <t>24.04.410</t>
  </si>
  <si>
    <t>Porta de segurança de correr suspensa em grade de aço SAE 1045 chapeada, diâmetro de 1´, completa, com têmpera e revenimento</t>
  </si>
  <si>
    <t>24.04.420</t>
  </si>
  <si>
    <t>Porta de segurança de correr em grade de aço SAE 1045 chapeada, diâmetro de 1´, completa, sem têmpera e revenimento</t>
  </si>
  <si>
    <t>24.04.430</t>
  </si>
  <si>
    <t>Porta de segurança de correr em grade de aço SAE 1045, diâmetro de 1´, completa, sem têmpera e revenimento</t>
  </si>
  <si>
    <t>24.04.610</t>
  </si>
  <si>
    <t>Caixilho de segurança em aço SAE 1010/1020 tipo fixo e de correr, para receber vidro, com bandeira tipo veneziana</t>
  </si>
  <si>
    <t>24.04.620</t>
  </si>
  <si>
    <t>Guichê de segurança em grade de aço SAE 1045, diâmetro de 1´', com têmpera e revenimento</t>
  </si>
  <si>
    <t>24.04.630</t>
  </si>
  <si>
    <t>Guichê de segurança em grade de aço SAE 1045, diâmetro de 1´', sem têmpera e revenimento</t>
  </si>
  <si>
    <t>24.06.030</t>
  </si>
  <si>
    <t>Guarda-corpo com vidro de 8 mm, em tubo de aço galvanizado, diâmetro 1 1/2´</t>
  </si>
  <si>
    <t>24.07.030</t>
  </si>
  <si>
    <t>Porta de enrolar automatizado, em perfil meia cana perfurado, tipo transvision</t>
  </si>
  <si>
    <t>24.07.040</t>
  </si>
  <si>
    <t>Porta de abrir em chapa de aço galvanizado, com requadro em tela ondulada malha 2´ e fio 12</t>
  </si>
  <si>
    <t>24.08.020</t>
  </si>
  <si>
    <t>Corrimão duplo em tubo de aço inoxidável escovado, com diâmetro de 1 1/2´ e montantes com diâmetro de 2´</t>
  </si>
  <si>
    <t>24.08.031</t>
  </si>
  <si>
    <t>Corrimão em tubo de aço inoxidável escovado, diâmetro de 1 1/2"</t>
  </si>
  <si>
    <t>24.08.040</t>
  </si>
  <si>
    <t>Corrimão em tubo de aço inoxidável escovado, diâmetro de 1 1/2´ e montantes com diâmetro de 2´</t>
  </si>
  <si>
    <t>24.20.020</t>
  </si>
  <si>
    <t>Recolocação de esquadrias metálicas</t>
  </si>
  <si>
    <t>24.20.040</t>
  </si>
  <si>
    <t>Recolocação de batentes</t>
  </si>
  <si>
    <t>24.20.060</t>
  </si>
  <si>
    <t>Recolocação de escada de marinheiro</t>
  </si>
  <si>
    <t>24.20.090</t>
  </si>
  <si>
    <t>Solda MIG em esquadrias metálicas</t>
  </si>
  <si>
    <t>24.20.100</t>
  </si>
  <si>
    <t>Brete para instalação lateral em grade de segurança</t>
  </si>
  <si>
    <t>24.20.120</t>
  </si>
  <si>
    <t>Batente em chapa dobrada para portas</t>
  </si>
  <si>
    <t>24.20.140</t>
  </si>
  <si>
    <t>Batente em chapa de aço SAE 1010/1020, espessura de 3/16´, para obras de segurança</t>
  </si>
  <si>
    <t>24.20.200</t>
  </si>
  <si>
    <t>Chapa de ferro nº 14, inclusive soldagem</t>
  </si>
  <si>
    <t>24.20.230</t>
  </si>
  <si>
    <t>Tela ondulada em aço galvanizado fio 10 BWG, malha de 1´</t>
  </si>
  <si>
    <t>24.20.270</t>
  </si>
  <si>
    <t>Tela em aço galvanizado fio 16 BWG, malha de 1´ - tipo alambrado</t>
  </si>
  <si>
    <t>24.20.300</t>
  </si>
  <si>
    <t>Chapa perfurada em aço SAE 1020, furos redondos de diâmetro 7,5 mm, espessura 1/8´ - soldagem tipo MIG</t>
  </si>
  <si>
    <t>24.20.310</t>
  </si>
  <si>
    <t>Chapa perfurada em aço SAE 1020, furos redondos de diâmetro 25 mm, espessura 1/4´ - inclusive soldagem</t>
  </si>
  <si>
    <t>24.50.001</t>
  </si>
  <si>
    <t>Porta de ferro acústica, esp=80mm, batente tripla vedação 185mm, com fechadura e maçaneta - 50 dB - 100x210cm</t>
  </si>
  <si>
    <t>25.01.020</t>
  </si>
  <si>
    <t>Caixilho em alumínio fixo, sob medida</t>
  </si>
  <si>
    <t>25.01.030</t>
  </si>
  <si>
    <t>Caixilho em alumínio basculante com vidro, linha comercial</t>
  </si>
  <si>
    <t>25.01.040</t>
  </si>
  <si>
    <t>Caixilho em alumínio basculante, sob medida</t>
  </si>
  <si>
    <t>25.01.050</t>
  </si>
  <si>
    <t>Caixilho em alumínio maxim-ar com vidro, linha comercial</t>
  </si>
  <si>
    <t>25.01.060</t>
  </si>
  <si>
    <t>Caixilho em alumínio maxim-ar, sob medida</t>
  </si>
  <si>
    <t>25.01.070</t>
  </si>
  <si>
    <t>Caixilho em alumínio de correr com vidro, linha comercial</t>
  </si>
  <si>
    <t>25.01.080</t>
  </si>
  <si>
    <t>Caixilho em alumínio de correr, sob medida</t>
  </si>
  <si>
    <t>25.01.090</t>
  </si>
  <si>
    <t>Caixilho em alumínio tipo veneziana com vidro, linha comercial</t>
  </si>
  <si>
    <t>25.01.100</t>
  </si>
  <si>
    <t>Caixilho em alumínio tipo veneziana, sob medida</t>
  </si>
  <si>
    <t>25.01.110</t>
  </si>
  <si>
    <t>Caixilho guilhotina em alumínio anodizado, sob medida</t>
  </si>
  <si>
    <t>25.01.120</t>
  </si>
  <si>
    <t>Caixilho tipo veneziana industrial com montantes em alumínio e aletas em fibra de vidro</t>
  </si>
  <si>
    <t>25.01.240</t>
  </si>
  <si>
    <t>Caixilho fixo em alumínio, sob medida - branco</t>
  </si>
  <si>
    <t>25.01.361</t>
  </si>
  <si>
    <t>Caixilho em alumínio maxim-ar com vidro - branco</t>
  </si>
  <si>
    <t>25.01.371</t>
  </si>
  <si>
    <t>Caixilho em alumínio basculante com vidro - branco</t>
  </si>
  <si>
    <t>25.01.380</t>
  </si>
  <si>
    <t>Caixilho em alumínio de correr com vidro - branco</t>
  </si>
  <si>
    <t>25.01.400</t>
  </si>
  <si>
    <t>Caixilho em alumínio anodizado fixo</t>
  </si>
  <si>
    <t>25.01.410</t>
  </si>
  <si>
    <t>Caixilho em alumínio anodizado maxim-ar</t>
  </si>
  <si>
    <t>25.01.430</t>
  </si>
  <si>
    <t>Caixilho em alumínio fixo, tipo fachada</t>
  </si>
  <si>
    <t>25.01.440</t>
  </si>
  <si>
    <t>Caixilho em alumínio maxim-ar, tipo fachada</t>
  </si>
  <si>
    <t>25.01.450</t>
  </si>
  <si>
    <t>Caixilho em alumínio para pele de vidro, tipo fachada</t>
  </si>
  <si>
    <t>25.01.460</t>
  </si>
  <si>
    <t>Gradil em alumínio natural, sob medida</t>
  </si>
  <si>
    <t>25.01.470</t>
  </si>
  <si>
    <t>Caixilho fixo tipo veneziana em alumínio anodizado, sob medida - branco</t>
  </si>
  <si>
    <t>25.01.480</t>
  </si>
  <si>
    <t>Caixilho em alumínio com pintura eletrostática, basculante, sob medida - branco</t>
  </si>
  <si>
    <t>25.01.490</t>
  </si>
  <si>
    <t>Caixilho em alumínio com pintura eletrostática, maxim-ar, sob medida - branco</t>
  </si>
  <si>
    <t>25.01.500</t>
  </si>
  <si>
    <t>Caixilho em alumínio anodizado fixo, sob medida - bronze/preto</t>
  </si>
  <si>
    <t>25.01.510</t>
  </si>
  <si>
    <t>Caixilho em alumínio anodizado basculante, sob medida - bronze/preto</t>
  </si>
  <si>
    <t>25.01.520</t>
  </si>
  <si>
    <t>Caixilho em alumínio anodizado maxim-ar, sob medida - bronze/preto</t>
  </si>
  <si>
    <t>25.01.530</t>
  </si>
  <si>
    <t>Caixilho em alumínio anodizado de correr, sob medida - bronze/preto</t>
  </si>
  <si>
    <t>25.02.010</t>
  </si>
  <si>
    <t>Porta de entrada de abrir em alumínio com vidro, linha comercial</t>
  </si>
  <si>
    <t>25.02.020</t>
  </si>
  <si>
    <t>Porta de entrada de abrir em alumínio, sob medida</t>
  </si>
  <si>
    <t>25.02.040</t>
  </si>
  <si>
    <t>Porta de entrada de correr em alumínio, sob medida</t>
  </si>
  <si>
    <t>25.02.042</t>
  </si>
  <si>
    <t>Porta de correr em alumínio tipo lambri branco, sob medida</t>
  </si>
  <si>
    <t>25.02.050</t>
  </si>
  <si>
    <t>Porta veneziana de abrir em alumínio, linha comercial</t>
  </si>
  <si>
    <t>25.02.060</t>
  </si>
  <si>
    <t>Porta/portinhola em alumínio, sob medida</t>
  </si>
  <si>
    <t>25.02.070</t>
  </si>
  <si>
    <t>Portinhola tipo veneziana em alumínio, linha comercial</t>
  </si>
  <si>
    <t>25.02.110</t>
  </si>
  <si>
    <t>Porta veneziana de abrir em alumínio, sob medida</t>
  </si>
  <si>
    <t>25.02.211</t>
  </si>
  <si>
    <t>Porta veneziana de abrir em alumínio - cor branca</t>
  </si>
  <si>
    <t>25.02.221</t>
  </si>
  <si>
    <t>Porta de correr em alumínio com veneziana e vidro - cor branca</t>
  </si>
  <si>
    <t>25.02.240</t>
  </si>
  <si>
    <t>Porta em alumínio anodizado de correr, sob medida - bronze/preto</t>
  </si>
  <si>
    <t>25.02.250</t>
  </si>
  <si>
    <t>Porta em alumínio anodizado de abrir, tipo veneziana, sob medida - bronze/preto</t>
  </si>
  <si>
    <t>25.02.260</t>
  </si>
  <si>
    <t>Portinhola em alumínio anodizado de correr, tipo veneziana, sob medida - bronze/preto</t>
  </si>
  <si>
    <t>25.02.300</t>
  </si>
  <si>
    <t>Porta de abrir em alumínio com pintura eletrostática, sob medida - cor branca</t>
  </si>
  <si>
    <t>25.02.310</t>
  </si>
  <si>
    <t>Porta de abrir em alumínio tipo lambri, sob medida - cor branca</t>
  </si>
  <si>
    <t>25.20.020</t>
  </si>
  <si>
    <t>Tela de proteção tipo mosquiteira removível, em fibra de vidro com revestimento em PVC e requadro em alumínio</t>
  </si>
  <si>
    <t>26.01.020</t>
  </si>
  <si>
    <t>Vidro liso transparente de 3 mm</t>
  </si>
  <si>
    <t>26.01.040</t>
  </si>
  <si>
    <t>Vidro liso transparente de 4 mm</t>
  </si>
  <si>
    <t>26.01.060</t>
  </si>
  <si>
    <t>Vidro liso transparente de 5 mm</t>
  </si>
  <si>
    <t>26.01.080</t>
  </si>
  <si>
    <t>Vidro liso transparente de 6 mm</t>
  </si>
  <si>
    <t>26.01.140</t>
  </si>
  <si>
    <t>Vidro liso laminado colorido de 6 mm</t>
  </si>
  <si>
    <t>26.01.142</t>
  </si>
  <si>
    <t>Vidro liso laminado colorido de 8 mm</t>
  </si>
  <si>
    <t>26.01.155</t>
  </si>
  <si>
    <t>Vidro liso laminado colorido de 10 mm</t>
  </si>
  <si>
    <t>26.01.160</t>
  </si>
  <si>
    <t>Vidro liso laminado leitoso de 6 mm</t>
  </si>
  <si>
    <t>26.01.169</t>
  </si>
  <si>
    <t>Vidro liso laminado incolor de 8 mm</t>
  </si>
  <si>
    <t>26.01.170</t>
  </si>
  <si>
    <t>Vidro liso laminado incolor de 10 mm</t>
  </si>
  <si>
    <t>26.01.190</t>
  </si>
  <si>
    <t>Vidro liso laminado jateado de 6 mm</t>
  </si>
  <si>
    <t>26.01.230</t>
  </si>
  <si>
    <t>Vidro fantasia de 3/4 mm</t>
  </si>
  <si>
    <t>26.01.348</t>
  </si>
  <si>
    <t>Vidro multilaminado de alta segurança, proteção balística nível III</t>
  </si>
  <si>
    <t>26.01.350</t>
  </si>
  <si>
    <t>Vidro multilaminado de alta segurança em policarbonato, proteção balística nível III</t>
  </si>
  <si>
    <t>26.01.460</t>
  </si>
  <si>
    <t>Vidros float monolíticos verde de 6 mm</t>
  </si>
  <si>
    <t>26.02.020</t>
  </si>
  <si>
    <t>Vidro temperado incolor de 6 mm</t>
  </si>
  <si>
    <t>26.02.040</t>
  </si>
  <si>
    <t>Vidro temperado incolor de 8 mm</t>
  </si>
  <si>
    <t>26.02.120</t>
  </si>
  <si>
    <t>Vidro temperado cinza ou bronze de 6 mm</t>
  </si>
  <si>
    <t>26.02.140</t>
  </si>
  <si>
    <t>Vidro temperado cinza ou bronze de 8 mm</t>
  </si>
  <si>
    <t>26.02.160</t>
  </si>
  <si>
    <t>Vidro temperado cinza ou bronze de 10 mm</t>
  </si>
  <si>
    <t>26.02.170</t>
  </si>
  <si>
    <t>Vidro temperado serigrafado incolor de 8 mm</t>
  </si>
  <si>
    <t>26.02.300</t>
  </si>
  <si>
    <t>Vidro temperado neutro verde de 10 mm</t>
  </si>
  <si>
    <t>26.03.070</t>
  </si>
  <si>
    <t>Vidro laminado temperado incolor de 8mm</t>
  </si>
  <si>
    <t>26.03.074</t>
  </si>
  <si>
    <t>Vidro laminado temperado incolor de 16 mm</t>
  </si>
  <si>
    <t>26.03.090</t>
  </si>
  <si>
    <t>Vidro laminado temperado jateado de 8 mm</t>
  </si>
  <si>
    <t>26.03.300</t>
  </si>
  <si>
    <t>Vidro laminado temperado neutro verde de 12 mm</t>
  </si>
  <si>
    <t>Espelho em vidro cristal liso, espessura de 4 mm</t>
  </si>
  <si>
    <t>26.04.030</t>
  </si>
  <si>
    <t>Espelho comum de 3 mm com moldura em alumínio</t>
  </si>
  <si>
    <t>26.20.010</t>
  </si>
  <si>
    <t>Massa para vidro</t>
  </si>
  <si>
    <t>26.20.020</t>
  </si>
  <si>
    <t>Recolocação de vidro inclusive emassamento ou recolocação de baguetes</t>
  </si>
  <si>
    <t>27.02.001</t>
  </si>
  <si>
    <t>Chapa em policarbonato compacta, fumê, espessura de 6 mm</t>
  </si>
  <si>
    <t>27.02.011</t>
  </si>
  <si>
    <t>Chapa em policarbonato compacta, cristal, espessura de 6 mm</t>
  </si>
  <si>
    <t>27.02.041</t>
  </si>
  <si>
    <t>Chapa em policarbonato compacta, cristal, espessura de 10 mm</t>
  </si>
  <si>
    <t>27.02.050</t>
  </si>
  <si>
    <t>Chapa de policarbonato alveolar de 6 mm</t>
  </si>
  <si>
    <t>27.03.030</t>
  </si>
  <si>
    <t>Placa de poliéster reforçada com fibra de vidro de 3 mm</t>
  </si>
  <si>
    <t>27.04.031</t>
  </si>
  <si>
    <t>Caixilho de correr em PVC com vidro e persiana</t>
  </si>
  <si>
    <t>27.04.040</t>
  </si>
  <si>
    <t>Corrimão, bate-maca ou protetor de parede em PVC, com amortecimento à impacto, altura de 131 mm</t>
  </si>
  <si>
    <t>27.04.050</t>
  </si>
  <si>
    <t>Protetor de parede ou bate-maca em PVC flexível, com amortecimento à impacto, altura de 150 mm</t>
  </si>
  <si>
    <t>27.04.051</t>
  </si>
  <si>
    <t>Faixa em vinil para proteção de paredes, com amortecimento à alto impacto, altura de 400 mm</t>
  </si>
  <si>
    <t>27.04.052</t>
  </si>
  <si>
    <t>Cantoneira adesiva em vinil de alto impacto</t>
  </si>
  <si>
    <t>27.04.060</t>
  </si>
  <si>
    <t>Bate-maca ou protetor de parede curvo em PVC, com amortecimento à impacto, altura de 200 mm</t>
  </si>
  <si>
    <t>27.04.070</t>
  </si>
  <si>
    <t>Bate-maca ou protetor de parede em PVC, com amortecimento à impacto, altura de 200 mm</t>
  </si>
  <si>
    <t>28.01.020</t>
  </si>
  <si>
    <t>Ferragem completa com maçaneta tipo alavanca, para porta externa com 1 folha</t>
  </si>
  <si>
    <t>28.01.030</t>
  </si>
  <si>
    <t>Ferragem completa com maçaneta tipo alavanca, para porta externa com 2 folhas</t>
  </si>
  <si>
    <t>28.01.040</t>
  </si>
  <si>
    <t>Ferragem completa com maçaneta tipo alavanca, para porta interna com 1 folha</t>
  </si>
  <si>
    <t>28.01.050</t>
  </si>
  <si>
    <t>Ferragem completa com maçaneta tipo alavanca, para porta interna com 2 folhas</t>
  </si>
  <si>
    <t>28.01.070</t>
  </si>
  <si>
    <t>Ferragem completa para porta de box de WC tipo livre/ocupado</t>
  </si>
  <si>
    <t>28.01.080</t>
  </si>
  <si>
    <t>Ferragem adicional para porta vão simples em divisória</t>
  </si>
  <si>
    <t>28.01.090</t>
  </si>
  <si>
    <t>Ferragem adicional para porta vão duplo em divisória</t>
  </si>
  <si>
    <t>28.01.146</t>
  </si>
  <si>
    <t>Fechadura eletromagnética para capacidade de atraque de 150 kgf</t>
  </si>
  <si>
    <t>28.01.150</t>
  </si>
  <si>
    <t>Fechadura elétrica de sobrepor para porta ou portão com peso até 400 kg</t>
  </si>
  <si>
    <t>28.01.160</t>
  </si>
  <si>
    <t>Mola aérea para porta, com esforço acima de 50 kg até 60 kg</t>
  </si>
  <si>
    <t>28.01.171</t>
  </si>
  <si>
    <t>Mola aérea para porta, com esforço acima de 60 kg até 80 kg</t>
  </si>
  <si>
    <t>28.01.180</t>
  </si>
  <si>
    <t>Mola aérea hidráulica, para porta com largura até 1,60 m</t>
  </si>
  <si>
    <t>28.01.210</t>
  </si>
  <si>
    <t>Fechadura tipo alavanca com chave para porta corta-fogo</t>
  </si>
  <si>
    <t>28.01.250</t>
  </si>
  <si>
    <t>Visor tipo olho mágico</t>
  </si>
  <si>
    <t>28.01.270</t>
  </si>
  <si>
    <t>Fechadura de segurança para cela tipo gorges, com clic e abertura de um lado</t>
  </si>
  <si>
    <t>28.01.280</t>
  </si>
  <si>
    <t>Fechadura de segurança para cela tipo gorges, com clic e abertura de um lado, embutida em caixa</t>
  </si>
  <si>
    <t>28.01.290</t>
  </si>
  <si>
    <t>Fechadura de segurança para corredor tipo gorges, com abertura de dois lados</t>
  </si>
  <si>
    <t>28.01.330</t>
  </si>
  <si>
    <t>Mola hidráulica de piso, para porta com largura até 1,10 m e peso até 120 kg</t>
  </si>
  <si>
    <t>28.01.400</t>
  </si>
  <si>
    <t>Ferrolho de segurança de 1,20 m, para adaptação em portas de celas, embutido em caixa</t>
  </si>
  <si>
    <t>28.01.550</t>
  </si>
  <si>
    <t>Fechadura com maçaneta tipo alavanca em aço inoxidável, para porta externa</t>
  </si>
  <si>
    <t>28.05.020</t>
  </si>
  <si>
    <t>Cadeado de latão com cilindro - trava dupla - 25/27mm</t>
  </si>
  <si>
    <t>28.05.040</t>
  </si>
  <si>
    <t>Cadeado de latão com cilindro - trava dupla - 35/36mm</t>
  </si>
  <si>
    <t>28.05.060</t>
  </si>
  <si>
    <t>Cadeado de latão com cilindro - trava dupla - 50mm</t>
  </si>
  <si>
    <t>28.05.070</t>
  </si>
  <si>
    <t>Cadeado de latão com cilindro de alta segurança, com 16 pinos e tetra-chave - 70mm</t>
  </si>
  <si>
    <t>28.05.080</t>
  </si>
  <si>
    <t>Cadeado de latão com cilindro - trava dupla - 60mm</t>
  </si>
  <si>
    <t>28.20.020</t>
  </si>
  <si>
    <t>Recolocação de fechaduras de embutir</t>
  </si>
  <si>
    <t>28.20.030</t>
  </si>
  <si>
    <t>Barra antipânico de sobrepor para porta de 1 folha</t>
  </si>
  <si>
    <t>28.20.040</t>
  </si>
  <si>
    <t>Recolocação de fechaduras e fechos de sobrepor</t>
  </si>
  <si>
    <t>28.20.050</t>
  </si>
  <si>
    <t>Barra antipânico de sobrepor e maçaneta livre para porta de 1 folha</t>
  </si>
  <si>
    <t>28.20.060</t>
  </si>
  <si>
    <t>Recolocação de dobradiças</t>
  </si>
  <si>
    <t>28.20.070</t>
  </si>
  <si>
    <t>Ferragem para portão de tapume</t>
  </si>
  <si>
    <t>28.20.090</t>
  </si>
  <si>
    <t>Dobradiça tipo gonzo, diâmetro de 1 1/2´ com abas de 2´ x 3/8´</t>
  </si>
  <si>
    <t>28.20.170</t>
  </si>
  <si>
    <t>Brete para instalação superior em porta chapa/grade de segurança</t>
  </si>
  <si>
    <t>28.20.210</t>
  </si>
  <si>
    <t>Ferrolho de segurança para adaptação em portas de celas</t>
  </si>
  <si>
    <t>28.20.211</t>
  </si>
  <si>
    <t>Maçaneta tipo alavanca, acionamento com chave, para porta corta-fogo</t>
  </si>
  <si>
    <t>28.20.220</t>
  </si>
  <si>
    <t>Dobradiça inferior para porta de vidro temperado</t>
  </si>
  <si>
    <t>28.20.230</t>
  </si>
  <si>
    <t>Dobradiça superior para porta de vidro temperado</t>
  </si>
  <si>
    <t>28.20.360</t>
  </si>
  <si>
    <t>Suporte duplo para vidro temperado fixado em alvenaria</t>
  </si>
  <si>
    <t>28.20.411</t>
  </si>
  <si>
    <t>Dobradiça em aço cromado de 3 1/2", para porta de até 21 kg</t>
  </si>
  <si>
    <t>28.20.412</t>
  </si>
  <si>
    <t>Dobradiça em aço inoxidável de 3" x 2 1/2", para porta de até 25 kg</t>
  </si>
  <si>
    <t>28.20.413</t>
  </si>
  <si>
    <t>Dobradiça em latão cromado reforçada de 3 1/2" x 3", para porta de até 35 kg</t>
  </si>
  <si>
    <t>28.20.430</t>
  </si>
  <si>
    <t>Dobradiça em latão cromado, com mola tipo vai e vem, de 3"</t>
  </si>
  <si>
    <t>28.20.510</t>
  </si>
  <si>
    <t>Pivô superior lateral para porta em vidro temperado</t>
  </si>
  <si>
    <t>28.20.550</t>
  </si>
  <si>
    <t>Mancal inferior com rolamento para porta em vidro temperado</t>
  </si>
  <si>
    <t>28.20.590</t>
  </si>
  <si>
    <t>Contra fechadura de centro para porta em vidro temperado</t>
  </si>
  <si>
    <t>28.20.600</t>
  </si>
  <si>
    <t>Fechadura de centro com cilindro para porta em vidro temperado</t>
  </si>
  <si>
    <t>28.20.650</t>
  </si>
  <si>
    <t>Puxador duplo em aço inoxidável, para porta de madeira, alumínio ou vidro, de 350 mm</t>
  </si>
  <si>
    <t>28.20.655</t>
  </si>
  <si>
    <t>Puxador duplo em aço inoxidável de 300 mm, para porta</t>
  </si>
  <si>
    <t>28.20.750</t>
  </si>
  <si>
    <t>Capa de proteção para fechadura / ferrolho</t>
  </si>
  <si>
    <t>28.20.770</t>
  </si>
  <si>
    <t>Trinco de piso para porta em vidro temperado</t>
  </si>
  <si>
    <t>28.20.800</t>
  </si>
  <si>
    <t>Equipamento automatizador de portas deslizantes para folha dupla</t>
  </si>
  <si>
    <t>28.20.810</t>
  </si>
  <si>
    <t>Equipamento automatizador telescópico unilateral de portas deslizantes para folha dupla</t>
  </si>
  <si>
    <t>28.20.820</t>
  </si>
  <si>
    <t>Barra antipânico de sobrepor com maçaneta e chave, para porta em vidro de 1 folha</t>
  </si>
  <si>
    <t>28.20.830</t>
  </si>
  <si>
    <t>Barra antipânico de sobrepor com maçaneta e chave, para porta dupla em vidro</t>
  </si>
  <si>
    <t>28.20.840</t>
  </si>
  <si>
    <t>Barra antipânico para porta dupla com travamentos horizontal e vertical completa, com maçaneta tipo alavanca e chave, para vãos de 1,40 a 1,60 m</t>
  </si>
  <si>
    <t>28.20.850</t>
  </si>
  <si>
    <t>Barra antipânico para porta dupla com travamentos horizontal e vertical completa, com maçaneta tipo alavanca e chave, para vãos de 1,70 a 2,60 m</t>
  </si>
  <si>
    <t>28.20.860</t>
  </si>
  <si>
    <t>Veda porta/veda fresta com escova em alumínio branco</t>
  </si>
  <si>
    <t>29.01.020</t>
  </si>
  <si>
    <t>Cantoneira em alumínio perfil sextavado</t>
  </si>
  <si>
    <t>29.01.030</t>
  </si>
  <si>
    <t>Perfil em alumínio natural</t>
  </si>
  <si>
    <t>29.01.040</t>
  </si>
  <si>
    <t>Cantoneira em alumínio perfil ´Y´</t>
  </si>
  <si>
    <t>29.01.210</t>
  </si>
  <si>
    <t>Cantoneira em aço galvanizado</t>
  </si>
  <si>
    <t>29.01.230</t>
  </si>
  <si>
    <t>Cantoneira e perfis em ferro</t>
  </si>
  <si>
    <t>29.03.010</t>
  </si>
  <si>
    <t>Cabo em aço galvanizado com alma de aço, diâmetro de 3/16´ (4,76 mm)</t>
  </si>
  <si>
    <t>29.03.020</t>
  </si>
  <si>
    <t>Cabo em aço galvanizado com alma de aço, diâmetro de 5/16´ (7,94 mm)</t>
  </si>
  <si>
    <t>29.03.030</t>
  </si>
  <si>
    <t>Cordoalha de aço galvanizado, diâmetro de 1/4´ (6,35 mm)</t>
  </si>
  <si>
    <t>29.03.040</t>
  </si>
  <si>
    <t>Cabo em aço galvanizado com alma de aço, diâmetro de 3/8´ (9,52 mm)</t>
  </si>
  <si>
    <t>29.20.030</t>
  </si>
  <si>
    <t>Alumínio liso para complementos e reparos</t>
  </si>
  <si>
    <t>29.20.040</t>
  </si>
  <si>
    <t xml:space="preserve">Bandeja em chapa A36 21x21x14cm E=6.8mm, fixada com chumbadores e parafusos_x000D_
</t>
  </si>
  <si>
    <t>30.01.010</t>
  </si>
  <si>
    <t>Barra de apoio reta, para pessoas com mobilidade reduzida, em tubo de aço inoxidável de 1 1/2´</t>
  </si>
  <si>
    <t>30.01.020</t>
  </si>
  <si>
    <t>Barra de apoio reta, para pessoas com mobilidade reduzida, em tubo de aço inoxidável de 1 1/2´ x 500 mm</t>
  </si>
  <si>
    <t>30.01.030</t>
  </si>
  <si>
    <t>Barra de apoio reta, para pessoas com mobilidade reduzida, em tubo de aço inoxidável de 1 1/2´ x 800 mm</t>
  </si>
  <si>
    <t>30.01.050</t>
  </si>
  <si>
    <t>Barra de apoio em ângulo de 90°, para pessoas com mobilidade reduzida, em tubo de aço inoxidável de 1 1/2´ x 800 x 800 mm</t>
  </si>
  <si>
    <t>30.01.061</t>
  </si>
  <si>
    <t>Barra de apoio lateral para lavatório, para pessoas com mobilidade reduzida, em tubo de aço inoxidável de 1.1/4", comprimento 25 a 30 cm</t>
  </si>
  <si>
    <t>30.01.080</t>
  </si>
  <si>
    <t>Barra de apoio reta, para pessoas com mobilidade reduzida, em tubo de alumínio, comprimento de 800 mm, acabamento com pintura epóxi</t>
  </si>
  <si>
    <t>30.01.090</t>
  </si>
  <si>
    <t>Barra de apoio em ângulo de 90°, para pessoas com mobilidade reduzida, em tubo de alumínio de 800 x 800 mm, acabamento com pintura epóxi</t>
  </si>
  <si>
    <t>30.01.110</t>
  </si>
  <si>
    <t>Barra de proteção para sifão, para pessoas com mobilidade reduzida, em tubo de alumínio, acabamento com pintura epóxi</t>
  </si>
  <si>
    <t>30.01.120</t>
  </si>
  <si>
    <t>Barra de apoio reta, para pessoas com mobilidade reduzida, em tubo de aço inoxidável de 1 1/4´ x 400 mm</t>
  </si>
  <si>
    <t>30.01.130</t>
  </si>
  <si>
    <t>Barra de proteção para lavatório, para pessoas com mobilidade reduzida, em tubo de alumínio acabamento com pintura epóxi</t>
  </si>
  <si>
    <t>30.03.032</t>
  </si>
  <si>
    <t>Purificador de pressão elétrico em chapa eletrozincado pré-pintada e tampo em aço inoxidável, capacidade de refrigeração de 2,75 l/h</t>
  </si>
  <si>
    <t>30.03.042</t>
  </si>
  <si>
    <t>Purificador de pressão elétrico em chapa eletrozincado pré-pintada e tampo em aço inoxidável, capacidade de refrigeração de 7,2 l/h</t>
  </si>
  <si>
    <t>30.04.010</t>
  </si>
  <si>
    <t>Revestimento em borracha sintética colorida de 5 mm, para sinalização tátil de alerta / direcional - assentamento argamassado</t>
  </si>
  <si>
    <t>30.04.020</t>
  </si>
  <si>
    <t>Revestimento em borracha sintética colorida de 5 mm, para sinalização tátil de alerta / direcional - colado</t>
  </si>
  <si>
    <t>30.04.030</t>
  </si>
  <si>
    <t>Piso em ladrilho hidráulico podotátil várias cores (25x25cm), assentado com argamassa mista</t>
  </si>
  <si>
    <t>30.04.032</t>
  </si>
  <si>
    <t>Piso em ladrilho hidráulico podotátil várias cores (30x30cm), assentado com argamassa mista</t>
  </si>
  <si>
    <t>30.04.040</t>
  </si>
  <si>
    <t>Faixa em policarbonato para sinalização visual fotoluminescente, para degraus, comprimento de 20 cm</t>
  </si>
  <si>
    <t>30.04.060</t>
  </si>
  <si>
    <t>Revestimento em chapa de aço inoxidável para proteção de portas, altura de 40 cm</t>
  </si>
  <si>
    <t>30.04.070</t>
  </si>
  <si>
    <t>Rejuntamento de piso em ladrilho hidráulico (25x25cm) com argamassa industrializada para rejunte, juntas de 2 mm</t>
  </si>
  <si>
    <t>30.04.090</t>
  </si>
  <si>
    <t>Sinalização visual de degraus com pintura esmalte epóxi, comprimento de 20 cm</t>
  </si>
  <si>
    <t>30.04.100</t>
  </si>
  <si>
    <t>Piso tátil de concreto, alerta / direcional, intertravado, espessura de 6 cm, com rejunte em areia</t>
  </si>
  <si>
    <t>30.06.010</t>
  </si>
  <si>
    <t>Placa para sinalização tátil (início ou final) em braile para corrimão</t>
  </si>
  <si>
    <t>30.06.020</t>
  </si>
  <si>
    <t>Placa para sinalização tátil (pavimento) em braile para corrimão</t>
  </si>
  <si>
    <t>30.06.030</t>
  </si>
  <si>
    <t>Anel de borracha para sinalização tátil para corrimão, diâmetro de 4,5 cm</t>
  </si>
  <si>
    <t>30.06.050</t>
  </si>
  <si>
    <t>Tinta acrílica para sinalização visual de piso, com acabamento microtexturizado e antiderrapante</t>
  </si>
  <si>
    <t>30.06.061</t>
  </si>
  <si>
    <t>Sistema de alarme PNE com indicador audiovisual, para pessoas com mobilidade reduzida ou cadeirante</t>
  </si>
  <si>
    <t>30.06.064</t>
  </si>
  <si>
    <t>Sistema de alarme PNE com indicador audiovisual, sistema sem fio (Wireless), para pessoas com mobilidade reduzida ou cadeirante</t>
  </si>
  <si>
    <t>30.06.080</t>
  </si>
  <si>
    <t>Placa de identificação em alumínio para WC, com desenho universal de acessibilidade</t>
  </si>
  <si>
    <t>30.06.090</t>
  </si>
  <si>
    <t>Placa de identificação para estacionamento, com desenho universal de acessibilidade, tipo pedestal</t>
  </si>
  <si>
    <t>30.06.100</t>
  </si>
  <si>
    <t>Sinalização com pictograma para vaga de estacionamento</t>
  </si>
  <si>
    <t>30.06.110</t>
  </si>
  <si>
    <t>Sinalização com pictograma para vaga de estacionamento, com faixas demarcatórias</t>
  </si>
  <si>
    <t>30.06.124</t>
  </si>
  <si>
    <t>Sinalização com pictograma autoadesivo em policarbonato para piso 80 cm x 120 cm - área de resgate</t>
  </si>
  <si>
    <t>30.06.132</t>
  </si>
  <si>
    <t>Placa de sinalização tátil em poliestireno com alto relevo em braile, para identificação de pavimentos</t>
  </si>
  <si>
    <t>30.08.030</t>
  </si>
  <si>
    <t>Assento articulado para banho, em alumínio com pintura epóxi de 700 x 450 mm</t>
  </si>
  <si>
    <t>30.08.040</t>
  </si>
  <si>
    <t>Lavatório de louça para canto sem coluna para pessoas com mobilidade reduzida</t>
  </si>
  <si>
    <t>30.08.050</t>
  </si>
  <si>
    <t>Trocador acessível em MDF com revestimento em laminado melamínico de 180x80 cm</t>
  </si>
  <si>
    <t>30.08.060</t>
  </si>
  <si>
    <t>Bacia sifonada de louça para pessoas com mobilidade reduzida - capacidade de 6 litros</t>
  </si>
  <si>
    <t>30.14.010</t>
  </si>
  <si>
    <t>Elevador de uso restrito a pessoas com mobilidade reduzida com 02 paradas, capacidade de 225 kg - uso interno em alvenaria</t>
  </si>
  <si>
    <t>30.14.020</t>
  </si>
  <si>
    <t>Elevador de uso restrito a pessoas com mobilidade reduzida com 03 paradas, capacidade de 225 kg - uso interno em alvenaria</t>
  </si>
  <si>
    <t>30.14.030</t>
  </si>
  <si>
    <t>Plataforma para elevação até 2,00 m, nas dimensões de 900 x 1400 mm, capacidade de 250 kg- percurso até 1,00 m de altura</t>
  </si>
  <si>
    <t>30.14.040</t>
  </si>
  <si>
    <t>Plataforma para elevação até 2,00 m, nas dimensões de 900 x 1400 mm, capacidade de 250 kg - percurso superior a 1,00 m de altura</t>
  </si>
  <si>
    <t>300000</t>
  </si>
  <si>
    <t>LOCACAO DAS REDES</t>
  </si>
  <si>
    <t>300001</t>
  </si>
  <si>
    <t>ESCORAMENTO DE VALA TIPO CONTINUO</t>
  </si>
  <si>
    <t>300002</t>
  </si>
  <si>
    <t>ESCORAMENTO DE VALA TIPO DESCONTINUO</t>
  </si>
  <si>
    <t>300003</t>
  </si>
  <si>
    <t>ESCORAMENTO DE VALA TIPO PONTALETEAMENTO</t>
  </si>
  <si>
    <t>300004</t>
  </si>
  <si>
    <t>LASTRO DE AREIA</t>
  </si>
  <si>
    <t>300005</t>
  </si>
  <si>
    <t>TUBO DE CONCRETO PS1-20CM</t>
  </si>
  <si>
    <t>300006</t>
  </si>
  <si>
    <t>TUBO DE CONCRETO PS1-30CM</t>
  </si>
  <si>
    <t>300007</t>
  </si>
  <si>
    <t>TUBO DE CONCRETO PS1-40CM</t>
  </si>
  <si>
    <t>300008</t>
  </si>
  <si>
    <t>TUBO DE CONCRETO PS1-50CM</t>
  </si>
  <si>
    <t>300009</t>
  </si>
  <si>
    <t>TUBO DE CONCRETO PA1-40CM</t>
  </si>
  <si>
    <t>300010</t>
  </si>
  <si>
    <t>TUBO DE CONCRETO PA1-50CM</t>
  </si>
  <si>
    <t>300011</t>
  </si>
  <si>
    <t>TUBO DE CONCRETO PA1-60CM</t>
  </si>
  <si>
    <t>300012</t>
  </si>
  <si>
    <t>TUBO DE CONCRETO PA1-80CM</t>
  </si>
  <si>
    <t>300013</t>
  </si>
  <si>
    <t>TUBO DE CONCRETO PA1-100CM</t>
  </si>
  <si>
    <t>300014</t>
  </si>
  <si>
    <t>TUBO DE CONCRETO PA1-120CM</t>
  </si>
  <si>
    <t>300015</t>
  </si>
  <si>
    <t>TUBO DE CONCRETO PA1-150CM</t>
  </si>
  <si>
    <t>300016</t>
  </si>
  <si>
    <t>TUBO DE CONCRETO PA2-40CM</t>
  </si>
  <si>
    <t>300017</t>
  </si>
  <si>
    <t>TUBO DE CONCRETO PA2-50CM</t>
  </si>
  <si>
    <t>300018</t>
  </si>
  <si>
    <t>TUBO DE CONCRETO PA2-60CM</t>
  </si>
  <si>
    <t>300019</t>
  </si>
  <si>
    <t>TUBO DE CONCRETO PA2-80CM</t>
  </si>
  <si>
    <t>300020</t>
  </si>
  <si>
    <t>TUBO DE CONCRETO PA2-100CM</t>
  </si>
  <si>
    <t>300021</t>
  </si>
  <si>
    <t>TUBO DE CONCRETO PA2-120CM</t>
  </si>
  <si>
    <t>300022</t>
  </si>
  <si>
    <t>TUBO DE CONCRETO PA2-150CM</t>
  </si>
  <si>
    <t>300023</t>
  </si>
  <si>
    <t>TUBO DE CONCRETO PA3-80CM</t>
  </si>
  <si>
    <t>300024</t>
  </si>
  <si>
    <t>TUBO DE CONCRETO PA3-100CM</t>
  </si>
  <si>
    <t>300025</t>
  </si>
  <si>
    <t>TUBO DE CONCRETO PA3-120CM</t>
  </si>
  <si>
    <t>300026</t>
  </si>
  <si>
    <t>TUBO DE CONCRETO PA3-150CM</t>
  </si>
  <si>
    <t>300027</t>
  </si>
  <si>
    <t>TUBO DE CONCRETO PERFURADO C2-20CM</t>
  </si>
  <si>
    <t>300028</t>
  </si>
  <si>
    <t>TUBO DE CONCRETO PERFURADO C2-30CM</t>
  </si>
  <si>
    <t>300029</t>
  </si>
  <si>
    <t>TUBO DE CONCRETO PERFURADO C2-40CM</t>
  </si>
  <si>
    <t>300030</t>
  </si>
  <si>
    <t>CANALETA DE CONCRETO TIPO 1/2 CANA 20CM</t>
  </si>
  <si>
    <t>300031</t>
  </si>
  <si>
    <t>CANALETA DE CONCRETO TIPO 1/2 CANA 30CM</t>
  </si>
  <si>
    <t>300032</t>
  </si>
  <si>
    <t>CANALETA DE CONCRETO TIPO 1/2 CANA 40CM</t>
  </si>
  <si>
    <t>300033</t>
  </si>
  <si>
    <t>CANALETA DE CONCRETO TIPO 1/2 CANA 50CM</t>
  </si>
  <si>
    <t>300034</t>
  </si>
  <si>
    <t>CANALETA DE CONCRETO TIPO 1/2 CANA 60CM</t>
  </si>
  <si>
    <t>300035</t>
  </si>
  <si>
    <t>ARGAMASSA 1:6 CIMENTO E AREIA</t>
  </si>
  <si>
    <t>300038</t>
  </si>
  <si>
    <t>TUBO PVC PERFURADO CORRUGADO PARA DRENO DN 100MM</t>
  </si>
  <si>
    <t>300039</t>
  </si>
  <si>
    <t>TAMPAO FoFo PARA POCO DE VISITA T175</t>
  </si>
  <si>
    <t>300040</t>
  </si>
  <si>
    <t>MURO DE ALA 40.50 E 60CM EM CONCRETO CICLOPICO</t>
  </si>
  <si>
    <t>300041</t>
  </si>
  <si>
    <t>MURO DE ALA  80CM EM CONCRETO CICLOPICO</t>
  </si>
  <si>
    <t>300042</t>
  </si>
  <si>
    <t>MURO DE ALA 100CM EM CONCRETO CICLOPICO</t>
  </si>
  <si>
    <t>300043</t>
  </si>
  <si>
    <t>MURO DE ALA 120CM EM CONCRETO CICLOPICO</t>
  </si>
  <si>
    <t>300044</t>
  </si>
  <si>
    <t>MURO DE ALA 150CM EM CONCRETO CICLOPICO</t>
  </si>
  <si>
    <t>300045</t>
  </si>
  <si>
    <t>CONCRETO CICLOPICO CONT.70% CONCR.FCK 15MPa E 30% PEDRA DE MAO</t>
  </si>
  <si>
    <t>300046</t>
  </si>
  <si>
    <t>ENROCAMENTO DE PEDRA APARELHADA SEM ARGAMASSA</t>
  </si>
  <si>
    <t>300047</t>
  </si>
  <si>
    <t>ENROCAMENTO DE PEDRA APARELHADA E ARGAMASSADA 1:3</t>
  </si>
  <si>
    <t>300048</t>
  </si>
  <si>
    <t>ALVENARIA DE PEDRA DE MAO (RACHAO) APARELHADA COM ARGAMASSA 1:3</t>
  </si>
  <si>
    <t>300049</t>
  </si>
  <si>
    <t>ENROCAMENTO DE PEDRA JOGADA</t>
  </si>
  <si>
    <t>300050</t>
  </si>
  <si>
    <t>CONCRETO BETONEIRA 25MPa COM LANCAMENTO</t>
  </si>
  <si>
    <t>300051</t>
  </si>
  <si>
    <t>BOCA DE LOBO SIMPLES H=1.20M</t>
  </si>
  <si>
    <t>300052</t>
  </si>
  <si>
    <t>BOCA DE LOBO DUPLA H=1.20M</t>
  </si>
  <si>
    <t>300053</t>
  </si>
  <si>
    <t>BOCA DE LOBO TRIPLA H=1.20M</t>
  </si>
  <si>
    <t>300054</t>
  </si>
  <si>
    <t>BOCA DE LOBO QUADRUPLA H=1.20M</t>
  </si>
  <si>
    <t>300055</t>
  </si>
  <si>
    <t>BOCA DE LEAO SIMPLES H=1.20M</t>
  </si>
  <si>
    <t>300056</t>
  </si>
  <si>
    <t>ALVENARIA COMPLEMENTAR PARA BOCA DE LOBO SIMPLES</t>
  </si>
  <si>
    <t>M (H)</t>
  </si>
  <si>
    <t>300057</t>
  </si>
  <si>
    <t>ALVENARIA COMPLEMENTAR PARA BOCA DE LOBO DUPLA</t>
  </si>
  <si>
    <t>300058</t>
  </si>
  <si>
    <t>ALVENARIA COMPLEMENTAR PARA BOCA DE LOBO TRIPLA</t>
  </si>
  <si>
    <t>300059</t>
  </si>
  <si>
    <t>ALVENARIA COMPLEMENTAR PARA BOCA DE LOBO QUADRUPLA</t>
  </si>
  <si>
    <t>300060</t>
  </si>
  <si>
    <t>ALVENARIA COMPLEMENTAR PARA BOCA DE LEAO SIMPLES</t>
  </si>
  <si>
    <t>300061</t>
  </si>
  <si>
    <t>MANTA GEOTEXTIL (BIDIM RT-14/16 OU SIMILAR-ANTIGO OP30)</t>
  </si>
  <si>
    <t>300062</t>
  </si>
  <si>
    <t>PAVIMENTACAO-GUIA E SARJETA EXTRUSADA IN LOCO FCK=25MPa</t>
  </si>
  <si>
    <t>300064</t>
  </si>
  <si>
    <t>PAVIMENTACAO-SARJETAS OU SARJETOES IN LOCO FCK=25MPa</t>
  </si>
  <si>
    <t>300065</t>
  </si>
  <si>
    <t>GABIAO COM TELA GALVANIZADA</t>
  </si>
  <si>
    <t>300066</t>
  </si>
  <si>
    <t>CADASTRO DE REDE</t>
  </si>
  <si>
    <t>300067</t>
  </si>
  <si>
    <t>CADASTRO DE LIGACOES</t>
  </si>
  <si>
    <t>300068</t>
  </si>
  <si>
    <t>JOGO DE LAJES (FUNDO E TAMPA) DO BALAO PV C X 1-1.40M SEM TAMPAO FoFo-PLUVIAL</t>
  </si>
  <si>
    <t>300069</t>
  </si>
  <si>
    <t>JOGO DE LAJES (FUNDO E TAMPA) DO BALAO PV C X 2-1.60M SEM TAMPAO FoFo-PLUVIAL</t>
  </si>
  <si>
    <t>300070</t>
  </si>
  <si>
    <t>JOGO DE LAJES (FUNDO E TAMPA) DO BALAO PV C X 3-1.80M SEM TAMPAO FoFo-PLUVIAL</t>
  </si>
  <si>
    <t>300071</t>
  </si>
  <si>
    <t>JOGO DE LAJES (FUNDO E TAMPA) DO BALAO PV C X 4-2.00M SEM TAMPAO FoFo-PLUVIAL</t>
  </si>
  <si>
    <t>300072</t>
  </si>
  <si>
    <t>ALVENARIA COMPLEMENTAR PARA P.V. C X 1-1.40x1.40M - PLUVIAL</t>
  </si>
  <si>
    <t>300073</t>
  </si>
  <si>
    <t>ALVENARIA COMPLEMENTAR PARA P.V. C X 2-1.60X1.60M - PLUVIAL</t>
  </si>
  <si>
    <t>300074</t>
  </si>
  <si>
    <t>ALVENARIA COMPLEMENTAR PARA P.V. C X 3-1.80X1.80M - PLUVIAL</t>
  </si>
  <si>
    <t>300075</t>
  </si>
  <si>
    <t>ALVENARIA COMPLEMENTAR PARA P.V. C X 4-2.00X2.00M - PLUVIAL</t>
  </si>
  <si>
    <t>300076</t>
  </si>
  <si>
    <t>CHAMINE PARA PV EM ALVENARIA DE TIJOLO COMUM E=20CM</t>
  </si>
  <si>
    <t>300077</t>
  </si>
  <si>
    <t>RAPIDO RETANGULAR EM CONCRETO ARMADO INCLUSIVE ENTRADA</t>
  </si>
  <si>
    <t>300078</t>
  </si>
  <si>
    <t>RAPIDO EM TUBO MEIA CANA DE CONCRETO 400MM</t>
  </si>
  <si>
    <t>300079</t>
  </si>
  <si>
    <t>CONCRETO BETONEIRA 11MPa COM LANCAMENTO</t>
  </si>
  <si>
    <t>300081</t>
  </si>
  <si>
    <t>PAVIMENTACAO-RECOMPOSICAO DE PAVIMENTO ASFALTICO</t>
  </si>
  <si>
    <t>300082</t>
  </si>
  <si>
    <t>CONCRETO BETONEIRA  9MPa COM LANCAMENTO</t>
  </si>
  <si>
    <t>300083</t>
  </si>
  <si>
    <t>JOGO DE TAMPA E FUNDO DO P.V. EM CONCRETO ARMADO TIPO I - 1.40M SEM TAMPAO FoFo - PLUVIAL</t>
  </si>
  <si>
    <t>300084</t>
  </si>
  <si>
    <t>JOGO DE TAMPA E FUNDO DO P.V. EM CONCRETO ARMADO TIPO II - 1.60M SEM TAMPAO FoFo - PLUVIAL</t>
  </si>
  <si>
    <t>300085</t>
  </si>
  <si>
    <t>JOGO DE TAMPA E FUNDO DO P.V. EM CONCRETO ARMADO TIPO III - 1.80M SEM TAMPAO FoFo - PLUVIAL</t>
  </si>
  <si>
    <t>300086</t>
  </si>
  <si>
    <t>JOGO DE TAMPA E FUNDO DO P.V. EM CONCRETO ARMADO TIPO IV - 2.00M SEM TAMPAO FoFo - PLUVIAL</t>
  </si>
  <si>
    <t>300087</t>
  </si>
  <si>
    <t>ALVENARIA DA PAREDE DO BALAO DO P.V. EM CONCRETO ARMADO TIPO I 1.40M - PLUVIAL</t>
  </si>
  <si>
    <t>300088</t>
  </si>
  <si>
    <t>ALVENARIA DA PAREDE DO BALAO DO P.V. EM CONCRETO ARMADO TIPO II 1.60M - PLUVIAL</t>
  </si>
  <si>
    <t>300089</t>
  </si>
  <si>
    <t>ALVENARIA DA PAREDE DO BALAO DO P.V. EM CONCRETO ARMADO TIPO III 1.80M - PLUVIAL</t>
  </si>
  <si>
    <t>300090</t>
  </si>
  <si>
    <t>ALVENARIA DA PAREDE DO BALAO DO P.V. EM CONCRETO ARMADO TIPO IV 2.00M - PLUVIAL</t>
  </si>
  <si>
    <t>300091</t>
  </si>
  <si>
    <t>JOGO DE LAJES (FUNDO E TAMPA) PARA CAIXA AGUAS PLUVIAIS 60X60 CP-1</t>
  </si>
  <si>
    <t>300092</t>
  </si>
  <si>
    <t>JOGO DE LAJES (FUNDO E TAMPA) PARA CAIXA AGUAS PLUVIAIS 80X80 CP-2</t>
  </si>
  <si>
    <t>300093</t>
  </si>
  <si>
    <t>JOGO DE LAJES (FUNDO E TAMPA) PARA CAIXA AGUAS PLUVIAIS 120X120 CP-3</t>
  </si>
  <si>
    <t>300094</t>
  </si>
  <si>
    <t>JOGO DE LAJES (FUNDO E TAMPA) PARA CAIXA AGUAS PLUVIAIS 140X140 CP-4</t>
  </si>
  <si>
    <t>300095</t>
  </si>
  <si>
    <t>JOGO DE LAJES (FUNDO E TAMPA) PARA CAIXA AGUAS PLUVIAIS 160X160 CP-5</t>
  </si>
  <si>
    <t>300096</t>
  </si>
  <si>
    <t>ALVENARIA COMPLEMENTAR PARA CAIXA AGUAS PLUVIAIS CP-1/CPG-1 0.60X0.60M</t>
  </si>
  <si>
    <t>300097</t>
  </si>
  <si>
    <t>ALVENARIA COMPLEMENTAR PARA CAIXA AGUAS PLUVIAIS CP-2/CPG-2 0.80X0.80M</t>
  </si>
  <si>
    <t>300098</t>
  </si>
  <si>
    <t>ALVENARIA COMPLEMENTAR PARA CAIXA AGUAS PLUVIAIS CP-3 1.20X1.20M</t>
  </si>
  <si>
    <t>300099</t>
  </si>
  <si>
    <t>ALVENARIA COMPLEMENTAR PARA CAIXA AGUAS PLUVIAIS CP-4 1.40X1.40M</t>
  </si>
  <si>
    <t>300100</t>
  </si>
  <si>
    <t>ALVENARIA COMPLEMENTAR PARA CAIXA AGUAS PLUVIAIS CP-5 1.60X1.60M</t>
  </si>
  <si>
    <t>300101</t>
  </si>
  <si>
    <t>TUBO FoFo K9 DN  80MM JE INCLUSIVE CONEXOES</t>
  </si>
  <si>
    <t>300102</t>
  </si>
  <si>
    <t>TUBO FoFo K9 DN 100MM JE INCLUSIVE CONEXOES</t>
  </si>
  <si>
    <t>300103</t>
  </si>
  <si>
    <t>TUBO FoFo K9 DN 150MM JE INCLUSIVE CONEXOES</t>
  </si>
  <si>
    <t>300104</t>
  </si>
  <si>
    <t>TUBO FoFo K9 DN 200MM JE INCLUSIVE CONEXOES</t>
  </si>
  <si>
    <t>300105</t>
  </si>
  <si>
    <t>TUBO FoFo K9 DN 250MM JE INCLUSIVE CONEXOES</t>
  </si>
  <si>
    <t>300106</t>
  </si>
  <si>
    <t>TUBO FoFo K9 DN 300MM JE INCLUSIVE CONEXOES</t>
  </si>
  <si>
    <t>300107</t>
  </si>
  <si>
    <t>TUBO FoFo K9 DN 400MM JE INCLUSIVE CONEXOES</t>
  </si>
  <si>
    <t>300108</t>
  </si>
  <si>
    <t>TUBO FoFo K9 DN 500MM JE INCLUSIVE CONEXOES</t>
  </si>
  <si>
    <t>300109</t>
  </si>
  <si>
    <t>TUBO PVC PBA CL 20 JEI INCLUSIVE CONEXOES DN 50MM</t>
  </si>
  <si>
    <t>300110</t>
  </si>
  <si>
    <t>TUBO PVC PBA CL 20 JEI INCLUSIVE CONEXOES DN 75MM</t>
  </si>
  <si>
    <t>300111</t>
  </si>
  <si>
    <t>TUBO PVC PBA CL 20 JEI INCLUSIVE CONEXOES DN 100MM</t>
  </si>
  <si>
    <t>300113</t>
  </si>
  <si>
    <t>TUBO PVC PBA CL 15 JEI INCLUSIVE CONEXOES DN 50MM</t>
  </si>
  <si>
    <t>300114</t>
  </si>
  <si>
    <t>TUBO PVC PBA CL 15 JEI INCLUSIVE CONEXOES DN 75MM</t>
  </si>
  <si>
    <t>300115</t>
  </si>
  <si>
    <t>TUBO PVC PBA CL 15 JEI INCLUSIVE CONEXOES DN 100MM</t>
  </si>
  <si>
    <t>300116</t>
  </si>
  <si>
    <t>REGISTRO DE GAVETA COM CABECOTE FoFo JE DN 50MM</t>
  </si>
  <si>
    <t>300117</t>
  </si>
  <si>
    <t>REGISTRO DE GAVETA COM CABECOTE FoFo JE DN 75/80MM</t>
  </si>
  <si>
    <t>300118</t>
  </si>
  <si>
    <t>REGISTRO DE GAVETA COM CABECOTE FoFo JE DN 100MM</t>
  </si>
  <si>
    <t>300119</t>
  </si>
  <si>
    <t>REGISTRO DE GAVETA COM CABECOTE FoFo JE DN 150MM</t>
  </si>
  <si>
    <t>300120</t>
  </si>
  <si>
    <t>REGISTRO DE GAVETA COM CABECOTE FoFo JE DN 200MM</t>
  </si>
  <si>
    <t>300121</t>
  </si>
  <si>
    <t>REGISTRO DE GAVETA COM CABECOTE FoFo JE DN 250MM</t>
  </si>
  <si>
    <t>300122</t>
  </si>
  <si>
    <t>REGISTRO DE GAVETA COM CABECOTE FoFo JE DN 300MM</t>
  </si>
  <si>
    <t>300123</t>
  </si>
  <si>
    <t>REGISTRO DE GAVETA COM CABECOTE FoFo JE DN 400MM</t>
  </si>
  <si>
    <t>300124</t>
  </si>
  <si>
    <t>REGISTRO DE GAVETA COM CABECOTE FoFo JE DN 500MM</t>
  </si>
  <si>
    <t>300125</t>
  </si>
  <si>
    <t>HIDRANTE SUBTERRANEO COMPLETO DN 75MM</t>
  </si>
  <si>
    <t>300126</t>
  </si>
  <si>
    <t>HIDRANTE DE COLUNA COMPLETO DN  75MM NO PASSEIO</t>
  </si>
  <si>
    <t>300127</t>
  </si>
  <si>
    <t>HIDRANTE DE COLUNA COMPLETO DN 100MM NO PASSEIO</t>
  </si>
  <si>
    <t>300128</t>
  </si>
  <si>
    <t>RAMAL DOMICILIAR DE AGUA COMPLETO COM ESCAVACAO E REATERRO 20MM</t>
  </si>
  <si>
    <t>300134</t>
  </si>
  <si>
    <t>RAMAL DOMICILIAR DE ESGOTO 4" COMPLETO COM ESCAVACAO E REATERRO</t>
  </si>
  <si>
    <t>300135</t>
  </si>
  <si>
    <t>DRENO COM TUBO DE CONCRETO PERFURADO 20CM COM ESCAVACAO E REATERRO</t>
  </si>
  <si>
    <t>300136</t>
  </si>
  <si>
    <t>DRENO CEGO COM ESCAVACAO E REATERRO</t>
  </si>
  <si>
    <t>300137</t>
  </si>
  <si>
    <t>DRENO TALVEGUE COM ESCAVACAO E REATERRO</t>
  </si>
  <si>
    <t>300138</t>
  </si>
  <si>
    <t>LEVANTAMENTO OU REBAIXAMENTO DE TAMPAO DO POCO DE VISITA</t>
  </si>
  <si>
    <t>300140</t>
  </si>
  <si>
    <t>ESCAVACAO MECANICA DE VALA</t>
  </si>
  <si>
    <t>300141</t>
  </si>
  <si>
    <t>TAMPAO FoFo 200MM (TERMINAL DE LIMPEZA) - ESG</t>
  </si>
  <si>
    <t>300142</t>
  </si>
  <si>
    <t>ALVENARIA DA PAREDE EM ANEL PRE-MOLDADA PARA PI 0.60M H=1.00M - ESG</t>
  </si>
  <si>
    <t>300143</t>
  </si>
  <si>
    <t>TERMINAL DE LIMPEZA H=1.50M - ESG</t>
  </si>
  <si>
    <t>300144</t>
  </si>
  <si>
    <t>JOGO DE LAJES (FUNDO E TAMPA) PARA P.I.L (T.I.L) BLOCO DE CONCRETO COM TAMPAO - ESG</t>
  </si>
  <si>
    <t>300145</t>
  </si>
  <si>
    <t>ALVENARIA COMPLEMENTAR PARA P.I.L (TIL) EM BLOCO DE CONCRETO D=0.60M - ESG</t>
  </si>
  <si>
    <t>300146</t>
  </si>
  <si>
    <t>JOGO DE LAJES (FUNDO E TAMPA) PARA P.I.L (T.I.L) ANEL PRE-MOLD.60CM COM TAMPAO - ESG</t>
  </si>
  <si>
    <t>300151</t>
  </si>
  <si>
    <t>CAIXA DE PASSAGEM OU MUDANCA PARA ESGOTO D=150MM</t>
  </si>
  <si>
    <t>300152</t>
  </si>
  <si>
    <t>CAIXA DE PASSAGEM OU MUDANCA PARA ESGOTO D=200MM</t>
  </si>
  <si>
    <t>300153</t>
  </si>
  <si>
    <t>CAIXA DE PASSAGEM OU MUDANCA PARA ESGOTO D=250MM</t>
  </si>
  <si>
    <t>300154</t>
  </si>
  <si>
    <t>CAIXA DE PASSAGEM OU MUDANCA PARA ESGOTO D=300MM</t>
  </si>
  <si>
    <t>300155</t>
  </si>
  <si>
    <t>MAO-DE-OBRA PARA CONEXOES FoFo COM 1 EXTREMIDADE (AGUA/ESG) 80MM JUNTA ELASTICA</t>
  </si>
  <si>
    <t>300156</t>
  </si>
  <si>
    <t>MAO-DE-OBRA PARA CONEXOES FoFo COM 1 EXTREMIDADE (AGUA/ESG) 100MM JUNTA ELASTICA</t>
  </si>
  <si>
    <t>300157</t>
  </si>
  <si>
    <t>MAO-DE-OBRA PARA CONEXOES FoFo COM 1 EXTREMIDADE (AGUA/ESG) 150MM JUNTA ELASTICA</t>
  </si>
  <si>
    <t>300158</t>
  </si>
  <si>
    <t>MAO-DE-OBRA PARA CONEXOES FoFo COM 1 EXTREMIDADE (AGUA/ESG) 200MM JUNTA ELASTICA</t>
  </si>
  <si>
    <t>300159</t>
  </si>
  <si>
    <t>MAO-DE-OBRA PARA CONEXOES FoFo COM 1 EXTREMIDADE (AGUA/ESG) 250MM JUNTA ELASTICA</t>
  </si>
  <si>
    <t>300160</t>
  </si>
  <si>
    <t>MAO-DE-OBRA PARA CONEXOES FoFo COM 1 EXTREMIDADE (AGUA/ESG) 300MM JUNTA ELASTICA</t>
  </si>
  <si>
    <t>300161</t>
  </si>
  <si>
    <t>MAO-DE-OBRA PARA CONEXOES FoFo COM 1 EXTREMIDADE (AGUA/ESG) 400MM JUNTA ELASTICA</t>
  </si>
  <si>
    <t>300162</t>
  </si>
  <si>
    <t>MAO-DE-OBRA PARA CONEXOES FoFo COM 1 EXTREMIDADE (AGUA/ESG) 500MM JUNTA ELASTICA</t>
  </si>
  <si>
    <t>300163</t>
  </si>
  <si>
    <t>MAO-DE-OBRA PARA CONEXOES FoFo COM 2 EXTREMIDADES (AGUA/ESG) 80MM JUNTA ELASTICA</t>
  </si>
  <si>
    <t>300164</t>
  </si>
  <si>
    <t>MAO-DE-OBRA PARA CONEXOES FoFo COM 2 EXTREMIDADES (AGUA/ESG) 100MM JUNTA ELASTICA</t>
  </si>
  <si>
    <t>300165</t>
  </si>
  <si>
    <t>MAO-DE-OBRA PARA CONEXOES FoFo COM 2 EXTREMIDADES (AGUA/ESG) 150MM JUNTA ELASTICA</t>
  </si>
  <si>
    <t>300166</t>
  </si>
  <si>
    <t>MAO-DE-OBRA PARA CONEXOES FoFo COM 2 EXTREMIDADES (AGUA/ESG) 200MM JUNTA ELASTICA</t>
  </si>
  <si>
    <t>300167</t>
  </si>
  <si>
    <t>MAO-DE-OBRA PARA CONEXOES FoFo COM 2 EXTREMIDADES (AGUA/ESG) 250MM JUNTA ELASTICA</t>
  </si>
  <si>
    <t>300168</t>
  </si>
  <si>
    <t>MAO-DE-OBRA PARA CONEXOES FoFo COM 2 EXTREMIDADES (AGUA/ESG) 300MM JUNTA ELASTICA</t>
  </si>
  <si>
    <t>300169</t>
  </si>
  <si>
    <t>MAO-DE-OBRA PARA CONEXOES FoFo COM 2 EXTREMIDADES (AGUA/ESG) 400MM JUNTA ELASTICA</t>
  </si>
  <si>
    <t>300170</t>
  </si>
  <si>
    <t>MAO-DE-OBRA PARA CONEXOES FoFo COM 2 EXTREMIDADES (AGUA/ESG) 500MM JUNTA ELASTICA</t>
  </si>
  <si>
    <t>300171</t>
  </si>
  <si>
    <t>MAO-DE-OBRA PARA CONEXOES FoFo COM 3 EXTREMIDADES (AGUA/ESG) 80MM JUNTA ELASTICA</t>
  </si>
  <si>
    <t>300172</t>
  </si>
  <si>
    <t>MAO-DE-OBRA PARA CONEXOES FoFo COM 3 EXTREMIDADES (AGUA/ESG) 100MM JUNTA ELASTICA</t>
  </si>
  <si>
    <t>300173</t>
  </si>
  <si>
    <t>MAO-DE-OBRA PARA CONEXOES FoFo COM 3 EXTREMIDADES (AGUA/ESG) 150MM JUNTA ELASTICA</t>
  </si>
  <si>
    <t>300174</t>
  </si>
  <si>
    <t>MAO-DE-OBRA PARA CONEXOES FoFo COM 3 EXTREMIDADES (AGUA/ESG) 200MM JUNTA ELASTICA</t>
  </si>
  <si>
    <t>300175</t>
  </si>
  <si>
    <t>MAO-DE-OBRA PARA CONEXOES FoFo COM 3 EXTREMIDADES (AGUA/ESG) 250MM JUNTA ELASTICA</t>
  </si>
  <si>
    <t>300176</t>
  </si>
  <si>
    <t>MAO-DE-OBRA PARA CONEXOES FoFo COM 3 EXTREMIDADES (AGUA/ESG) 300MM JUNTA ELASTICA</t>
  </si>
  <si>
    <t>300177</t>
  </si>
  <si>
    <t>MAO-DE-OBRA PARA CONEXOES FoFo COM 3 EXTREMIDADES (AGUA/ESG) 400MM JUNTA ELASTICA</t>
  </si>
  <si>
    <t>300178</t>
  </si>
  <si>
    <t>MAO-DE-OBRA PARA CONEXOES FoFo COM 3 EXTREMIDADES (AGUA/ESG) 500MM JUNTA ELASTICA</t>
  </si>
  <si>
    <t>300179</t>
  </si>
  <si>
    <t>MAO-DE-OBRA PARA CONEXOES FoFo COM 4 EXTREMIDADES (AGUA/ESG) 80MM JUNTA ELASTICA</t>
  </si>
  <si>
    <t>300180</t>
  </si>
  <si>
    <t>MAO-DE-OBRA PARA CONEXOES FoFo COM 4 EXTREMIDADES (AGUA/ESG) 100MM JUNTA ELASTICA</t>
  </si>
  <si>
    <t>300181</t>
  </si>
  <si>
    <t>MAO-DE-OBRA PARA CONEXOES FoFo COM 4 EXTREMIDADES (AGUA/ESG) 150MM JUNTA ELASTICA</t>
  </si>
  <si>
    <t>300182</t>
  </si>
  <si>
    <t>MAO-DE-OBRA PARA CONEXOES FoFo COM 4 EXTREMIDADES (AGUA/ESG) 200MM JUNTA ELASTICA</t>
  </si>
  <si>
    <t>300183</t>
  </si>
  <si>
    <t>MAO-DE-OBRA PARA CONEXOES FoFo COM 4 EXTREMIDADES (AGUA/ESG) 250MM JUNTA ELASTICA</t>
  </si>
  <si>
    <t>300184</t>
  </si>
  <si>
    <t>MAO-DE-OBRA PARA CONEXOES FoFo COM 4 EXTREMIDADES (AGUA/ESG) 300MM JUNTA ELASTICA</t>
  </si>
  <si>
    <t>300185</t>
  </si>
  <si>
    <t>MAO-DE-OBRA PARA CONEXOES FoFo COM 4 EXTREMIDADES (AGUA/ESG) 400MM JUNTA ELASTICA</t>
  </si>
  <si>
    <t>300186</t>
  </si>
  <si>
    <t>MAO-DE-OBRA PARA CONEXOES FoFo COM 4 EXTREMIDADES (AGUA/ESG) 500MM JUNTA ELASTICA</t>
  </si>
  <si>
    <t>300187</t>
  </si>
  <si>
    <t>MAO-DE-OBRA PARA CONEXOES EM PVC COM 1 EXTREMIDADE (AGUA/ESG) 50MM JUNTA ELASTICA</t>
  </si>
  <si>
    <t>300188</t>
  </si>
  <si>
    <t>MAO-DE-OBRA PARA CONEXOES EM PVC COM 1 EXTREMIDADE (AGUA/ESG) 60MM JUNTA ELASTICA</t>
  </si>
  <si>
    <t>300189</t>
  </si>
  <si>
    <t>MAO-DE-OBRA PARA CONEXOES EM PVC COM 1 EXTREMIDADE (AGUA/ESG) 85MM JUNTA ELASTICA</t>
  </si>
  <si>
    <t>300190</t>
  </si>
  <si>
    <t>MAO-DE-OBRA PARA CONEXOES EM PVC COM 1 EXTREMIDADE (AGUA/ESG) 110MM JUNTA ELASTICA</t>
  </si>
  <si>
    <t>300191</t>
  </si>
  <si>
    <t>MAO-DE-OBRA PARA CONEXOES EM PVC COM 2 EXTREMIDADES (AGUA/ESG) 50MM JUNTA ELASTICA</t>
  </si>
  <si>
    <t>300192</t>
  </si>
  <si>
    <t>MAO-DE-OBRA PARA CONEXOES EM PVC COM 2 EXTREMIDADES (AGUA/ESG) 60MM JUNTA ELASTICA</t>
  </si>
  <si>
    <t>300193</t>
  </si>
  <si>
    <t>MAO-DE-OBRA PARA CONEXOES EM PVC COM 2 EXTREMIDADES (AGUA/ESG) 85MM JUNTA ELASTICA</t>
  </si>
  <si>
    <t>300194</t>
  </si>
  <si>
    <t>MAO-DE-OBRA PARA CONEXOES EM PVC COM 2 EXTREMIDADES (AGUA/ESG) 110MM JUNTA ELASTICA</t>
  </si>
  <si>
    <t>300195</t>
  </si>
  <si>
    <t>MAO-DE-OBRA PARA CONEXOES EM PVC COM 3 EXTREMIDADES (AGUA/ESG) 50MM JUNTA ELASTICA</t>
  </si>
  <si>
    <t>300196</t>
  </si>
  <si>
    <t>MAO-DE-OBRA PARA CONEXOES EM PVC COM 3 EXTREMIDADES (AGUA/ESG) 60MM JUNTA ELASTICA</t>
  </si>
  <si>
    <t>300197</t>
  </si>
  <si>
    <t>MAO-DE-OBRA PARA CONEXOES EM PVC COM 3 EXTREMIDADES (AGUA/ESG) 85MM JUNTA ELASTICA</t>
  </si>
  <si>
    <t>300198</t>
  </si>
  <si>
    <t>MAO-DE-OBRA PARA CONEXOES EM PVC COM 3 EXTREMIDADES (AGUA/ESG) 110MM JUNTA ELASTICA</t>
  </si>
  <si>
    <t>300199</t>
  </si>
  <si>
    <t>MAO-DE-OBRA PARA CONEXOES EM PVC COM 4 EXTREMIDADES (AGUA/ESG) 50MM JUNTA ELASTICA</t>
  </si>
  <si>
    <t>300200</t>
  </si>
  <si>
    <t>MAO-DE-OBRA PARA CONEXOES EM PVC COM 4 EXTREMIDADES (AGUA/ESG) 60MM JUNTA ELASTICA</t>
  </si>
  <si>
    <t>300201</t>
  </si>
  <si>
    <t>MAO-DE-OBRA PARA CONEXOES EM PVC COM 4 EXTREMIDADES (AGUA/ESG) 85MM JUNTA ELASTICA</t>
  </si>
  <si>
    <t>300202</t>
  </si>
  <si>
    <t>MAO-DE-OBRA PARA CONEXOES EM PVC COM 4 EXTREMIDADES (AGUA/ESG) 110MM JUNTA ELASTICA</t>
  </si>
  <si>
    <t>300203</t>
  </si>
  <si>
    <t>TUBO FoFo K9 DN  80MM JE</t>
  </si>
  <si>
    <t>300204</t>
  </si>
  <si>
    <t>TUBO FoFo K9 DN 100MM JE</t>
  </si>
  <si>
    <t>300205</t>
  </si>
  <si>
    <t>TUBO FoFo K9 DN 150MM JE</t>
  </si>
  <si>
    <t>300206</t>
  </si>
  <si>
    <t>TUBO FoFo K9 DN 200MM JE</t>
  </si>
  <si>
    <t>300207</t>
  </si>
  <si>
    <t>TUBO FoFo K9 DN 250MM JE</t>
  </si>
  <si>
    <t>300208</t>
  </si>
  <si>
    <t>TUBO FoFo K9 DN 300MM JE</t>
  </si>
  <si>
    <t>300209</t>
  </si>
  <si>
    <t>TUBO FoFo K9 DN 400MM JE</t>
  </si>
  <si>
    <t>300210</t>
  </si>
  <si>
    <t>TUBO FoFo K9 DN 500MM JE</t>
  </si>
  <si>
    <t>300212</t>
  </si>
  <si>
    <t>TUBO PVC PBA CL 15 JEI DN  50MM</t>
  </si>
  <si>
    <t>300213</t>
  </si>
  <si>
    <t>TUBO PVC PBA CL 15 JEI DN  75MM</t>
  </si>
  <si>
    <t>300214</t>
  </si>
  <si>
    <t>TUBO PVC PBA CL 15 JEI DN 100MM</t>
  </si>
  <si>
    <t>300223</t>
  </si>
  <si>
    <t>MAO-DE-OBRA PARA CONEXOES EM PVC COM 1 EXTREMIDADE (AGUA/ESG) 140MM JUNTA ELASTICA</t>
  </si>
  <si>
    <t>300224</t>
  </si>
  <si>
    <t>MAO-DE-OBRA PARA CONEXOES EM PVC COM 1 EXTREMIDADE (AGUA/ESG) 160MM JUNTA ELASTICA</t>
  </si>
  <si>
    <t>300225</t>
  </si>
  <si>
    <t>MAO-DE-OBRA PARA CONEXOES EM PVC COM 1 EXTREMIDADE (AGUA/ESG) 200MM JUNTA ELASTICA</t>
  </si>
  <si>
    <t>300226</t>
  </si>
  <si>
    <t>MAO-DE-OBRA PARA CONEXOES EM PVC COM 1 EXTREMIDADE (AGUA/ESG) 250MM JUNTA ELASTICA</t>
  </si>
  <si>
    <t>300227</t>
  </si>
  <si>
    <t>MAO-DE-OBRA PARA CONEXOES EM PVC COM 1 EXTREMIDADE (AGUA/ESG) 300MM JUNTA ELASTICA</t>
  </si>
  <si>
    <t>300228</t>
  </si>
  <si>
    <t>MAO-DE-OBRA PARA CONEXOES EM PVC COM 2 EXTREMIDADES (AGUA/ESG) 140MM JUNTA ELASTICA</t>
  </si>
  <si>
    <t>300229</t>
  </si>
  <si>
    <t>MAO-DE-OBRA PARA CONEXOES EM PVC COM 2 EXTREMIDADES (AGUA/ESG) 160MM JUNTA ELASTICA</t>
  </si>
  <si>
    <t>300230</t>
  </si>
  <si>
    <t>MAO-DE-OBRA PARA CONEXOES EM PVC COM 2 EXTREMIDADES (AGUA/ESG) 200MM JUNTA ELASTICA</t>
  </si>
  <si>
    <t>300231</t>
  </si>
  <si>
    <t>MAO-DE-OBRA PARA CONEXOES EM PVC COM 2 EXTREMIDADES (AGUA/ESG) 250MM JUNTA ELASTICA</t>
  </si>
  <si>
    <t>300232</t>
  </si>
  <si>
    <t>MAO-DE-OBRA PARA CONEXOES EM PVC COM 2 EXTREMIDADES (AGUA/ESG) 300MM JUNTA ELASTICA</t>
  </si>
  <si>
    <t>300233</t>
  </si>
  <si>
    <t>MAO-DE-OBRA PARA CONEXOES EM PVC COM 3 EXTREMIDADES (AGUA/ESG) 160MM JUNTA ELASTICA</t>
  </si>
  <si>
    <t>300234</t>
  </si>
  <si>
    <t>MAO-DE-OBRA PARA CONEXOES EM PVC COM 3 EXTREMIDADES (AGUA/ESG) 200MM JUNTA ELASTICA</t>
  </si>
  <si>
    <t>300235</t>
  </si>
  <si>
    <t>MAO-DE-OBRA PARA CONEXOES EM PVC COM 3 EXTREMIDADES (AGUA/ESG) 250MM JUNTA ELASTICA</t>
  </si>
  <si>
    <t>300236</t>
  </si>
  <si>
    <t>MAO-DE-OBRA PARA CONEXOES EM PVC COM 3 EXTREMIDADES (AGUA/ESG) 300MM JUNTA ELASTICA</t>
  </si>
  <si>
    <t>300237</t>
  </si>
  <si>
    <t>MAO-DE-OBRA PARA CONEXOES EM PVC COM 4 EXTREMIDADES (AGUA/ESG) 140MM JUNTA ELASTICA</t>
  </si>
  <si>
    <t>300238</t>
  </si>
  <si>
    <t>MAO-DE-OBRA PARA CONEXOES EM PVC COM 4 EXTREMIDADES (AGUA/ESG) 160MM JUNTA ELASTICA</t>
  </si>
  <si>
    <t>300239</t>
  </si>
  <si>
    <t>MAO-DE-OBRA PARA CONEXOES EM PVC COM 4 EXTREMIDADES (AGUA/ESG) 200MM JUNTA ELASTICA</t>
  </si>
  <si>
    <t>300240</t>
  </si>
  <si>
    <t>MAO-DE-OBRA PARA CONEXOES EM PVC COM 4 EXTREMIDADES (AGUA/ESG) 250MM JUNTA ELASTICA</t>
  </si>
  <si>
    <t>300241</t>
  </si>
  <si>
    <t>MAO-DE-OBRA PARA CONEXOES EM PVC COM 4 EXTREMIDADES (AGUA/ESG) 300MM JUNTA ELASTICA</t>
  </si>
  <si>
    <t>300242</t>
  </si>
  <si>
    <t>MAO-DE-OBRA PARA CONEXOES FoFo COM 1 EXTREMIDADE (AGUA/ESG) 50MM JUNTA ELASTICA</t>
  </si>
  <si>
    <t>300243</t>
  </si>
  <si>
    <t>MAO-DE-OBRA PARA CONEXOES FoFo COM 2 EXTREMIDADES (AGUA/ESG) 50MM JUNTA ELASTICA</t>
  </si>
  <si>
    <t>300244</t>
  </si>
  <si>
    <t>MAO-DE-OBRA PARA CONEXOES FoFo COM 3 EXTREMIDADES (AGUA/ESG) 50MM JUNTA ELASTICA</t>
  </si>
  <si>
    <t>300245</t>
  </si>
  <si>
    <t>MAO-DE-OBRA PARA CONEXOES FoFo COM 4 EXTREMIDADES (AGUA/ESG) 50MM JUNTA ELASTICA</t>
  </si>
  <si>
    <t>300257</t>
  </si>
  <si>
    <t>TUBO PVC COLETOR ESGOTO DN 10OMM JEI</t>
  </si>
  <si>
    <t>300259</t>
  </si>
  <si>
    <t>TUBO PVC COLETOR ESGOTO DN 150MM JEI</t>
  </si>
  <si>
    <t>300260</t>
  </si>
  <si>
    <t>TUBO PVC COLETOR ESGOTO DN 200MM JEI</t>
  </si>
  <si>
    <t>300261</t>
  </si>
  <si>
    <t>TUBO PVC COLETOR ESGOTO DN 250MM JEI</t>
  </si>
  <si>
    <t>300262</t>
  </si>
  <si>
    <t>TUBO PVC COLETOR ESGOTO DN 300MM JEI</t>
  </si>
  <si>
    <t>300263</t>
  </si>
  <si>
    <t>TUBO PVC COLETOR ESGOTO DN 350MM JEI</t>
  </si>
  <si>
    <t>300264</t>
  </si>
  <si>
    <t>TUBO PVC COLETOR ESGOTO DN 400MM JEI</t>
  </si>
  <si>
    <t>300266</t>
  </si>
  <si>
    <t>TUBO PVC COLETOR ESGOTO JEI COM CONEXOES DN 100MM</t>
  </si>
  <si>
    <t>300268</t>
  </si>
  <si>
    <t>TUBO PVC COLETOR ESGOTO JEI COM CONEXOES DN 150MM</t>
  </si>
  <si>
    <t>300269</t>
  </si>
  <si>
    <t>TUBO PVC COLETOR ESGOTO JEI COM CONEXOES DN 200MM</t>
  </si>
  <si>
    <t>300270</t>
  </si>
  <si>
    <t>TUBO PVC COLETOR ESGOTO JEI COM CONEXOES DN 250MM</t>
  </si>
  <si>
    <t>300271</t>
  </si>
  <si>
    <t>TUBO PVC COLETOR ESGOTO JEI COM CONEXOES DN 300MM</t>
  </si>
  <si>
    <t>300272</t>
  </si>
  <si>
    <t>TUBO PVC COLETOR ESGOTO JEI COM CONEXOES DN 350MM</t>
  </si>
  <si>
    <t>300273</t>
  </si>
  <si>
    <t>TUBO PVC COLETOR ESGOTO JEI COM CONEXOES DN 400MM</t>
  </si>
  <si>
    <t>300274</t>
  </si>
  <si>
    <t>MAO-DE-OBRA PARA CONEXOES CERAMICAS COM 2 EXTREMIDADES 100MM JUNTA RIGIDA</t>
  </si>
  <si>
    <t>300275</t>
  </si>
  <si>
    <t>MAO-DE-OBRA PARA CONEXOES CERAMICAS COM 2 EXTREMIDADES 150MM JUNTA RIGIDA</t>
  </si>
  <si>
    <t>300276</t>
  </si>
  <si>
    <t>MAO-DE-OBRA PARA CONEXOES CERAMICAS COM 2 EXTREMIDADES 200MM JUNTA RIGIDA</t>
  </si>
  <si>
    <t>300277</t>
  </si>
  <si>
    <t>MAO-DE-OBRA PARA CONEXOES CERAMICAS COM 2 EXTREMIDADES 250MM JUNTA RIGIDA</t>
  </si>
  <si>
    <t>300278</t>
  </si>
  <si>
    <t>MAO-DE-OBRA PARA CONEXOES CERAMICAS COM 2 EXTREMIDADES 300MM JUNTA RIGIDA</t>
  </si>
  <si>
    <t>300279</t>
  </si>
  <si>
    <t>MAO-DE-OBRA PARA CONEXOES CERAMICAS COM 3 EXTREMIDADES 100MM JUNTA RIGIDA</t>
  </si>
  <si>
    <t>300280</t>
  </si>
  <si>
    <t>MAO-DE-OBRA PARA CONEXOES CERAMICAS COM 3 EXTREMIDADES 150MM JUNTA RIGIDA</t>
  </si>
  <si>
    <t>300281</t>
  </si>
  <si>
    <t>MAO-DE-OBRA PARA CONEXOES CERAMICAS COM 3 EXTREMIDADES 200MM JUNTA RIGIDA</t>
  </si>
  <si>
    <t>300282</t>
  </si>
  <si>
    <t>MAO-DE-OBRA PARA CONEXOES CERAMICAS COM 3 EXTREMIDADES 250MM JUNTA RIGIDA</t>
  </si>
  <si>
    <t>300283</t>
  </si>
  <si>
    <t>MAO-DE-OBRA PARA CONEXOES CERAMICAS COM 3 EXTREMIDADES 300MM JUNTA RIGIDA</t>
  </si>
  <si>
    <t>300284</t>
  </si>
  <si>
    <t>MAO-DE-OBRA PARA CONEXOES EM PVC COM 3 EXTREMIDADES (AGUA/ESG) 140MM JUNTA ELASTICA</t>
  </si>
  <si>
    <t>300285</t>
  </si>
  <si>
    <t>REATERRO COMPACTADO MECANICO COM COMPACTADOR DE PLACA VIBRATORIA</t>
  </si>
  <si>
    <t>300286</t>
  </si>
  <si>
    <t>JOGO DE LAJES (FUNDO E TAMPA) PARA PV ESGOTO BALAO=1.00M COM TAMPAO FoFo</t>
  </si>
  <si>
    <t>300287</t>
  </si>
  <si>
    <t>ALVENARIA COMPLEMENTAR DO BALAO DO PV ESG=1.00M COM BL.DE CONCR.E=20CM</t>
  </si>
  <si>
    <t>300288</t>
  </si>
  <si>
    <t>TERRAPLENAGEM-CARGA MECANIZADA E TRANSPORTE DE MAT.DE QUALQUER NATUREZA (DIST.1KM)</t>
  </si>
  <si>
    <t>300289</t>
  </si>
  <si>
    <t>CANALETA TRAPEZOIDAL IN LOCO 0.20X0.20M T1</t>
  </si>
  <si>
    <t>300290</t>
  </si>
  <si>
    <t>CANALETA TRAPEZOIDAL IN LOCO 0.20X0.30M T2</t>
  </si>
  <si>
    <t>300291</t>
  </si>
  <si>
    <t>CANALETA TRAPEZOIDAL IN LOCO 0.30X0.30M T3</t>
  </si>
  <si>
    <t>300292</t>
  </si>
  <si>
    <t>CANALETA TRAPEZOIDAL IN LOCO 0.30X0.60M T4</t>
  </si>
  <si>
    <t>300293</t>
  </si>
  <si>
    <t>CANALETA TRAPEZOIDAL IN LOCO 0.30X0.80M T5</t>
  </si>
  <si>
    <t>300294</t>
  </si>
  <si>
    <t>GARGULA G1</t>
  </si>
  <si>
    <t>300295</t>
  </si>
  <si>
    <t>GARGULA G2</t>
  </si>
  <si>
    <t>300296</t>
  </si>
  <si>
    <t>CANALETA RETANGULAR IN LOCO 0.15X0.60M R6</t>
  </si>
  <si>
    <t>300297</t>
  </si>
  <si>
    <t>CANALETA RETANGULAR IN LOCO 0.15X0.80M R7</t>
  </si>
  <si>
    <t>300298</t>
  </si>
  <si>
    <t>CANALETA RETANGULAR IN LOCO 0.20X0.20M R1</t>
  </si>
  <si>
    <t>300299</t>
  </si>
  <si>
    <t>CANALETA RETANGULAR IN LOCO 0.20X0.30M R2</t>
  </si>
  <si>
    <t>300300</t>
  </si>
  <si>
    <t>CANALETA RETANGULAR IN LOCO 0.20X0.40M R3</t>
  </si>
  <si>
    <t>300301</t>
  </si>
  <si>
    <t>CANALETA RETANGULAR IN LOCO 0.20X0.50M R4</t>
  </si>
  <si>
    <t>300302</t>
  </si>
  <si>
    <t>CANALETA RETANGULAR IN LOCO 0.20X0.60M R5</t>
  </si>
  <si>
    <t>300306</t>
  </si>
  <si>
    <t>JOGO DE LAJES (FUNDO E TAMPA) PARA CAIXA DE INSPECAO DE ESGOTO (C.I.a)</t>
  </si>
  <si>
    <t>300307</t>
  </si>
  <si>
    <t>ALVENARIA COMPLEMENTAR PARA CAIXA INSPECAO DE ESGOTO (C.I.a)</t>
  </si>
  <si>
    <t>300308</t>
  </si>
  <si>
    <t>JOGO DE LAJES (FUNDO E TAMPA) PARA CAIXA DE INSPECAO DE ESGOTO (C.I.b)</t>
  </si>
  <si>
    <t>300309</t>
  </si>
  <si>
    <t>ALVENARIA COMPLEMENTAR PARA CAIXA INSPECAO DE ESGOTO (C.I.b)</t>
  </si>
  <si>
    <t>300310</t>
  </si>
  <si>
    <t>RALO COM GRELHA QUADRADA 25X25CM PP19</t>
  </si>
  <si>
    <t>300311</t>
  </si>
  <si>
    <t>JOGO DE LAJES (FUNDO E TAMPA) PARA POCO DE INSPECAO C/TAMPAO FoFo (P.I.b)-D=0.60M</t>
  </si>
  <si>
    <t>300312</t>
  </si>
  <si>
    <t>ALVENARIA COMPLEMENTAR PARA POCO DE INSPECAO (P.I.b) D=0.60M - ESG</t>
  </si>
  <si>
    <t>300315</t>
  </si>
  <si>
    <t>JOGO DE LAJES (FUNDO E TAMPA) PARA POCO DE INSPECAO DE ESGOTO (P.I.a)-D=0.60M</t>
  </si>
  <si>
    <t>300316</t>
  </si>
  <si>
    <t>ALVENARIA COMPLEMENTAR PARA POCO DE INSPECAO (P.I.a) D=0.60M - ESG</t>
  </si>
  <si>
    <t>300317</t>
  </si>
  <si>
    <t>RAPIDO RETANGULAR IN LOCO RR1 0.20X0.20M</t>
  </si>
  <si>
    <t>300318</t>
  </si>
  <si>
    <t>RAPIDO RETANGULAR IN LOCO RR2 0.20X0.30M</t>
  </si>
  <si>
    <t>300319</t>
  </si>
  <si>
    <t>RAPIDO RETANGULAR IN LOCO RR3 0.20X0.40M</t>
  </si>
  <si>
    <t>300320</t>
  </si>
  <si>
    <t>RAPIDO RETANGULAR IN LOCO RR4 0.20X0.50M</t>
  </si>
  <si>
    <t>300321</t>
  </si>
  <si>
    <t>RAPIDO RETANGULAR IN LOCO RR5 0.20X0.60M</t>
  </si>
  <si>
    <t>300322</t>
  </si>
  <si>
    <t>PAVIMENTACAO-SARJETOES IN LOCO</t>
  </si>
  <si>
    <t>300325</t>
  </si>
  <si>
    <t>RAMAL DE ESGOTO PARA PREDIO 6" COM ESCAVACAO E REATERRO</t>
  </si>
  <si>
    <t>300326</t>
  </si>
  <si>
    <t>CAIXA DE INSPECAO PARA INTERLIGACAO-PADRAO SABESP  RESIDENCIAL 60X60X90CM - ESG</t>
  </si>
  <si>
    <t>300327</t>
  </si>
  <si>
    <t>CAIXA DE INSPECAO CONDOMINIAL 60X60X80CM ACOPLADA A CAIXA SIFONADA 30X30X80 - ESG</t>
  </si>
  <si>
    <t>300328</t>
  </si>
  <si>
    <t>CAIXA DE INSPECAO DE ALVENARIA PARA ESGOTO CONDOMINIAL 60X60X100CM</t>
  </si>
  <si>
    <t>300329</t>
  </si>
  <si>
    <t>CAIXA DE GORDURA CONDOMINIAL EM ALVENARIA 0.50X0.60X0.80M</t>
  </si>
  <si>
    <t>300330</t>
  </si>
  <si>
    <t>TERRAPLENAGEM-DESTOCAMENTO DE ARVORE COM PERIMETRO MAIOR QUE 78CM</t>
  </si>
  <si>
    <t>300331</t>
  </si>
  <si>
    <t>CAIXA EM ALVENARIA PARA REGISTRO DE GAVETA EM REDE DE AGUA H=0.70M</t>
  </si>
  <si>
    <t>300332</t>
  </si>
  <si>
    <t>GABIAO COM TELA GALVANIZADA REVESTIDA EM PVC TIPO COLCHAO H=0.30M</t>
  </si>
  <si>
    <t>300333</t>
  </si>
  <si>
    <t>FECHAMENTO-CERCA  5 FIOS COM ARAME FARPADO E MOUROES EUCALIPTOS A CADA 2.50M H=2.20M</t>
  </si>
  <si>
    <t>300334</t>
  </si>
  <si>
    <t>MAO-DE-OBRA PARA TUBO FoFo 100MM (AGUA/ESG) JUNTA 1 FLANGE</t>
  </si>
  <si>
    <t>300335</t>
  </si>
  <si>
    <t>MAO-DE-OBRA PARA TUBO FoFo 150MM (AGUA/ESG) JUNTA 1 FLANGE</t>
  </si>
  <si>
    <t>300336</t>
  </si>
  <si>
    <t>MAO-DE-OBRA PARA TUBO FoFo 200MM (AGUA/ESG) JUNTA 1 FLANGE</t>
  </si>
  <si>
    <t>300337</t>
  </si>
  <si>
    <t>MAO-DE-OBRA PARA TUBO FoFo 250MM (AGUA/ESG) JUNTA 1 FLANGE</t>
  </si>
  <si>
    <t>300338</t>
  </si>
  <si>
    <t>MAO-DE-OBRA PARA TUBO FoFo 300MM (AGUA/ESG) JUNTA 1 FLANGE</t>
  </si>
  <si>
    <t>300339</t>
  </si>
  <si>
    <t>MAO-DE-OBRA PARA TUBO FoFo 400MM (AGUA/ESG) JUNTA 1 FLANGE</t>
  </si>
  <si>
    <t>300340</t>
  </si>
  <si>
    <t>MAO-DE-OBRA PARA TUBO FoFo 500MM (AGUA/ESG) JUNTA 1 FLANGE</t>
  </si>
  <si>
    <t>300341</t>
  </si>
  <si>
    <t>MAO-DE-OBRA PARA TUBO FoFo  80MM (AGUA/ESG) JUNTA 1 FLANGE</t>
  </si>
  <si>
    <t>300342</t>
  </si>
  <si>
    <t>MAO-DE-OBRA PARA TUBO FoFo 100MM (AGUA/ESG) JUNTA 2 FLANGES</t>
  </si>
  <si>
    <t>300343</t>
  </si>
  <si>
    <t>MAO-DE-OBRA PARA TUBO FoFo 150MM (AGUA/ESG) JUNTA 2 FLANGES</t>
  </si>
  <si>
    <t>300344</t>
  </si>
  <si>
    <t>MAO-DE-OBRA PARA TUBO FoFo 200MM (AGUA/ESG) JUNTA 2 FLANGES</t>
  </si>
  <si>
    <t>300345</t>
  </si>
  <si>
    <t>MAO-DE-OBRA PARA TUBO FoFo 250MM (AGUA/ESG) JUNTA 2 FLANGES</t>
  </si>
  <si>
    <t>300346</t>
  </si>
  <si>
    <t>MAO-DE-OBRA PARA TUBO FoFo 300MM (AGUA/ESG) JUNTA 2 FLANGES</t>
  </si>
  <si>
    <t>300347</t>
  </si>
  <si>
    <t>MAO-DE-OBRA PARA TUBO FoFo 400MM (AGUA/ESG) JUNTA 2 FLANGES</t>
  </si>
  <si>
    <t>300348</t>
  </si>
  <si>
    <t>MAO-DE-OBRA PARA TUBO FoFo 500MM (AGUA/ESG) JUNTA 2 FLANGES</t>
  </si>
  <si>
    <t>300349</t>
  </si>
  <si>
    <t>MAO-DE-OBRA PARA TUBO FoFo  80MM (AGUA/ESG) JUNTA 2 FLANGES</t>
  </si>
  <si>
    <t>300350</t>
  </si>
  <si>
    <t>MAO-DE-OBRA PARA TUBO PVC COLETOR ESGOTO DE 100MM JUNTA ELASTICA</t>
  </si>
  <si>
    <t>300351</t>
  </si>
  <si>
    <t>MAO-DE-OBRA PARA TUBO PVC COLETOR ESGOTO DE 125MM JUNTA ELASTICA</t>
  </si>
  <si>
    <t>300352</t>
  </si>
  <si>
    <t>MAO-DE-OBRA PARA TUBO PVC COLETOR ESGOTO DE 150MM JUNTA ELASTICA</t>
  </si>
  <si>
    <t>300353</t>
  </si>
  <si>
    <t>MAO-DE-OBRA PARA TUBO PVC COLETOR ESGOTO DE 200MM JUNTA ELASTICA</t>
  </si>
  <si>
    <t>300354</t>
  </si>
  <si>
    <t>MAO-DE-OBRA PARA TUBO PVC COLETOR ESGOTO DE 250MM JUNTA ELASTICA</t>
  </si>
  <si>
    <t>300355</t>
  </si>
  <si>
    <t>MAO-DE-OBRA PARA TUBO PVC COLETOR ESGOTO DE 300MM JUNTA ELASTICA</t>
  </si>
  <si>
    <t>300356</t>
  </si>
  <si>
    <t>MAO-DE-OBRA PARA TUBO PVC COLETOR ESGOTO DE 350MM JUNTA ELASTICA</t>
  </si>
  <si>
    <t>300357</t>
  </si>
  <si>
    <t>MAO-DE-OBRA PARA TUBO PVC COLETOR ESGOTO DE 400MM JUNTA ELASTICA</t>
  </si>
  <si>
    <t>300358</t>
  </si>
  <si>
    <t>MAO-DE-OBRA PARA TUBO PVC-PBA AGUA DE  60MM JUNTA ELASTICA</t>
  </si>
  <si>
    <t>300359</t>
  </si>
  <si>
    <t>MAO-DE-OBRA PARA TUBO PVC-PBA AGUA DE  85MM JUNTA ELASTICA</t>
  </si>
  <si>
    <t>300360</t>
  </si>
  <si>
    <t>MAO-DE-OBRA PARA TUBO PVC-PBA AGUA DE 110MM JUNTA ELASTICA</t>
  </si>
  <si>
    <t>300361</t>
  </si>
  <si>
    <t>MAO-DE-OBRA PARA TUBO PVC-PBA AGUA DE 140MM JUNTA ELASTICA</t>
  </si>
  <si>
    <t>300362</t>
  </si>
  <si>
    <t>MAO-DE-OBRA PARA TUBO PVC-PBA AGUA DE 160MM JUNTA ELASTICA</t>
  </si>
  <si>
    <t>300363</t>
  </si>
  <si>
    <t>MAO-DE-OBRA PARA TUBO PVC-PBA AGUA DE 200MM JUNTA ELASTICA</t>
  </si>
  <si>
    <t>300364</t>
  </si>
  <si>
    <t>MAO-DE-OBRA PARA TUBO PVC-PBA AGUA DE 250MM JUNTA ELASTICA</t>
  </si>
  <si>
    <t>300365</t>
  </si>
  <si>
    <t>MAO-DE-OBRA PARA TUBO PVC-PBA AGUA DE 300MM JUNTA ELASTICA</t>
  </si>
  <si>
    <t>300367</t>
  </si>
  <si>
    <t>MAO-DE-OBRA PARA CONEXOES FoFo COM 1 EXTREMIDADE (AGUA/ESG) 50MM JUNTA FLANGEADA</t>
  </si>
  <si>
    <t>300368</t>
  </si>
  <si>
    <t>MAO-DE-OBRA PARA CONEXOES FoFo COM 2 EXTREMIDADES (AGUA/ESG) 50MM JUNTAS FLANGEADAS</t>
  </si>
  <si>
    <t>300369</t>
  </si>
  <si>
    <t>MAO-DE-OBRA PARA CONEXOES FoFo COM 3 EXTREMIDADES (AGUA/ESG) 50MM JUNTAS FLANGEADAS</t>
  </si>
  <si>
    <t>300370</t>
  </si>
  <si>
    <t>MAO-DE-OBRA PARA CONEXOES FoFo COM 4 EXTREMIDADES (AGUA/ESG) 50MM JUNTAS FLANGEADAS</t>
  </si>
  <si>
    <t>300371</t>
  </si>
  <si>
    <t>MAO-DE-OBRA PARA CONEXOES FoFo COM 1 EXTREMIDADE (AGUA/ESG) 80MM JUNTA FLANGEADA</t>
  </si>
  <si>
    <t>300372</t>
  </si>
  <si>
    <t>MAO-DE-OBRA PARA CONEXOES FoFo COM 1 EXTREMIDADE (AGUA/ESG) 100MM JUNTA FLANGEADA</t>
  </si>
  <si>
    <t>300373</t>
  </si>
  <si>
    <t>MAO-DE-OBRA PARA CONEXOES FoFo COM 1 EXTREMIDADE (AGUA/ESG) 150MM JUNTA FLANGEADA</t>
  </si>
  <si>
    <t>300374</t>
  </si>
  <si>
    <t>MAO-DE-OBRA PARA CONEXOES FoFo COM 1 EXTREMIDADE (AGUA/ESG) 200MM JUNTA FLANGEADA</t>
  </si>
  <si>
    <t>300375</t>
  </si>
  <si>
    <t>MAO-DE-OBRA PARA CONEXOES FoFo COM 1 EXTREMIDADE (AGUA/ESG) 250MM JUNTA FLANGEADA</t>
  </si>
  <si>
    <t>300376</t>
  </si>
  <si>
    <t>MAO-DE-OBRA PARA CONEXOES FoFo COM 1 EXTREMIDADE (AGUA/ESG) 300MM JUNTA FLANGEADA</t>
  </si>
  <si>
    <t>300377</t>
  </si>
  <si>
    <t>MAO-DE-OBRA PARA CONEXOES FoFo COM 1 EXTREMIDADE (AGUA/ESG) 400MM JUNTA FLANGEADA</t>
  </si>
  <si>
    <t>300378</t>
  </si>
  <si>
    <t>MAO-DE-OBRA PARA CONEXOES FoFo COM 1 EXTREMIDADE (AGUA/ESG) 500MM JUNTA FLANGEADA</t>
  </si>
  <si>
    <t>300379</t>
  </si>
  <si>
    <t>MAO-DE-OBRA PARA CONEXOES FoFo COM 2 EXTREMIDADES (AGUA/ESG) 80MM JUNTA FLANGEADA</t>
  </si>
  <si>
    <t>300380</t>
  </si>
  <si>
    <t>MAO-DE-OBRA PARA CONEXOES FoFo COM 2 EXTREMIDADES (AGUA/ESG) 100MM JUNTAS FLANGEADAS</t>
  </si>
  <si>
    <t>300381</t>
  </si>
  <si>
    <t>MAO-DE-OBRA PARA CONEXOES FoFo COM 2 EXTREMIDADES (AGUA/ESG) 150MM JUNTAS FLANGEADAS</t>
  </si>
  <si>
    <t>300382</t>
  </si>
  <si>
    <t>MAO-DE-OBRA PARA CONEXOES FoFo COM 2 EXTREMIDADES (AGUA/ESG) 200MM JUNTAS FLANGEADAS</t>
  </si>
  <si>
    <t>300383</t>
  </si>
  <si>
    <t>MAO-DE-OBRA PARA CONEXOES FoFo COM 2 EXTREMIDADES (AGUA/ESG) 250MM JUNTAS FLANGEADAS</t>
  </si>
  <si>
    <t>300384</t>
  </si>
  <si>
    <t>MAO-DE-OBRA PARA CONEXOES FoFo COM 2 EXTREMIDADES (AGUA/ESG) 300MM JUNTAS FLANGEADAS</t>
  </si>
  <si>
    <t>300385</t>
  </si>
  <si>
    <t>MAO-DE-OBRA PARA CONEXOES FoFo COM 2 EXTREMIDADES (AGUA/ESG) 400MM JUNTAS FLANGEADAS</t>
  </si>
  <si>
    <t>300386</t>
  </si>
  <si>
    <t>MAO-DE-OBRA PARA CONEXOES FoFo COM 2 EXTREMIDADES (AGUA/ESG) 500MM JUNTAS FLANGEADAS</t>
  </si>
  <si>
    <t>300387</t>
  </si>
  <si>
    <t>MAO-DE-OBRA PARA CONEXOES FoFo COM 3 EXTREMIDADES (AGUA/ESG) 80MM JUNTAS FLANGEADAS</t>
  </si>
  <si>
    <t>300388</t>
  </si>
  <si>
    <t>MAO-DE-OBRA PARA CONEXOES FoFo COM 3 EXTREMIDADES (AGUA/ESG) 100MM JUNTAS FLANGEADAS</t>
  </si>
  <si>
    <t>300389</t>
  </si>
  <si>
    <t>MAO-DE-OBRA PARA CONEXOES FoFo COM 3 EXTREMIDADES (AGUA/ESG) 150MM JUNTAS FLANGEADAS</t>
  </si>
  <si>
    <t>300390</t>
  </si>
  <si>
    <t>MAO-DE-OBRA PARA CONEXOES FoFo COM 3 EXTREMIDADES (AGUA/ESG) 200MM JUNTAS FLANGEADAS</t>
  </si>
  <si>
    <t>300391</t>
  </si>
  <si>
    <t>MAO-DE-OBRA PARA CONEXOES FoFo COM 3 EXTREMIDADES (AGUA/ESG) 250MM JUNTAS FLANGEADAS</t>
  </si>
  <si>
    <t>300392</t>
  </si>
  <si>
    <t>MAO-DE-OBRA PARA CONEXOES FoFo COM 3 EXTREMIDADES (AGUA/ESG) 300MM JUNTAS FLANGEADAS</t>
  </si>
  <si>
    <t>300393</t>
  </si>
  <si>
    <t>MAO-DE-OBRA PARA CONEXOES FoFo COM 3 EXTREMIDADES (AGUA/ESG) 400MM JUNTAS FLANGEADAS</t>
  </si>
  <si>
    <t>300394</t>
  </si>
  <si>
    <t>MAO-DE-OBRA PARA CONEXOES FoFo COM 3 EXTREMIDADES (AGUA/ESG) 500MM JUNTAS FLANGEADAS</t>
  </si>
  <si>
    <t>300395</t>
  </si>
  <si>
    <t>MAO-DE-OBRA PARA CONEXOES FoFo COM 4 EXTREMIDADES (AGUA/ESG) 80MM JUNTAS FLANGEADAS</t>
  </si>
  <si>
    <t>300396</t>
  </si>
  <si>
    <t>MAO-DE-OBRA PARA CONEXOES FoFo COM 4 EXTREMIDADES (AGUA/ESG) 100MM JUNTAS FLANGEADAS</t>
  </si>
  <si>
    <t>300397</t>
  </si>
  <si>
    <t>MAO-DE-OBRA PARA CONEXOES FoFo COM 4 EXTREMIDADES (AGUA/ESG) 150MM JUNTAS FLANGEADAS</t>
  </si>
  <si>
    <t>300398</t>
  </si>
  <si>
    <t>MAO-DE-OBRA PARA CONEXOES FoFo COM 4 EXTREMIDADES (AGUA/ESG) 200MM JUNTAS FLANGEADAS</t>
  </si>
  <si>
    <t>300399</t>
  </si>
  <si>
    <t>MAO-DE-OBRA PARA CONEXOES FoFo COM 4 EXTREMIDADES (AGUA/ESG) 250MM JUNTAS FLANGEADAS</t>
  </si>
  <si>
    <t>300400</t>
  </si>
  <si>
    <t>MAO-DE-OBRA PARA CONEXOES FoFo COM 4 EXTREMIDADES (AGUA/ESG) 300MM JUNTAS FLANGEADAS</t>
  </si>
  <si>
    <t>300401</t>
  </si>
  <si>
    <t>MAO-DE-OBRA PARA CONEXOES FoFo COM 4 EXTREMIDADES (AGUA/ESG) 400MM JUNTAS FLANGEADAS</t>
  </si>
  <si>
    <t>300402</t>
  </si>
  <si>
    <t>MAO-DE-OBRA PARA CONEXOES FoFo COM 4 EXTREMIDADES (AGUA/ESG) 500MM JUNTAS FLANGEADAS</t>
  </si>
  <si>
    <t>300403</t>
  </si>
  <si>
    <t>ALVENARIA COMPLEMENTAR 1 TIJOLO COMUM PARA PV CONICO ESGOTO (VARIANDO DE 1.00 A 0.60M)</t>
  </si>
  <si>
    <t>300404</t>
  </si>
  <si>
    <t>LAJE DE APOIO (FUNDO) PARA PV CONICO 1.00M SEM TAMPAO FoFo - ESG</t>
  </si>
  <si>
    <t>300405</t>
  </si>
  <si>
    <t>JOGO DE LAJES (FUNDO E TAMPA) PARA PV EM ANEL PRE MOLDADO 1.00M COM TAMPAO DE FoFo - ESG</t>
  </si>
  <si>
    <t>300406</t>
  </si>
  <si>
    <t>ALVENARIA DA PAREDE EM ANEL PRE-MOLDADA PARA PV 1.00M C=0.50M - ESG</t>
  </si>
  <si>
    <t>300407</t>
  </si>
  <si>
    <t>BOCA DE LOBO-GRADE DE FERRO 20MM PARA BOCA DE LOBO 1.54X0.83M</t>
  </si>
  <si>
    <t>300408</t>
  </si>
  <si>
    <t>BOCA DE LOBO SIMPLES H=1.20M COM GRELHA DE FERRO</t>
  </si>
  <si>
    <t>300409</t>
  </si>
  <si>
    <t>BOCA DE LOBO DUPLA H=1.20M COM GRELHA DE FERRO</t>
  </si>
  <si>
    <t>300410</t>
  </si>
  <si>
    <t>BOCA DE LOBO TRIPLA H=1.20M COM GRELHA DE FERRO</t>
  </si>
  <si>
    <t>300411</t>
  </si>
  <si>
    <t>BOCA DE LOBO QUADRUPLA H=1.20M COM GRELHA DE FERRO</t>
  </si>
  <si>
    <t>300412</t>
  </si>
  <si>
    <t>ALVENARIA COMPLEMENTAR PARA BOCA LOBO SIMPLES COM GRELHA DE FERRO</t>
  </si>
  <si>
    <t>300413</t>
  </si>
  <si>
    <t>ALVENARIA COMPLEMENTAR PARA BOCA LOBO DUPLA COM GRELHA DE FERRO</t>
  </si>
  <si>
    <t>300414</t>
  </si>
  <si>
    <t>ALVENARIA COMPLEMENTAR PARA BOCA LOBO TRIPLA COM GRELHA DE FERRO</t>
  </si>
  <si>
    <t>300415</t>
  </si>
  <si>
    <t>CANALETA RETANGULAR EM NIVEL NR1</t>
  </si>
  <si>
    <t>300416</t>
  </si>
  <si>
    <t>CANALETA RETANGULAR EM NIVEL NR2</t>
  </si>
  <si>
    <t>300418</t>
  </si>
  <si>
    <t>CANALETA TRAPEZOIDAL IN LOCO 0.40X0.30M T6</t>
  </si>
  <si>
    <t>300419</t>
  </si>
  <si>
    <t>CANALETA TRAPEZOIDAL IN LOCO 0.40X0.40M T7</t>
  </si>
  <si>
    <t>300421</t>
  </si>
  <si>
    <t>ESCADA HIDRAULICA PARA TUBO D=0.30M TALUDE 1:1</t>
  </si>
  <si>
    <t>DGRAU</t>
  </si>
  <si>
    <t>300422</t>
  </si>
  <si>
    <t>ESCADA HIDRAULICA PARA TUBO D=0.30M TALUDE 1:1.5</t>
  </si>
  <si>
    <t>300423</t>
  </si>
  <si>
    <t>ESCADA HIDRAULICA PARA TUBO D=0.40M TALUDE 1:1</t>
  </si>
  <si>
    <t>300424</t>
  </si>
  <si>
    <t>ESCADA HIDRAULICA PARA TUBO D=0.40M TALUDE 1:1.5</t>
  </si>
  <si>
    <t>300425</t>
  </si>
  <si>
    <t>ESCADA HIDRAULICA PARA TUBO D=0.50M TALUDE 1:1</t>
  </si>
  <si>
    <t>300426</t>
  </si>
  <si>
    <t>ESCADA HIDRAULICA PARA TUBO D=0.50M TALUDE 1:1.5</t>
  </si>
  <si>
    <t>300427</t>
  </si>
  <si>
    <t>ESCADA HIDRAULICA PARA TUBO D=0.60M TALUDE 1:1</t>
  </si>
  <si>
    <t>300428</t>
  </si>
  <si>
    <t>ESCADA HIDRAULICA PARA TUBO D=0.60M TALUDE 1:1.5</t>
  </si>
  <si>
    <t>300429</t>
  </si>
  <si>
    <t>ESCADA HIDRAULICA PARA TUBO D=0.60M TALUDE 1:2</t>
  </si>
  <si>
    <t>300430</t>
  </si>
  <si>
    <t>ESCADA HIDRAULICA PARA TUBO D=0.60M TALUDE 1:3</t>
  </si>
  <si>
    <t>300431</t>
  </si>
  <si>
    <t>ESCADA HIDRAULICA PARA TUBO D=0.60M TALUDE 1:4</t>
  </si>
  <si>
    <t>300432</t>
  </si>
  <si>
    <t>ESCADA HIDRAULICA PARA TUBO D=0.80M TALUDE 1:1</t>
  </si>
  <si>
    <t>300433</t>
  </si>
  <si>
    <t>ESCADA HIDRAULICA PARA TUBO D=0.80M TALUDE 1:1.5</t>
  </si>
  <si>
    <t>300434</t>
  </si>
  <si>
    <t>ESCADA HIDRAULICA PARA TUBO D=0.80M TALUDE 1:2</t>
  </si>
  <si>
    <t>300435</t>
  </si>
  <si>
    <t>ESCADA HIDRAULICA PARA TUBO D=0.80M TALUDE 1:3</t>
  </si>
  <si>
    <t>300436</t>
  </si>
  <si>
    <t>ESCADA HIDRAULICA PARA TUBO D=0.80M TALUDE 1:4</t>
  </si>
  <si>
    <t>300437</t>
  </si>
  <si>
    <t>ESCADA HIDRAULICA PARA TUBO D=1.00M TALUDE 1:1</t>
  </si>
  <si>
    <t>300438</t>
  </si>
  <si>
    <t>ESCADA HIDRAULICA PARA TUBO D=1.00M TALUDE 1:1.5</t>
  </si>
  <si>
    <t>300439</t>
  </si>
  <si>
    <t>ESCADA HIDRAULICA PARA TUBO D=1.00M TALUDE 1:2</t>
  </si>
  <si>
    <t>300440</t>
  </si>
  <si>
    <t>ESCADA HIDRAULICA PARA TUBO D=1.00M TALUDE 1:3</t>
  </si>
  <si>
    <t>300441</t>
  </si>
  <si>
    <t>ESCADA HIDRAULICA PARA TUBO D=1.00M TALUDE 1:4</t>
  </si>
  <si>
    <t>300442</t>
  </si>
  <si>
    <t>ESCADA HIDRAULICA PARA TUBO D=1.50M TALUDE 1:1</t>
  </si>
  <si>
    <t>300443</t>
  </si>
  <si>
    <t>ESCADA HIDRAULICA PARA TUBO D=1.50M TALUDE 1:1.5</t>
  </si>
  <si>
    <t>300444</t>
  </si>
  <si>
    <t>ESCADA HIDRAULICA PARA TUBO D=1.50M TALUDE 1:2</t>
  </si>
  <si>
    <t>300445</t>
  </si>
  <si>
    <t>ESCADA HIDRAULICA PARA TUBO D=1.50M TALUDE 1:3</t>
  </si>
  <si>
    <t>300446</t>
  </si>
  <si>
    <t>ESCADA HIDRAULICA PARA TUBO D=1.50M TALUDE 1:4</t>
  </si>
  <si>
    <t>300447</t>
  </si>
  <si>
    <t>ESCADA HIDRAULICA PARA TUBO D=1.20M TALUDE 1:1</t>
  </si>
  <si>
    <t>300448</t>
  </si>
  <si>
    <t>ESCADA HIDRAULICA PARA TUBO D=1.20M TALUDE 1:1.5</t>
  </si>
  <si>
    <t>300449</t>
  </si>
  <si>
    <t>ESCADA HIDRAULICA PARA TUBO D=1.20M TALUDE 1:2</t>
  </si>
  <si>
    <t>300450</t>
  </si>
  <si>
    <t>ESCADA HIDRAULICA PARA TUBO D=1.20M TALUDE 1:3</t>
  </si>
  <si>
    <t>300451</t>
  </si>
  <si>
    <t>ESCADA HIDRAULICA PARA TUBO D=1.20M TALUDE 1:4</t>
  </si>
  <si>
    <t>300453</t>
  </si>
  <si>
    <t>TUBO FoFo K7 DN 150MM JE</t>
  </si>
  <si>
    <t>300454</t>
  </si>
  <si>
    <t>TUBO FoFo K7 DN 200MM JE</t>
  </si>
  <si>
    <t>300456</t>
  </si>
  <si>
    <t>TUBO FoFo K7 DN 150MM JE INCLUSIVE CONEXOES</t>
  </si>
  <si>
    <t>300457</t>
  </si>
  <si>
    <t>TUBO FoFo K7 DN 200MM JE INCLUSIVE CONEXOES</t>
  </si>
  <si>
    <t>300458</t>
  </si>
  <si>
    <t>TUBO PVC PBA CL 20 JEI DN  50MM</t>
  </si>
  <si>
    <t>300459</t>
  </si>
  <si>
    <t>TUBO PVC PBA CL 20 JEI DN  75MM</t>
  </si>
  <si>
    <t>300460</t>
  </si>
  <si>
    <t>TUBO PVC PBA CL 20 JEI DN 100MM</t>
  </si>
  <si>
    <t>300461</t>
  </si>
  <si>
    <t>TUBO PVC DEFOFO DN 100MM JEI</t>
  </si>
  <si>
    <t>300462</t>
  </si>
  <si>
    <t>TUBO PVC DEFOFO DN 150MM JEI</t>
  </si>
  <si>
    <t>300463</t>
  </si>
  <si>
    <t>TUBO PVC DEFOFO DN 200MM JEI</t>
  </si>
  <si>
    <t>300464</t>
  </si>
  <si>
    <t>TUBO PVC DEFOFO DN 250MM JEI</t>
  </si>
  <si>
    <t>300465</t>
  </si>
  <si>
    <t>TUBO PVC DEFOFO DN 300MM JEI</t>
  </si>
  <si>
    <t>300466</t>
  </si>
  <si>
    <t>TUBO PVC DEFOFO DN 400MM JEI</t>
  </si>
  <si>
    <t>300467</t>
  </si>
  <si>
    <t>TUBO PVC DEFOFO DN 500MM JEI</t>
  </si>
  <si>
    <t>300470</t>
  </si>
  <si>
    <t>CAIXA DE INSPECAO DE ESGOTO PARA 2 PRUMADAS (CIc) H=0.67M</t>
  </si>
  <si>
    <t>300471</t>
  </si>
  <si>
    <t>TIL PVC CONDOMINIAL DN 100MM - ESG</t>
  </si>
  <si>
    <t>300475</t>
  </si>
  <si>
    <t>JOGO DE LAJES (FUNDO E TAMPA) PARA CAIXA AGUAS PLUVIAIS 60X60 CPG-1</t>
  </si>
  <si>
    <t>300476</t>
  </si>
  <si>
    <t>JOGO DE LAJES (FUNDO E TAMPA) PARA CAIXA AGUAS PLUVIAIS 80X80 CPG-2</t>
  </si>
  <si>
    <t>300477</t>
  </si>
  <si>
    <t>CAIXA DE DISTRIBUICAO PARA FILTRO ANAEROBIO COM VERTEDOR DEXT=1.20M H=1.00M</t>
  </si>
  <si>
    <t>300479</t>
  </si>
  <si>
    <t>ESCAVACAO MANUAL DE POCO ATE 2.00M SOLO NORMAL</t>
  </si>
  <si>
    <t>300480</t>
  </si>
  <si>
    <t>ESCAVACAO MANUAL DE POCO DE 2.00 A 4.00M SOLO NORMAL</t>
  </si>
  <si>
    <t>300481</t>
  </si>
  <si>
    <t>FILTRO ANAEROBIO CONF.PP2 PARA 20 UH DEXT=3.00M H=2.00M</t>
  </si>
  <si>
    <t>300482</t>
  </si>
  <si>
    <t>FOSSA SEPTICA CONF.PP2 PARA 20 UH DEXT=3.00M H=3.00M</t>
  </si>
  <si>
    <t>300483</t>
  </si>
  <si>
    <t>FILTRO ANAEROBIO CONF.PP3 PARA 16 UH DEXT=3.00M H=2.00M</t>
  </si>
  <si>
    <t>300484</t>
  </si>
  <si>
    <t>FOSSA SEPTICA CONF.PP3 PARA 16 UH DEXT=3.00M H=2.50M</t>
  </si>
  <si>
    <t>300486</t>
  </si>
  <si>
    <t>FILTRO ANAEROBIO CONF.PP4 PARA 01 UH DEXT=1.20M H=2.00M</t>
  </si>
  <si>
    <t>300487</t>
  </si>
  <si>
    <t>FOSSA SEPTICA CONF.PP4 PARA 01 UH DEXT=1.50M H=2.00M</t>
  </si>
  <si>
    <t>300497</t>
  </si>
  <si>
    <t>ESCORAMENTO METALICO MADEIRA COM 2 QUADROS</t>
  </si>
  <si>
    <t>300502</t>
  </si>
  <si>
    <t>JOGO DE LAJES (FUNDO E TAMPA) PARA PV DE ESGOTO EM ANEL PRE-MOLDADO DIAM=1.20M COM TAMPAO FoFo</t>
  </si>
  <si>
    <t>300503</t>
  </si>
  <si>
    <t>ALVENARIA DA PAREDE EM ANEL PRE-MOLDADA PARA PV 1.20M C=0.50M - ESG</t>
  </si>
  <si>
    <t>300505</t>
  </si>
  <si>
    <t>ANEL DE BORRACHA PARA TUBO E CONEXAO PVC PBA DN 75MM - MAT</t>
  </si>
  <si>
    <t>300506</t>
  </si>
  <si>
    <t>ANEL DE BORRACHA PARA TUBO E CONEXAO PVC PBA DN 100MM - MAT</t>
  </si>
  <si>
    <t>300507</t>
  </si>
  <si>
    <t>ANEL DE BORRACHA PARA COLETOR TCC 100MM - ESG</t>
  </si>
  <si>
    <t>300508</t>
  </si>
  <si>
    <t>ANEL DE BORRACHA PARA COLETOR TCC 150MM - ESG</t>
  </si>
  <si>
    <t>300509</t>
  </si>
  <si>
    <t>ANEL DE BORRACHA PARA COLETOR TCC 200MM - ESG</t>
  </si>
  <si>
    <t>300510</t>
  </si>
  <si>
    <t>ANEL DE BORRACHA PARA COLETOR TCC 250MM - ESG</t>
  </si>
  <si>
    <t>300511</t>
  </si>
  <si>
    <t>ANEL DE BORRACHA PARA COLETOR TCC 300MM - ESG</t>
  </si>
  <si>
    <t>300512</t>
  </si>
  <si>
    <t>ANEL DE BORRACHA PARA TUBO PVC DEFOFO DN 100MM - AF</t>
  </si>
  <si>
    <t>300513</t>
  </si>
  <si>
    <t>ANEL DE BORRACHA PARA TUBO PVC DEFOFO DN 150MM - AF</t>
  </si>
  <si>
    <t>300514</t>
  </si>
  <si>
    <t>ANEL DE BORRACHA PARA TUBO PVC DEFOFO DN 200MM - AF</t>
  </si>
  <si>
    <t>300515</t>
  </si>
  <si>
    <t>ANEL DE BORRACHA PARA TUBO PVC DEFOFO DN 250MM - AF</t>
  </si>
  <si>
    <t>300516</t>
  </si>
  <si>
    <t>ANEL DE BORRACHA PARA TUBO PVC DEFOFO DN 300MM - AF</t>
  </si>
  <si>
    <t>300517</t>
  </si>
  <si>
    <t>ANEL DE BORRACHA PARA TUBO PVC DEFOFO DN 400MM - AF</t>
  </si>
  <si>
    <t>300518</t>
  </si>
  <si>
    <t>ANEL DE BORRACHA PARA TUBO PVC DEFOFO DN 500MM - AF</t>
  </si>
  <si>
    <t>300520</t>
  </si>
  <si>
    <t>ESCORAMENTO METALICO MADEIRA COM 1 QUADRO</t>
  </si>
  <si>
    <t>300521</t>
  </si>
  <si>
    <t>DRENO DE BRITA 2 PARA MURO DE ARRIMO PADRAO</t>
  </si>
  <si>
    <t>300522</t>
  </si>
  <si>
    <t>DRENO DE BRITA 2 + AREIA PARA MURO DE ARRIMO PADRAO</t>
  </si>
  <si>
    <t>300523</t>
  </si>
  <si>
    <t>MURO DE ARRIMO PADRAO MA-01A H ATE 1.20M-FUNDACAO-SAPATA INTERNA-INCL.ESCAV.E REATERRO</t>
  </si>
  <si>
    <t>300524</t>
  </si>
  <si>
    <t>MURO DE ARRIMO PADRAO MA-01A H ATE 1.20M-ALVENARIA COMPLEMENTAR E=19CM-INCL.ESCAVACAO E REATERRO</t>
  </si>
  <si>
    <t>300525</t>
  </si>
  <si>
    <t>MURO DE ARRIMO PADRAO MA-02A H DE 1.20 A 1.80M-FUNDACAO-SAPATA INTERNA-INCL.ESCAV.E REATERRO</t>
  </si>
  <si>
    <t>300526</t>
  </si>
  <si>
    <t>MURO DE ARRIMO PADRAO MA-02A H DE 1.20 A 1.80M-ALVENARIA COMPLEMENTAR E=19CM-INCL.ESCAVACAO E REATERRO</t>
  </si>
  <si>
    <t>300527</t>
  </si>
  <si>
    <t>MURO DE ARRIMO PADRAO MA-03A H DE 1.80 A 2.40M-FUNDACAO-SAPATA INTERNA-INCL.ESCAV.E REATERRO</t>
  </si>
  <si>
    <t>300528</t>
  </si>
  <si>
    <t>MURO DE ARRIMO PADRAO MA-03A H DE 1.80 A 2.40M-ALVENARIA COMPLEMENTAR E=19CM-INCL.ESCAVACAO E REATERRO</t>
  </si>
  <si>
    <t>300529</t>
  </si>
  <si>
    <t>MURO DE ARRIMO PADRAO MA-04A H DE 2.40 A 3.00M-FUNDACAO-SAPATA INTERNA-INCL.ESCAV.E REATERRO</t>
  </si>
  <si>
    <t>300530</t>
  </si>
  <si>
    <t>MURO DE ARRIMO PADRAO MA-04A H DE 2.40 A 3.00M-ALVENARIA COMPLEMENTAR DUPLA (2xE=14) 28CM-INCL.ESCAVACAO E REATERRO</t>
  </si>
  <si>
    <t>300531</t>
  </si>
  <si>
    <t>MURO DE ARRIMO PADRAO MA-05A H DE 3.00 A 3.60M-FUNDACAO-SAPATA INTERNA-INCL.ESCAV.E REATERRO</t>
  </si>
  <si>
    <t>300532</t>
  </si>
  <si>
    <t>MURO DE ARRIMO PADRAO MA-05A H DE 3.00 A 3.60M-ALVENARIA COMPLEMENTAR DUPLA (2xE=19) 38CM-INCL.ESCAVACAO E REATERRO</t>
  </si>
  <si>
    <t>300533</t>
  </si>
  <si>
    <t>MURO DE ARRIMO PADRAO MA-06A H DE 3.60 A 4.00M-FUNDACAO-SAPATA INTERNA-INCL.ESCAV.E REATERRO</t>
  </si>
  <si>
    <t>300534</t>
  </si>
  <si>
    <t>MURO DE ARRIMO PADRAO MA-06A H DE 3.60 A 4.00M-ALVENARIA COMPLEMENTAR DUPLA (2xE=19) 38CM-INCL.ESCAVACAO E REATERRO</t>
  </si>
  <si>
    <t>300535</t>
  </si>
  <si>
    <t>MURO DE ARRIMO PADRAO MA-17A H ATE 1.20M FUNDACAO SAPATA EXTERNA AO TALUDE-INCL.ESCAV.E REATERRO</t>
  </si>
  <si>
    <t>300536</t>
  </si>
  <si>
    <t>MURO DE ARRIMO PADRAO MA-17A H ATE 1.20M-ALVENARIA COMPLEMENTAR E=19CM-INCL.ESCAVACAO E REATERRO</t>
  </si>
  <si>
    <t>300537</t>
  </si>
  <si>
    <t>MURO DE ARRIMO PADRAO MA-18A H DE 1.20 A 1.80M-FUNDACAO SAPATA EXTERNA AO TALUDE-INCL.ESCAV.E REATERRO</t>
  </si>
  <si>
    <t>300538</t>
  </si>
  <si>
    <t>MURO DE ARRIMO PADRAO MA-18A H DE 1.20 A 1.80M-ALVENARIA COMPLEMENTAR E=19CM-INCL.ESCAVACAO E REATERRO</t>
  </si>
  <si>
    <t>300539</t>
  </si>
  <si>
    <t>MURO DE ARRIMO PADRAO MA-19A H DE 1.80 A 2.40M-FUNDACAO SAPATA EXTERNA AO TALUDE-INCL.ESCAV.E REATERRO</t>
  </si>
  <si>
    <t>300540</t>
  </si>
  <si>
    <t>MURO DE ARRIMO PADRAO MA-19A H DE 1.80 A 2.40M-ALVENARIA COMPLEMENTAR E=19CM-INCL.ESCAVACAO E REATERRO</t>
  </si>
  <si>
    <t>300541</t>
  </si>
  <si>
    <t>MURO DE ARRIMO PADRAO MA-20A H DE 2.40 A 3.00M-FUNDACAO-SAPATA EXTERNA AO TALUDE-INCL.ESCAV.E REATERRO</t>
  </si>
  <si>
    <t>300542</t>
  </si>
  <si>
    <t>MURO DE ARRIMO PADRAO MA-20A H DE 2.40 A 3.00M-ALVENARIA COMPLEMENTAR DUPLA (2xE=19) 38CM-INCL.ESCAVACAO E REATERRO</t>
  </si>
  <si>
    <t>300543</t>
  </si>
  <si>
    <t>MURO DE ARRIMO PADRAO MA-21A H DE 3.00 A 3.60M-FUNDACAO-SAPATA EXTERNA AO TALUDE-INCL.ESCAV.E REATERRO</t>
  </si>
  <si>
    <t>300544</t>
  </si>
  <si>
    <t>MURO DE ARRIMO PADRAO MA-21A H DE 3.00 A 3.60M-ALVENARIA COMPLEMENTAR DUPLA (2xE=19) 38CM-INCL.ESCAVACAO E REATERRO</t>
  </si>
  <si>
    <t>300545</t>
  </si>
  <si>
    <t>MURO DE ARRIMO PADRAO MA-22A H DE 3.60 A 4.00M-FUNDACAO-SAPATA EXTERNA AO TALUDE-INCL.ESCAV.E REATERRO</t>
  </si>
  <si>
    <t>300546</t>
  </si>
  <si>
    <t>MURO DE ARRIMO PADRAO MA-22A H DE 3.60 A 4.00M-ALVENARIA COMPLEMENTAR DUPLA (2xE=19) 38CM-INCL.ESCAVACAO E REATERRO</t>
  </si>
  <si>
    <t>300547</t>
  </si>
  <si>
    <t>MURO DE ARRIMO PADRAO MA-15A H ATE 1.20M FUNDACAO BROCA-INCL.ESCAV.E REATERRO</t>
  </si>
  <si>
    <t>300548</t>
  </si>
  <si>
    <t>MURO DE ARRIMO PADRAO MA-15A H ATE 1.20M-ALVENARIA COMPLEMENTAR E=19CM-INCL.ESCAVACAO E REATERRO</t>
  </si>
  <si>
    <t>300549</t>
  </si>
  <si>
    <t>MURO DE ARRIMO PADRAO MA-16A H DE 1.20 A 1.80M-FUNDACAO BROCA-INCL.ESCAV.E REATERRO</t>
  </si>
  <si>
    <t>300550</t>
  </si>
  <si>
    <t>MURO DE ARRIMO PADRAO MA-16A H DE 1.20 A 1.80M-ALVENARIA COMPLEMENTAR E=19CM-INCL.ESCAVACAO E REATERRO</t>
  </si>
  <si>
    <t>300551</t>
  </si>
  <si>
    <t>MURO DE ARRIMO PADRAO MA-07A H DE 1.80 A 2.40M-FUNDACAO-SAPATA INTERNA COM BROCA-INCL.ESCAV.E REATERRO</t>
  </si>
  <si>
    <t>300552</t>
  </si>
  <si>
    <t>MURO DE ARRIMO PADRAO MA-07A H DE 1.80 A 2.40M-ALVENARIA COMPLEMENTAR E=19CM-INCL.ESCAVACAO E REATERRO</t>
  </si>
  <si>
    <t>300553</t>
  </si>
  <si>
    <t>MURO DE ARRIMO PADRAO MA-08A H DE 2.40 A 3.00M-FUNDACAO-SAPATA INTERNA COM BROCA-INCL.ESCAV.E REATERRO</t>
  </si>
  <si>
    <t>300554</t>
  </si>
  <si>
    <t>MURO DE ARRIMO PADRAO MA-08A H DE 2.40 A 3.00M-ALVENARIA COMPLEMENTAR DUPLA (2xE=14) 28CM-INCL.ESCAVACAO E REATERRO</t>
  </si>
  <si>
    <t>300555</t>
  </si>
  <si>
    <t>MURO DE ARRIMO PADRAO MA-09A H DE 3.00 A 3.60M-FUNDACAO-SAPATA INTERNA COM BROCA-INCL.ESCAV.E REATERRO</t>
  </si>
  <si>
    <t>300556</t>
  </si>
  <si>
    <t>MURO DE ARRIMO PADRAO MA-09A H DE 3.00 A 3.60M-ALVENARIA COMPLEMENTAR DUPLA (2xE=19) 38CM-INCLUSIVE ESCAVACAO E REATERRO</t>
  </si>
  <si>
    <t>300557</t>
  </si>
  <si>
    <t>MURO DE ARRIMO PADRAO MA-10A H DE 3.60 A 4.00M-FUNDACAO-SAPATA INTERNA COM BROCA-INCL.ESCAV.E REATERRO</t>
  </si>
  <si>
    <t>300558</t>
  </si>
  <si>
    <t>MURO DE ARRIMO PADRAO MA-10A H DE 3.60 A 4.00M-ALVENARIA COMPLEMENTAR DUPLA (2xE=19) 38CM-INCL.ESCAVACAO E REATERRO</t>
  </si>
  <si>
    <t>300559</t>
  </si>
  <si>
    <t>MURO DE ARRIMO PADRAO MA-11A H DE 1.80 A 2.40M-FUNDACAO-SAPATA EXTERNA COM BROCA-FORA DO TALUDE-INCL.ESCAV.E REATERRO</t>
  </si>
  <si>
    <t>300560</t>
  </si>
  <si>
    <t>MURO DE ARRIMO PADRAO MA-11A H DE 1.80 A 2.40M-ALVENARIA COMPLEMENTAR E=19CM-INCLUSIVE ESCAVACAO E REATERRO</t>
  </si>
  <si>
    <t>300561</t>
  </si>
  <si>
    <t>MURO DE ARRIMO PADRAO MA-12A H DE 2.40 A 3.00M-FUNDACAO-SAPATA EXTERNA COM BROCA-FORA DO TALUDE-INCL.ESCAV.E REATERRO</t>
  </si>
  <si>
    <t>300562</t>
  </si>
  <si>
    <t>MURO DE ARRIMO PADRAO MA-12A H DE 2.40 A 3.00M-ALVENARIA COMPLEMENTAR DUPLA (2xE=14) 28CM-INCL.ESCAVACAO E REATERRO</t>
  </si>
  <si>
    <t>300563</t>
  </si>
  <si>
    <t>MURO DE ARRIMO PADRAO MA-13A H DE 3.00 A 3.60M-FUNDACAO-SAPATA EXTERNA COM BROCA-FORA DO TALUDE-INCL.ESCAV.E REATERRO</t>
  </si>
  <si>
    <t>300564</t>
  </si>
  <si>
    <t>MURO DE ARRIMO PADRAO MA-13A H DE 3.00 A 3.60M-ALVENARIA COMPLEMENTAR DUPLA (2xE=19) 38CM-INCL.ESCAVACAO E REATERRO</t>
  </si>
  <si>
    <t>300565</t>
  </si>
  <si>
    <t>MURO DE ARRIMO PADRAO MA-14A H DE 3.60 A 4.00M-FUNDACAO-SAPATA EXTERNA COM BROCA-FORA DO TALUDE-INCL.ESCAV.E REATERRO</t>
  </si>
  <si>
    <t>300566</t>
  </si>
  <si>
    <t>MURO DE ARRIMO PADRAO MA-14A H DE 3.60 A 4.00M-ALVENARIA COMPLEMENTAR DUPLA (2xE=19) 38CM-INCL.ESCAVACAO E REATERRO</t>
  </si>
  <si>
    <t>300568</t>
  </si>
  <si>
    <t>TERRAPLENAGEM-LIMPEZA COM DESTOCAMENTO DE ARVORES C/PERIMETRO &lt;=78CM COM REMOCAO DO SOLO VEGETAL NA ESP.MEDIA DE 0.20M, CARGA COM TRANSPORTE ATE 1KM</t>
  </si>
  <si>
    <t>300570</t>
  </si>
  <si>
    <t>TERRAPLENAGEM-LIMPEZA COM REMOCAO DO SOLO VEGETAL NA ESP.MEDIA DE 0.20M, CARGA COM TRANSPORTE ATE 1KM</t>
  </si>
  <si>
    <t>300571</t>
  </si>
  <si>
    <t>TERRAPLENAGEM-CORTE DE MAT.DE 1a/2a CATEGORIA, CARGA, DESC.E ESPALH.MED.NO CORTE COM TRANSPORTE ATE 1KM</t>
  </si>
  <si>
    <t>300572</t>
  </si>
  <si>
    <t>TERRAPLENAGEM-COMPACTACAO DE ATERRO &gt;=95% PS MED.NO ATERRO</t>
  </si>
  <si>
    <t>300573</t>
  </si>
  <si>
    <t>TERRAPLENAGEM-FORNEC.DE MAT.P/ATERRO,INCL.CORTE,CARGA,TRANSP.DESC.E ESPALH.MED.NO ATERRO COMPACT.(DIST.1KM)</t>
  </si>
  <si>
    <t>300575</t>
  </si>
  <si>
    <t>TERRAPLENAGEM-ESCAVACAO E CARGA DE SOLO MOLE SOB LAMINA D'AGUA COM TRANSPORTE ATE 1KM</t>
  </si>
  <si>
    <t>300611</t>
  </si>
  <si>
    <t>MAO-DE-OBRA PARA TUBO FoFo  80MM (AGUA/ESG) JUNTA ELASTICA</t>
  </si>
  <si>
    <t>300612</t>
  </si>
  <si>
    <t>MAO-DE-OBRA PARA TUBO FoFo 100MM (AGUA/ESG) JUNTA ELASTICA</t>
  </si>
  <si>
    <t>300613</t>
  </si>
  <si>
    <t>MAO-DE-OBRA PARA TUBO FoFo 150MM (AGUA/ESG) JUNTA ELASTICA</t>
  </si>
  <si>
    <t>300614</t>
  </si>
  <si>
    <t>MAO-DE-OBRA PARA TUBO FoFo 200MM (AGUA/ESG) JUNTA ELASTICA</t>
  </si>
  <si>
    <t>300615</t>
  </si>
  <si>
    <t>MAO-DE-OBRA PARA TUBO FoFo 250MM (AGUA/ESG) JUNTA ELASTICA</t>
  </si>
  <si>
    <t>300616</t>
  </si>
  <si>
    <t>MAO-DE-OBRA PARA TUBO FoFo 300MM (AGUA/ESG) JUNTA ELASTICA</t>
  </si>
  <si>
    <t>300617</t>
  </si>
  <si>
    <t>MAO-DE-OBRA PARA TUBO FoFo 400MM (AGUA/ESG) JUNTA ELASTICA</t>
  </si>
  <si>
    <t>300618</t>
  </si>
  <si>
    <t>MAO-DE-OBRA PARA TUBO FoFo 500MM (AGUA/ESG) JUNTA ELASTICA</t>
  </si>
  <si>
    <t>300619</t>
  </si>
  <si>
    <t>MAO-DE-OBRA PARA REGISTRO DE GAVETA COM CABECOTE FoFo JE DN 80MM</t>
  </si>
  <si>
    <t>300620</t>
  </si>
  <si>
    <t>MAO-DE-OBRA PARA REGISTRO DE GAVETA COM CABECOTE FoFo JE DN 100MM</t>
  </si>
  <si>
    <t>300621</t>
  </si>
  <si>
    <t>MAO-DE-OBRA PARA REGISTRO DE GAVETA COM CABECOTE FoFo JE DN 300MM</t>
  </si>
  <si>
    <t>300622</t>
  </si>
  <si>
    <t>MAO-DE-OBRA PARA REGISTRO DE GAVETA COM CABECOTE FoFo JE DN 50MM</t>
  </si>
  <si>
    <t>300623</t>
  </si>
  <si>
    <t>MAO-DE-OBRA PARA REGISTRO DE GAVETA COM CABECOTE FoFo JE DN 150MM</t>
  </si>
  <si>
    <t>300624</t>
  </si>
  <si>
    <t>MAO-DE-OBRA PARA REGISTRO DE GAVETA COM CABECOTE FoFo JE DN 200MM</t>
  </si>
  <si>
    <t>300625</t>
  </si>
  <si>
    <t>MAO-DE-OBRA PARA REGISTRO DE GAVETA COM CABECOTE FoFo JE DN 250MM</t>
  </si>
  <si>
    <t>300626</t>
  </si>
  <si>
    <t>MAO-DE-OBRA PARA REGISTRO DE GAVETA COM CABECOTE FoFo JE DN 400MM</t>
  </si>
  <si>
    <t>300627</t>
  </si>
  <si>
    <t>MAO-DE-OBRA PARA REGISTRO DE GAVETA COM CABECOTE FoFo JE DN 500MM</t>
  </si>
  <si>
    <t>300628</t>
  </si>
  <si>
    <t>MAO-DE-OBRA PARA TUBO CERAMICO DN 100MM</t>
  </si>
  <si>
    <t>300629</t>
  </si>
  <si>
    <t>MAO-DE-OBRA PARA TUBO CERAMICO DN 150MM</t>
  </si>
  <si>
    <t>300630</t>
  </si>
  <si>
    <t>MAO-DE-OBRA PARA TUBO CERAMICO DN 200MM</t>
  </si>
  <si>
    <t>300631</t>
  </si>
  <si>
    <t>MAO-DE-OBRA PARA TUBO CERAMICO DN 250MM</t>
  </si>
  <si>
    <t>300632</t>
  </si>
  <si>
    <t>MAO-DE-OBRA PARA TUBO CERAMICO DN 300MM</t>
  </si>
  <si>
    <t>300634</t>
  </si>
  <si>
    <t>PAVIMENTACAO-ABERTURA DE CAIXA ATE 40CM INCL.ESCAV.,COMPACT.,TRANSP.E PREPARO DO SUB-LEITO</t>
  </si>
  <si>
    <t>300635</t>
  </si>
  <si>
    <t>PAVIMENTACAO-ABERTURA DE CAIXA ATE 25CM, INCL.ESCAV.,COMPACT.,TRANSP.E PREPARO DO SUB-LEITO</t>
  </si>
  <si>
    <t>300636</t>
  </si>
  <si>
    <t>PAVIMENTACAO-BASE DE MACADAME HIDRAULICO</t>
  </si>
  <si>
    <t>300637</t>
  </si>
  <si>
    <t>PAVIMENTACAO-BASE DE CONCRETO FCK 15MPa PARA PAVIMENTO</t>
  </si>
  <si>
    <t>300638</t>
  </si>
  <si>
    <t>PAVIMENTACAO-BASE DE MACADAME BETUMINOSO</t>
  </si>
  <si>
    <t>300639</t>
  </si>
  <si>
    <t>PAVIMENTACAO-BASE DE BINDER ABERTO SEM TRANSPORTE</t>
  </si>
  <si>
    <t>300640</t>
  </si>
  <si>
    <t>PAVIMENTACAO-BASE DE BINDER DENSO SEM TRANSPORTE</t>
  </si>
  <si>
    <t>300641</t>
  </si>
  <si>
    <t>PAVIMENTACAO-IMPRIMACAO BETUMINOSA LIGANTE</t>
  </si>
  <si>
    <t>300642</t>
  </si>
  <si>
    <t>PAVIMENTACAO-IMPRIMACAO BETUMINOSA IMPERMEABILIZANTE</t>
  </si>
  <si>
    <t>300643</t>
  </si>
  <si>
    <t>PAVIMENTACAO-REVESTIMENTO DE PRE-MISTURADO A QUENTE SEM TRANSPORTE</t>
  </si>
  <si>
    <t>300644</t>
  </si>
  <si>
    <t>PAVIMENTACAO-BASE DE BICA CORRIDA</t>
  </si>
  <si>
    <t>300645</t>
  </si>
  <si>
    <t>PAVIMENTACAO-BASE DE BRITA GRADUADA</t>
  </si>
  <si>
    <t>300646</t>
  </si>
  <si>
    <t>PAVIMENTACAO-REFORCO DE SUBLEITO/SUB-BASE DE SOLO MELHORADO COM CIMENTO 3% EM PESO</t>
  </si>
  <si>
    <t>300647</t>
  </si>
  <si>
    <t>PAVIMENTACAO-REFORCO DE SUBLEITO/SUB-BASE DE SOLO MELHORADO COM CIMENTO 4% EM PESO</t>
  </si>
  <si>
    <t>300648</t>
  </si>
  <si>
    <t>PAVIMENTACAO-REFORCO DE SUBLEITO/SUB-BASE DE SOLO MELHORADO COM CIMENTO 5% EM PESO</t>
  </si>
  <si>
    <t>300649</t>
  </si>
  <si>
    <t>PAVIMENTACAO-REFORCO DE SUBLEITO/SUB-BASE DE SOLO MELHORADO COM CIMENTO 6% EM PESO</t>
  </si>
  <si>
    <t>300650</t>
  </si>
  <si>
    <t>PAVIMENTACAO-REFORCO DE SUBLEITO/SUB-BASE DE SOLO MELHORADO COM BRITA 30% EM VOL.</t>
  </si>
  <si>
    <t>300651</t>
  </si>
  <si>
    <t>PAVIMENTACAO-REFORCO DE SUBLEITO/SUB-BASE DE SOLO MELHORADO COM BRITA 40% EM VOL</t>
  </si>
  <si>
    <t>300652</t>
  </si>
  <si>
    <t>PAVIMENTACAO-REFORCO DE SUBLEITO/SUB-BASE DE SOLO MELHORADO COM BRITA 50% EM VOL</t>
  </si>
  <si>
    <t>300653</t>
  </si>
  <si>
    <t>PAVIMENTACAO-CARGA,DESCARGA DE PMQ ATE A DIST.DE IDA E VOLTA DE 1KM</t>
  </si>
  <si>
    <t>300656</t>
  </si>
  <si>
    <t>PAVIMENTACAO-TRATAMENTO SUPERFICIAL SIMPLES</t>
  </si>
  <si>
    <t>300657</t>
  </si>
  <si>
    <t>PAVIMENTACAO-TRATAMENTO SUPERFICIAL DUPLO</t>
  </si>
  <si>
    <t>300658</t>
  </si>
  <si>
    <t>PAVIMENTACAO-TRATAMENTO SUPERFICIAL TRIPLO</t>
  </si>
  <si>
    <t>300659</t>
  </si>
  <si>
    <t>PAVIMENTACAO-PAVIMENTO DE CONCRETO POBRE ROLADO</t>
  </si>
  <si>
    <t>300660</t>
  </si>
  <si>
    <t>PAVIMENTACAO-REVESTIMENTO DE CONCRETO ASFALTICO SEM TRANSPORTE</t>
  </si>
  <si>
    <t>300661</t>
  </si>
  <si>
    <t>PAVIMENTACAO-CARGA,DESCARGA E TRANSP.DE CONCR.ASLFALTICO, ATE A DIST.MEDIA DE IDA E VOLTA PARA 1KM</t>
  </si>
  <si>
    <t>300662</t>
  </si>
  <si>
    <t>PAVIMENTACAO-TRANSPORTE DE CONCRETO ASFALTICO ALEM DO 1o.KM</t>
  </si>
  <si>
    <t>300664</t>
  </si>
  <si>
    <t>PAVIMENTACAO-CARGA,DESCARGA E TRANSP.DE CONCR.BINDER, ATE A DIST.MEDIA DE IDA E VOLTA PARA 1KM</t>
  </si>
  <si>
    <t>300665</t>
  </si>
  <si>
    <t>PAVIMENTACAO-TRANSPORTE DE CONCRETO BINDER ALEM DO 1o.KM</t>
  </si>
  <si>
    <t>300667</t>
  </si>
  <si>
    <t>CAIXA DE INSPECAO PARA VALVULA RED.PRESSAO 120X120X170CM</t>
  </si>
  <si>
    <t>300670</t>
  </si>
  <si>
    <t>PAVIMENTACAO-MELHORIA/PREPARO DO SUBLEITO 100% EN</t>
  </si>
  <si>
    <t>300671</t>
  </si>
  <si>
    <t>PAVIMENTACAO-MELHORIA/PREPARO DO SUBLEITO 100% EI</t>
  </si>
  <si>
    <t>300716</t>
  </si>
  <si>
    <t>PAVIMENTACAO-REFORCO DE SUBLEITO/SUB-BASE DE SOLO MELHORADO COM BRITA 20% EM VOL</t>
  </si>
  <si>
    <t>300717</t>
  </si>
  <si>
    <t>PAVIMENTACAO-ASFALTICA COM ABERTURA DE CAIXA H=0.25M 01A LITORAL (ESTIMATIVA)</t>
  </si>
  <si>
    <t>300718</t>
  </si>
  <si>
    <t>PAVIMENTACAO-ASFALTICA COM ABERTURA DE CAIXA H=0.25M 01B INTERIOR E SAO PAULO (ESTIMATIVA)</t>
  </si>
  <si>
    <t>300719</t>
  </si>
  <si>
    <t>PAVIMENTACAO-ASFALTICA COM ABERTURA DE CAIXA H=0.25M 02A LITORAL (ESTIMATIVA)</t>
  </si>
  <si>
    <t>300720</t>
  </si>
  <si>
    <t>PAVIMENTACAO-ASFALTICA COM ABERTURA DE CAIXA H=0.25M 02B INTERIOR E SAO PAULO (ESTIMATIVA)</t>
  </si>
  <si>
    <t>300721</t>
  </si>
  <si>
    <t>PAVIMENTACAO-ASFALTICA COM ABERTURA DE CAIXA H=0.25M 03A LITORAL (ESTIMATIVA)</t>
  </si>
  <si>
    <t>300722</t>
  </si>
  <si>
    <t>PAVIMENTACAO-ASFALTICA COM ABERTURA DE CAIXA H=0.25M 03B INTERIOR E SAO PAULO (ESTIMATIVA)</t>
  </si>
  <si>
    <t>300724</t>
  </si>
  <si>
    <t>ANEL DE BORRACHA PARA TUBO E CONEXAO PVC PBA DN 50MM - MAT</t>
  </si>
  <si>
    <t>300725</t>
  </si>
  <si>
    <t>PAVIMENTACAO-REFORCO DE SUBLEITO/SUB-BASE DE SOLO MELHORADO COM BRITA 60% EM VOL</t>
  </si>
  <si>
    <t>300729</t>
  </si>
  <si>
    <t>ESGOTAMENTO D'AGUA COM BOMBA IMERSAO 2.7KW</t>
  </si>
  <si>
    <t>300730</t>
  </si>
  <si>
    <t>JUNTA DE DILATACAO FUNGEMBAND 012</t>
  </si>
  <si>
    <t>300731</t>
  </si>
  <si>
    <t>PAISAGISMO REFLORESTAMENTO-FORNECIMENTO E PLANTIO DE MUDAS COM PREPARO DA AREA ADUBACAO</t>
  </si>
  <si>
    <t>Ha</t>
  </si>
  <si>
    <t>300732</t>
  </si>
  <si>
    <t>TERRAPLENAGEM-DERRUBADA E DESTOCAMENTO DE ARVORE COM PERIMETRO MAIOR QUE 78CM</t>
  </si>
  <si>
    <t>300733</t>
  </si>
  <si>
    <t>PAISAGISMO URBANO-PROTETOR PARA ARVORES AP-01 (NOVA VERSAO)</t>
  </si>
  <si>
    <t>300734</t>
  </si>
  <si>
    <t>PAISAGISMO URBANO-TUTOR (NOVA VERSAO)</t>
  </si>
  <si>
    <t>300735</t>
  </si>
  <si>
    <t>PAVIMENTACAO-BLOCOS DE CONCRETO INCLUSIVE COXIM DE AREIA-TRAFEGO LEVE-SEM ABERTURA DE CAIXA</t>
  </si>
  <si>
    <t>300736</t>
  </si>
  <si>
    <t>PAVIMENTACAO-BLOCOS DE CONCRETO INCLUSIVE COXIM DE AREIA-TRAFEGO MEDIO-SEM ABERTURA DE CAIXA</t>
  </si>
  <si>
    <t>300737</t>
  </si>
  <si>
    <t>PAVIMENTACAO-BLOCOS DE CONCRETO INCLUSIVE COXIM DE AREIA-TRAFEGO PESADO-SEM ABERTURA DE CAIXA</t>
  </si>
  <si>
    <t>300739</t>
  </si>
  <si>
    <t>PAVIMENTACAO-DEMOLICAO DE PAVIMENTO ASFALTICO, INCLUSIVE CAPA COM CARGA EM CAMINHAO SEM TRANSPORTE</t>
  </si>
  <si>
    <t>300740</t>
  </si>
  <si>
    <t>PAVIMENTACAO-DEMOLICAO DE PAVIMENTO DE CONCRETO, SARJETA OU SARJETAO COM CARGA EM CAMINHAO SEM TRANSPORTE</t>
  </si>
  <si>
    <t>300741</t>
  </si>
  <si>
    <t>RAMAL DOMICILIAR DE AGUA COMPLETO COM ESCAVACAO E REATERRO 20MM (PD.SABESP)</t>
  </si>
  <si>
    <t>300742</t>
  </si>
  <si>
    <t>PAVIMENTACAO-PAVIMENTO ASFALTICO PARA VIA SECUNDARIA LOCAL (ESTIMATIVA)</t>
  </si>
  <si>
    <t>300743</t>
  </si>
  <si>
    <t>PAVIMENTACAO-PAVIMENTO ASFALTICO PARA VIA SECUNDARIA DE DISTRIBUICAO (ESTIMATIVA)</t>
  </si>
  <si>
    <t>300744</t>
  </si>
  <si>
    <t>PAVIMENTACAO-PAVIMENTO ASFALTICO PARA VIA PRINCIPAL DE DISTRIBUICAO (ESTIMATIVA)</t>
  </si>
  <si>
    <t>300745</t>
  </si>
  <si>
    <t>PAVIMENTACAO-PAVIMENTO ASFALTICO PARA VIA PRINCIPAL DE PASSAGEM N=10^6 (ESTIMATIVA)</t>
  </si>
  <si>
    <t>300746</t>
  </si>
  <si>
    <t>PAVIMENTACAO-PAVIMENTO ASFALTICO PARA VIA PRINCIPAL DE PASSAGEM N=10^7 (ESTIMATIVA)</t>
  </si>
  <si>
    <t>300747</t>
  </si>
  <si>
    <t>PAVIMENTACAO-PAVIMENTO ASFALTICO PARA VIA PRINCIPAL DE PASSAGEM N=10^8 (ESTIMATIVA)</t>
  </si>
  <si>
    <t>300748</t>
  </si>
  <si>
    <t>PAVIMENTACAO-PAVIMENTO DE BLOCO DE CONCRETO FCK=35MPa TRAFEGO LEVE INCLUSIVE COXIM DE AREIA, ABERTURA DE CAIXA E BASE DE BRITA GRADUADA (ESTIMATIVA)</t>
  </si>
  <si>
    <t>300749</t>
  </si>
  <si>
    <t>PAVIMENTACAO-PAVIMENTO ASFALTICO PARA VIA SECUNDARIA LOCAL CBRsubl=7% (ESTIMATIVA)</t>
  </si>
  <si>
    <t>300750</t>
  </si>
  <si>
    <t>PAVIMENTACAO-PAVIMENTO ASFALTICO PARA VIA SECUNDARIA DE DISTRIBUICAO CBRsubl=7% (ESTIMATIVA)</t>
  </si>
  <si>
    <t>300751</t>
  </si>
  <si>
    <t>PAVIMENTACAO-PAVIMENTO ASFALTICO PARA VIA PRINCIPAL DE DISTRIBUICAO CBRsubl=7% (ESTIMATIVA)</t>
  </si>
  <si>
    <t>300752</t>
  </si>
  <si>
    <t>PAVIMENTACAO-PAVIMENTO ASFALTICO PARA VIA PRINCIPAL DE PASSAGEM N=10^6 CBRsubl=7% (ESTIMATIVA) - TRAFEGO MEDIO</t>
  </si>
  <si>
    <t>300753</t>
  </si>
  <si>
    <t>PAVIMENTACAO-PAVIMENTO ASFALTICO PARA VIA PRINCIPAL DE PASSAGEM N=10^7 CBRsubl=7% (ESTIMATIVA) - TRAFEGO MEDIO/PESADO</t>
  </si>
  <si>
    <t>300754</t>
  </si>
  <si>
    <t>PAVIMENTACAO-PAVIMENTO ASFALTICO PARA VIA PRINCIPAL DE PASSAGEM N=10^8 CBRsubl=7% (ESTIMATIVA) - TRAFEGO PESADO</t>
  </si>
  <si>
    <t>300755</t>
  </si>
  <si>
    <t>PAVIMENTACAO-PAVIMENTO DE BLOCO DE CONCRETO FCK=35MPa TRAFEGO LEVE INCLUSIVE COXIM DE AREIA, ABERTURA DE CAIXA E BASE DE BRITA GRADUADA CBRsubl=7% (ESTIMATIVA)</t>
  </si>
  <si>
    <t>300756</t>
  </si>
  <si>
    <t>PAVIMENTACAO-PAVIMENTO DE BLOCO DE CONCRETO FCK=35MPa P/VIA LOCAL RESIDENC.C/PASSAG.TRAFEGO LEVE N=10^5 CBRsubl=7%,INCLUSIVE COXIM AREIA,ABERTURA CAIXA E BASE BRITA GRADUADA-LITORAL (ESTIMATIVA)</t>
  </si>
  <si>
    <t>300757</t>
  </si>
  <si>
    <t>PAVIMENTACAO-PAVIMENTO DE BLOCO DE CONCRETO FCK=35MPa PARA VIA COLETORA SECUNDARIA TRAFEGO MEDIO N=5X10^5 CBRsubl=7%,INCLUSIVE COXIM AREIA,ABERTURA CAIXA E BASE BRITA GRADUADA-LITORAL (ESTIMATIVA)</t>
  </si>
  <si>
    <t>300758</t>
  </si>
  <si>
    <t>PAVIMENTACAO-PAVIMENTO DE BLOCO DE CONCRETO FCK=35MPa PARA VIA COLETORA PRINCIPAL TRAFEGO MEIO PESADO N=2X10^6 CBRsubl=7%,INCLUSIVE COXIM AREIA,ABERTURA CAIXA E BASE BRITA GRADUADA-LITORAL-ESTIMATIVA</t>
  </si>
  <si>
    <t>300759</t>
  </si>
  <si>
    <t>PAVIMENTACAO-PAVIMENTO DE BLOCO DE CONCRETO FCK=35MPa PARA VIA ARTERIAL TRAFEGO PESADO N=2X10^7 CBRsubl=7%,INCLUSIVE COXIM AREIA,ABERTURA CAIXA E BASE BRITA GRADUADA-LITORAL (ESTIMATIVA)</t>
  </si>
  <si>
    <t>300760</t>
  </si>
  <si>
    <t>PAVIMENTACAO-PAVIMENTO DE BLOCO DE CONCRETO FCK=35MPa PARA VIA ARTERIAL PRINC.OU EXPRESSA TRAF.MUITO PESADO N=5X10^7 CBRsubl=7%,INCLUSIVE COXIM AREIA,ABERTURA CAIXA E BASE BRITA GRADUADA-LITOR-ESTIM.</t>
  </si>
  <si>
    <t>300761</t>
  </si>
  <si>
    <t>PAVIMENTACAO-TRANSPORTE DE PMQ ALEM DO 1o.KM</t>
  </si>
  <si>
    <t>300767</t>
  </si>
  <si>
    <t>TERRAPLENAGEM-LIMPEZA COM REMOCAO DO SOLO VEGETAL NA ESP.MEDIA DE 0.10M,CARGA COM TRANSP.ATE 1KM</t>
  </si>
  <si>
    <t>300768</t>
  </si>
  <si>
    <t>TERRAPLENAGEM-TRANSPORTE DE MATERIAL DE QUALQUER NATUREZA ALEM DE 1KM</t>
  </si>
  <si>
    <t>300769</t>
  </si>
  <si>
    <t>TERRAPLENAGEM-TRANSPORTE DE MATERIAL DE 1a/2a CATEGORIA ATE 01KM (ALEM DO PRIMEIRO KM)</t>
  </si>
  <si>
    <t>300770</t>
  </si>
  <si>
    <t>TERRAPLENAGEM-TRANSPORTE DE MATERIAL DE 1a/2a CATEGORIA ATE 02KM (ALEM DO PRIMEIRO KM)</t>
  </si>
  <si>
    <t>300771</t>
  </si>
  <si>
    <t>TERRAPLENAGEM-TRANSPORTE DE MATERIAL DE 1a/2a CATEGORIA ATE 05KM (ALEM DO PRIMEIRO KM)</t>
  </si>
  <si>
    <t>300772</t>
  </si>
  <si>
    <t>TERRAPLENAGEM-TRANSPORTE DE MATERIAL DE 1a/2a CATEGORIA ATE 10KM (ALEM DO PRIMEIRO KM)</t>
  </si>
  <si>
    <t>300773</t>
  </si>
  <si>
    <t>TERRAPLENAGEM-TRANSPORTE DE MATERIAL DE 1a/2a CATEGORIA ATE 15KM (ALEM DO PRIMEIRO KM)</t>
  </si>
  <si>
    <t>300774</t>
  </si>
  <si>
    <t>TERRAPLENAGEM-TRANSPORTE DE MATERIAL DE 1a/2a CATEGORIA ALEM DE 15KM (ALEM DO PRIMEIRO KM)</t>
  </si>
  <si>
    <t>300775</t>
  </si>
  <si>
    <t>TERRAPLENAGEM-TRANSPORTE DE SOLO MOLE ATE 2KM (ALEM DO PRIMEIRO KM)</t>
  </si>
  <si>
    <t>300776</t>
  </si>
  <si>
    <t>TERRAPLENAGEM-TRANSPORTE DE SOLO MOLE ALEM DE 2KM (ALEM DO PRIMEIRO KM)</t>
  </si>
  <si>
    <t>300777</t>
  </si>
  <si>
    <t>MURO DE ARRIMO PADRAO MA-01C H=0.80M-FUNDACAO BROCAS E ALVENARIA E=14CM INCLUSIVE ESCAVACAO E REATERRO</t>
  </si>
  <si>
    <t>300778</t>
  </si>
  <si>
    <t>MURO DE ARRIMO DE DIVISA PADRAO MA-01B H ATE 1.20M-FUNDACAO-SAPATAS E ALVENARIA E=19CM</t>
  </si>
  <si>
    <t>300779</t>
  </si>
  <si>
    <t>MURO DE ARRIMO DE DIVISA PADRAO MA-02B H ATE 1.20M-FUNDACAO-BROCAS E ALVENARIA E=19CM</t>
  </si>
  <si>
    <t>300780</t>
  </si>
  <si>
    <t>PAVIMENTACAO-ASFALTICA E=3CM-PROGRAMA AD-VIAS SECUNDARIAS</t>
  </si>
  <si>
    <t>300781</t>
  </si>
  <si>
    <t>PAVIMENTACAO-ASFALTICA E=4CM-PROGRAMA AD-VIAS PRINCIPAIS</t>
  </si>
  <si>
    <t>300782</t>
  </si>
  <si>
    <t>PAVIMENTACAO-ASFALTICA E=3CM COM ABERTURA DE CAIXA H=0.25N-VIA SECUNDARIA LOCAL (CBR SUBLEITO &gt;= 10%)</t>
  </si>
  <si>
    <t>300783</t>
  </si>
  <si>
    <t>PAVIMENTACAO-ASFALTICA E=3CM COM ABERTURA DE CAIXA H=0.25N-VIA SECUNDARIA DE DISTRIBUICAO (CBR SUBLEITO &gt;= 10%)</t>
  </si>
  <si>
    <t>300787</t>
  </si>
  <si>
    <t>MURO DE ARRIMO PADRAO MA-01C H ATE 0.80M-FUNDACAO BROCAS-INCLUSIVE ESCAVACAO E REATERRO</t>
  </si>
  <si>
    <t>300788</t>
  </si>
  <si>
    <t>MURO DE ARRIMO PADRAO MA-01C H ATE 0.80M-ALVENARIA E=14CM</t>
  </si>
  <si>
    <t>300789</t>
  </si>
  <si>
    <t>MURO DE ARRIMO DE DIVISA MA-01B H ATE 1.20M-FUNDACAO SAPATAS</t>
  </si>
  <si>
    <t>300790</t>
  </si>
  <si>
    <t>MURO DE ARRIMO DE DIVISA MA-01B H ATE 1.20M-ALVENARIA E=19CM</t>
  </si>
  <si>
    <t>300791</t>
  </si>
  <si>
    <t>MURO DE ARRIMO DE DIVISA MA-02B H ATE 1.20M-FUNDACAO BROCAS</t>
  </si>
  <si>
    <t>300792</t>
  </si>
  <si>
    <t>MURO DE ARRIMO DE DIVISA MA-02B H ATE 1.20M-ALVENARIA E=19CM</t>
  </si>
  <si>
    <t>300793</t>
  </si>
  <si>
    <t>REATERRO COMPACTADO COM SOLO CIMENTO 95% PN</t>
  </si>
  <si>
    <t>300794</t>
  </si>
  <si>
    <t>BROCA 25CM FCK=25MPa USINADO SEM ARMACAO</t>
  </si>
  <si>
    <t>300795</t>
  </si>
  <si>
    <t>BROCA 30CM FCK=25MPa USINADO SEM ARMACAO</t>
  </si>
  <si>
    <t>300796</t>
  </si>
  <si>
    <t>MURO DE ARRIMO PADRAO MA-01D-01-FUNDACAO BROCA 25CM INCLUSIVE ESCAVACAO,REATERRO,1/2 CANA 20CM E TUBO PVC 15CM</t>
  </si>
  <si>
    <t>300797</t>
  </si>
  <si>
    <t>MURO DE ARRIMO PADRAO MA-01D-01 H DE 0.40 A 0.80M-ALVENARIA BLOCOS 14CM-INCL.ESCAVACAO E REATERRO</t>
  </si>
  <si>
    <t>300798</t>
  </si>
  <si>
    <t>MURO DE ARRIMO PADRAO MA-02D-01-FUNDACAO BROCA 25CM INCLUSIVE ESCAVACAO,REATERRO,1/2 CANA 20CM E TUBO PVC 15CM</t>
  </si>
  <si>
    <t>300799</t>
  </si>
  <si>
    <t>MURO DE ARRIMO PADRAO MA-02D-01 H DE 1.00 A 1.20M-ALVENARIA BLOCOS 14CM-INCL.ESCAVACAO E REATERRO</t>
  </si>
  <si>
    <t>300800</t>
  </si>
  <si>
    <t>MURO DE ARRIMO PADRAO MA-03D-01-FUNDACAO BROCA 30CM INCLUSIVE ESCAVACAO,REATERRO,1/2 CANA 20CM E TUBO PVC 15CM</t>
  </si>
  <si>
    <t>300801</t>
  </si>
  <si>
    <t>MURO DE ARRIMO PADRAO MA-03D-01 H DE 1.40 A 1.60M-ALVENARIA BLOCOS 19CM-INCL.ESCAVACAO E REATERRO</t>
  </si>
  <si>
    <t>300802</t>
  </si>
  <si>
    <t>MURO DE ARRIMO PADRAO MA-04D-01-FUNDACAO SAPATA INTERNA INCLUSIVE ESCAVACAO,REATERRO,1/2 CANA 20CM E TUBO PVC 15CM</t>
  </si>
  <si>
    <t>300803</t>
  </si>
  <si>
    <t>MURO DE ARRIMO PADRAO MA-04D-01 H DE 0.40 A 0.80M-ALVENARIA BLOCOS 14CM-INCL.ESCAVACAO E REATERRO</t>
  </si>
  <si>
    <t>300804</t>
  </si>
  <si>
    <t>MURO DE ARRIMO PADRAO MA-05D-01-FUNDACAO SAPATA INTERNA INCLUSIVE ESCAVACAO,REATERRO,1/2 CANA 20CM E TUBO PVC 15CM</t>
  </si>
  <si>
    <t>300805</t>
  </si>
  <si>
    <t>MURO DE ARRIMO PADRAO MA-05D-01 H DE 1.00 A 1.20M-ALVENARIA BLOCOS 14CM-INCL.ESCAVACAO E REATERRO</t>
  </si>
  <si>
    <t>300806</t>
  </si>
  <si>
    <t>MURO DE ARRIMO PADRAO MA-06D-01-FUNDACAO SAPATA INTERNA INCLUSIVE ESCAVACAO,REATERRO,1/2 CANA E TUBO PVC 15CM</t>
  </si>
  <si>
    <t>300807</t>
  </si>
  <si>
    <t>MURO DE ARRIMO PADRAO MA-06D-01 H DE 1.40 A 1.60M-ALVENARIA BLOCOS 19CM-INCL.ESCAVACAO E REATERRO</t>
  </si>
  <si>
    <t>300808</t>
  </si>
  <si>
    <t>MURO DE ARRIMO PADRAO MA-07D-01-FUNDACAO SAPATA EXTERNA FORA TALUDE INCLUSIVE ESCAVACAO,REATERRO,1/2 CANA 20CM E TUBO PVC 15CM</t>
  </si>
  <si>
    <t>300809</t>
  </si>
  <si>
    <t>MURO DE ARRIMO PADRAO MA-07D-01 H DE 0.40 A 0.80M-ALVENARIA BLOCOS 14CM-INCL.ESCAVACAO E REATERRO</t>
  </si>
  <si>
    <t>300810</t>
  </si>
  <si>
    <t>MURO DE ARRIMO PADRAO MA-08D-01-FUNDACAO SAPATA EXTERNA FORA TALUDE INCLUSIVE ESCAVACAO,REATERRO,1/2 CANA 20CM E TUBO PVC 15CM</t>
  </si>
  <si>
    <t>300811</t>
  </si>
  <si>
    <t>MURO DE ARRIMO PADRAO MA-08D-01 H DE 1.00 A 1.20M-ALVENARIA BLOCOS 14CM-INCL.ESCAVACAO E REATERRO</t>
  </si>
  <si>
    <t>300812</t>
  </si>
  <si>
    <t>MURO DE ARRIMO PADRAO MA-09D-01-FUNDACAO SAPATA EXTERNA FORA TALUDE INCLUSIVE ESCAVACAO,REATERRO,1/2 CANA 20CM E TUBO PVC 15CM</t>
  </si>
  <si>
    <t>300813</t>
  </si>
  <si>
    <t>MURO DE ARRIMO PADRAO MA-09D-01 H DE 1.40 A 1.60M-ALVENARIA BLOCOS 19CM-INCL.ESCAVACAO E REATERRO</t>
  </si>
  <si>
    <t>300814</t>
  </si>
  <si>
    <t>TUBO PEAD CORRUGADO E PERFURADO PARA DRENO DN 160MM</t>
  </si>
  <si>
    <t>300815</t>
  </si>
  <si>
    <t>MURO DE ARRIMO PADRAO-FUNDACAO EM SOLO REFORCADO H&lt;=1.00M</t>
  </si>
  <si>
    <t>300816</t>
  </si>
  <si>
    <t>MURO DE ARRIMO PADRAO-PAREDE EM SOLO REFORCADO H&lt;=1.00M</t>
  </si>
  <si>
    <t>300817</t>
  </si>
  <si>
    <t>MURO DE ARRIMO PADRAO-FUNDACAO EM SOLO REFORCADO H&lt;=2.00M</t>
  </si>
  <si>
    <t>300818</t>
  </si>
  <si>
    <t>MURO DE ARRIMO PADRAO-PAREDE EM SOLO REFORCADO H&lt;=2.00M</t>
  </si>
  <si>
    <t>300819</t>
  </si>
  <si>
    <t>MURO DE ARRIMO PADRAO-FUNDACAO EM SOLO REFORCADO H&lt;=3.00M</t>
  </si>
  <si>
    <t>300820</t>
  </si>
  <si>
    <t>MURO DE ARRIMO PADRAO-PAREDE EM SOLO REFORCADO H&lt;=3.00M</t>
  </si>
  <si>
    <t>300821</t>
  </si>
  <si>
    <t>MURO DE ARRIMO PADRAO-FUNDACAO EM SOLO REFORCADO H&lt;=4.00M</t>
  </si>
  <si>
    <t>300822</t>
  </si>
  <si>
    <t>MURO DE ARRIMO PADRAO-PAREDE EM SOLO REFORCADO H&lt;=4.00M</t>
  </si>
  <si>
    <t>300823</t>
  </si>
  <si>
    <t>MANTA GEOTEXTIL (BIDIM RT-31 OU SIMILAR)</t>
  </si>
  <si>
    <t>300824</t>
  </si>
  <si>
    <t>TUBO-DRENO TIPO BARBACA-TUBO PVC D=3"</t>
  </si>
  <si>
    <t>300825</t>
  </si>
  <si>
    <t>TAMPA DE CONCRETO PRE-MOLDADA PERF.PARA CANALETA L=20CM (FDE TC-09)</t>
  </si>
  <si>
    <t>300826</t>
  </si>
  <si>
    <t>TAMPA DE CONCRETO PRE-MOLDADA PERF.PARA CANALETA L=25CM (FDE TC-10)</t>
  </si>
  <si>
    <t>300827</t>
  </si>
  <si>
    <t>TAMPA DE CONCRETO PRE-MOLDADA PERF.PARA CANALETA L=35CM (FDE TC-11)</t>
  </si>
  <si>
    <t>300828</t>
  </si>
  <si>
    <t>CANALETA DE CONCRETO L=15CM COM TAMPA PERFURADA (FDE CA-20)</t>
  </si>
  <si>
    <t>300829</t>
  </si>
  <si>
    <t>CANALETA DE CONCRETO L=20CM COM TAMPA PERFURADA (FDE CA-21)</t>
  </si>
  <si>
    <t>300830</t>
  </si>
  <si>
    <t>CANALETA DE CONCRETO L=30CM COM TAMPA PERFURADA (FDE CA-22)</t>
  </si>
  <si>
    <t>300831</t>
  </si>
  <si>
    <t>TERRAPLENAGEM-LIMPEZA TERRENO COM DESTOCAMENTO DE ARVORES  PERIMETRO &lt;=78CM (DER 22.01.02)</t>
  </si>
  <si>
    <t>300832</t>
  </si>
  <si>
    <t>TERRAPLENAGEM-CARGA DE MATERIAL DE LIMPEZA (DER 22.02.06)</t>
  </si>
  <si>
    <t>300833</t>
  </si>
  <si>
    <t>TERRAPLENAGEM-TRANSPORTE DE MATERIAL DE LIMPEZA ATE 1KM (DER 22.03.11)</t>
  </si>
  <si>
    <t>300834</t>
  </si>
  <si>
    <t>TERRAPLENAGEM-LIMPEZA TERRENO SEM DESTOCAMENTO DE ARVORES (DER 22.01.01)</t>
  </si>
  <si>
    <t>300835</t>
  </si>
  <si>
    <t>TERRAPLENAGEM-ESCAVACAO E CARGA DE MATERIAL DE 1a/2a CATEGORIA (DER 22.02.01)</t>
  </si>
  <si>
    <t>300836</t>
  </si>
  <si>
    <t>TERRAPLENAGEM-ESCAVACAO E CARGA DE SOLO MOLE SOB LAMINA D'AGUA (DER 22.02.05)</t>
  </si>
  <si>
    <t>300838</t>
  </si>
  <si>
    <t>PAISAGISMO URBANO-MANUTENCAO MENSAL DE AREA VERDE INCLUSO ROCADA, ADUBACAO, REPLANTIO, IRRIGACAO E LIMPEZA</t>
  </si>
  <si>
    <t>300839</t>
  </si>
  <si>
    <t>PAISAGISMO REFLORESTAMENTO-MANUTENCAO MENSAL DE AREA VERDE INCLUSO ROCADA, ADUBACAO, REPLANTIO, IRRIGACAO E LIMPEZA</t>
  </si>
  <si>
    <t>haMES</t>
  </si>
  <si>
    <t>300840</t>
  </si>
  <si>
    <t>MURO DE ARRIMO PADRAO-MA-TI23F-02 H=0.40M SOB RADIER</t>
  </si>
  <si>
    <t>300841</t>
  </si>
  <si>
    <t>MURO DE ARRIMO PADRAO-MA-TI23F-02 H=0.60M SOB RADIER</t>
  </si>
  <si>
    <t>300842</t>
  </si>
  <si>
    <t>MURO DE ARRIMO PADRAO-MA-TI23F-02 H=0.80M SOB RADIER</t>
  </si>
  <si>
    <t>300843</t>
  </si>
  <si>
    <t>MURO DE ARRIMO PADRAO-MA-TI23F-02 H=1.00M SOB RADIER</t>
  </si>
  <si>
    <t>300844</t>
  </si>
  <si>
    <t>MURO DE ARRIMO PADRAO-MA-TI23F-02 H=1.20M SOB RADIER</t>
  </si>
  <si>
    <t>300845</t>
  </si>
  <si>
    <t>MURO DE ARRIMO PADRAO-MA-TI23F-02 H=0.40M SOB MURO DE DIVISA</t>
  </si>
  <si>
    <t>300846</t>
  </si>
  <si>
    <t>MURO DE ARRIMO PADRAO-MA-TI23F-02 H=0.60M SOB MURO DE DIVISA</t>
  </si>
  <si>
    <t>300847</t>
  </si>
  <si>
    <t>MURO DE ARRIMO PADRAO-MA-TI23F-02 H=0.80M SOB MURO DE DIVISA</t>
  </si>
  <si>
    <t>300848</t>
  </si>
  <si>
    <t>MURO DE ARRIMO PADRAO-MA-TI23F-02 H=1.00M SOB MURO DE DIVISA</t>
  </si>
  <si>
    <t>300849</t>
  </si>
  <si>
    <t>MURO DE ARRIMO PADRAO-MA-TI23F-02 H=1.20M SOB MURO DE DIVISA</t>
  </si>
  <si>
    <t>300850</t>
  </si>
  <si>
    <t>MURO DE ARRIMO PADRAO-MA-TI23D-02 H=0.40M SOB RADIER</t>
  </si>
  <si>
    <t>300851</t>
  </si>
  <si>
    <t>MURO DE ARRIMO PADRAO-MA-TI23D-02 H=0.60M SOB RADIER</t>
  </si>
  <si>
    <t>300852</t>
  </si>
  <si>
    <t>MURO DE ARRIMO PADRAO-MA-TI23D-02 H=0.80M SOB RADIER</t>
  </si>
  <si>
    <t>300853</t>
  </si>
  <si>
    <t>MURO DE ARRIMO PADRAO-MA-TI23D-02 H=1.00M SOB RADIER</t>
  </si>
  <si>
    <t>300854</t>
  </si>
  <si>
    <t>MURO DE ARRIMO PADRAO-MA-TI23D-02 H=1.20M SOB RADIER</t>
  </si>
  <si>
    <t>300855</t>
  </si>
  <si>
    <t>MURO DE ARRIMO PADRAO-MA-TI23D-02 H=0.40M SOB MURO DE DIVISA</t>
  </si>
  <si>
    <t>300856</t>
  </si>
  <si>
    <t>MURO DE ARRIMO PADRAO-MA-TI23D-02 H=0.60M SOB MURO DE DIVISA</t>
  </si>
  <si>
    <t>300857</t>
  </si>
  <si>
    <t>MURO DE ARRIMO PADRAO-MA-TI23D-02 H=0.80M SOB MURO DE DIVISA</t>
  </si>
  <si>
    <t>300858</t>
  </si>
  <si>
    <t>MURO DE ARRIMO PADRAO-MA-TI23D-02 H=1.00M SOB MURO DE DIVISA</t>
  </si>
  <si>
    <t>300859</t>
  </si>
  <si>
    <t>MURO DE ARRIMO PADRAO-MA-TI23D-02 H=1.20M SOB MURO DE DIVISA</t>
  </si>
  <si>
    <t>300860</t>
  </si>
  <si>
    <t>MURO DE ARRIMO PADRAO MA-10D-01-FUNDACAO SAPATA CORRIDA INT.AO TALUDE-INCLUSIVE ESCAVACAO, REATERRO, 1/2 CANA 20CM E TUBO PVC 15CM</t>
  </si>
  <si>
    <t>300861</t>
  </si>
  <si>
    <t>MURO DE ARRIMO PADRAO MA-10D-01 H DE 1.80 A 2.00M-ALVENARIA COMPLEMENTAR E=19CM</t>
  </si>
  <si>
    <t>300862</t>
  </si>
  <si>
    <t>MURO DE ARRIMO PADRAO MA-11D-01-FUNDACAO SAPATA CORRIDA INT.AO TALUDE-INCLUSIVE ESCAVACAO, REATERRO, 1/2 CANA 20CM E TUBO PVC 15CM</t>
  </si>
  <si>
    <t>300863</t>
  </si>
  <si>
    <t>MURO DE ARRIMO PADRAO MA-11D-01 H DE 2.20 A 2.60M-ALVENARIA COMPLEMENTAR E=19CM</t>
  </si>
  <si>
    <t>300864</t>
  </si>
  <si>
    <t>MURO DE ARRIMO PADRAO MA-12D-01-FUNDACAO SAPATA CORRIDA INT.AO TALUDE-INCLUSIVE ESCAVACAO, REATERRO, 1/2 CANA 20CM E TUBO PVC 15CM</t>
  </si>
  <si>
    <t>300865</t>
  </si>
  <si>
    <t>MURO DE ARRIMO PADRAO MA-12D-01 H DE 2.80 A 3.00M-ALVENARIA COMPLEMENTAR E=19CM</t>
  </si>
  <si>
    <t>300866</t>
  </si>
  <si>
    <t>MURO DE ARRIMO PADRAO MA-13D-01-FUNDACAO SAPATA CORRIDA EXT.AO TALUDE-INCLUSIVE ESCAVACAO, REATERRO, 1/2 CANA 20CM E TUBO PVC 15CM</t>
  </si>
  <si>
    <t>300867</t>
  </si>
  <si>
    <t>MURO DE ARRIMO PADRAO MA-13D-01 H DE 1.80 A 2.00M-ALVENARIA COMPLEMENTAR E=19CM</t>
  </si>
  <si>
    <t>300868</t>
  </si>
  <si>
    <t>MURO DE ARRIMO PADRAO MA-14D-01-FUNDACAO SAPATA CORRIDA EXT.AO TALUDE-INCLUSIVE ESCAVACAO, REATERRO, 1/2 CANA 20CM E TUBO PVC 15CM</t>
  </si>
  <si>
    <t>300869</t>
  </si>
  <si>
    <t>MURO DE ARRIMO PADRAO MA-14D-01 H DE 2.20 A 2.60M-ALVENARIA COMPLEMENTAR E=19CM</t>
  </si>
  <si>
    <t>300870</t>
  </si>
  <si>
    <t>MURO DE ARRIMO PADRAO MA-15D-01-FUNDACAO SAPATA CORRIDA EXT.AO TALUDE-INCLUSIVE ESCAVACAO, REATERRO, 1/2 CANA 20CM E TUBO PVC 15CM</t>
  </si>
  <si>
    <t>300871</t>
  </si>
  <si>
    <t>MURO DE ARRIMO PADRAO MA-15D-01 H DE 2.80 A 3.00M-ALVENARIA COMPLEMENTAR E=19CM</t>
  </si>
  <si>
    <t>300872</t>
  </si>
  <si>
    <t>MURO DE ARRIMO PADRAO MA-16D-01-FUNDACAO COM ESTACA ESCAV. E SAPATA CORRIDA INT.AO TALUDE-INCLUSIVE ESCAVACAO, REATERRO, 1/2 CANA 20CM E TUBO PVC 15CM</t>
  </si>
  <si>
    <t>300873</t>
  </si>
  <si>
    <t>MURO DE ARRIMO PADRAO MA-16D-01 H DE 1.80 A 2.00M-ALVENARIA COMPLEMENTAR E=19CM</t>
  </si>
  <si>
    <t>300874</t>
  </si>
  <si>
    <t>MURO DE ARRIMO PADRAO MA-17D-01-FUNDACAO COM ESTACA ESCAV. E SAPATA CORRIDA INT.AO TALUDE-INCLUSIVE ESCAVACAO, REATERRO, 1/2 CANA 20CM E TUBO PVC 15CM</t>
  </si>
  <si>
    <t>300875</t>
  </si>
  <si>
    <t>MURO DE ARRIMO PADRAO MA-17D-01 H DE 2.20 A 2.60M-ALVENARIA COMPLEMENTAR E=19CM</t>
  </si>
  <si>
    <t>300876</t>
  </si>
  <si>
    <t>MURO DE ARRIMO PADRAO MA-18D-01-FUNDACAO COM ESTACA ESCAV. E SAPATA CORRIDA INT.AO TALUDE-INCLUSIVE ESCAVACAO, REATERRO, 1/2 CANA 20CM E TUBO PVC 15CM</t>
  </si>
  <si>
    <t>300877</t>
  </si>
  <si>
    <t>MURO DE ARRIMO PADRAO MA-18D-01 H DE 2.80 A 3.00M-ALVENARIA COMPLEMENTAR E=19CM</t>
  </si>
  <si>
    <t>300878</t>
  </si>
  <si>
    <t>MURO DE ARRIMO PADRAO MA-19D-01-FUNDACAO COM ESTACA ESCAV. E SAPATA CORRIDA EXT.AO TALUDE-INCLUSIVE ESCAVACAO, REATERRO, 1/2 CANA 20CM E TUBO PVC 15CM</t>
  </si>
  <si>
    <t>300879</t>
  </si>
  <si>
    <t>MURO DE ARRIMO PADRAO MA-19D-01 H DE 1.80 A 2.00M-ALVENARIA COMPLEMENTAR E=19CM</t>
  </si>
  <si>
    <t>300880</t>
  </si>
  <si>
    <t>MURO DE ARRIMO PADRAO MA-20D-01-FUNDACAO COM ESTACA ESCAV.E  SAPATA CORRIDA EXT.AO TALUDE-INCLUSIVE ESCAVACAO, REATERRO, 1/2 CANA 20CM E TUBO PVC 15CM</t>
  </si>
  <si>
    <t>300881</t>
  </si>
  <si>
    <t>MURO DE ARRIMO PADRAO MA-20D-01 H DE 2.20 A 2.60M-ALVENARIA COMPLEMENTAR E=19CM</t>
  </si>
  <si>
    <t>300882</t>
  </si>
  <si>
    <t>MURO DE ARRIMO PADRAO MA-21D-01-FUNDACAO COM ESTACA ESCAV.E SAPATA CORRIDA EXT.AO TALUDE-INCLUSIVE ESCAVACAO, REATERRO, 1/2 CANA 20CM E TUBO PVC 15CM</t>
  </si>
  <si>
    <t>300883</t>
  </si>
  <si>
    <t>MURO DE ARRIMO PADRAO MA-21D-01 H DE 2.80 A 3.00M-ALVENARIA COMPLEMENTAR E=19CM</t>
  </si>
  <si>
    <t>300884</t>
  </si>
  <si>
    <t>MURO DE ARRIMO PADRAO MA-22D-01-FUNDACAO SAPATA CORRIDA INT.AO TALUDE-INCLUSIVE ESCAVACAO, REATERRO, 1/2 CANA 20CM E TUBO PVC 15CM</t>
  </si>
  <si>
    <t>300885</t>
  </si>
  <si>
    <t>MURO DE ARRIMO PADRAO MA-22D-01 H DE 1.80 A 2.00M-ALVENARIA COMPLEMENTAR E=19CM</t>
  </si>
  <si>
    <t>300886</t>
  </si>
  <si>
    <t>MURO DE ARRIMO PADRAO MA-23D-01-FUNDACAO SAPATA CORRIDA INT.AO TALUDE-INCLUSIVE ESCAVACAO, REATERRO, 1/2 CANA 20CM E TUBO PVC 15CM</t>
  </si>
  <si>
    <t>300887</t>
  </si>
  <si>
    <t>MURO DE ARRIMO PADRAO MA-23D-01 H DE 2.20 A 2.60M-ALVENARIA COMPLEMENTAR DUPLA (2xE=14) 28CM E=14CM</t>
  </si>
  <si>
    <t>300888</t>
  </si>
  <si>
    <t>MURO DE ARRIMO PADRAO MA-24D-01-FUNDACAO SAPATA CORRIDA INT.AO TALUDE-INCLUSIVE ESCAVACAO, REATERRO, 1/2 CANA 20CM E TUBO PVC 15CM</t>
  </si>
  <si>
    <t>300889</t>
  </si>
  <si>
    <t>MURO DE ARRIMO PADRAO MA-24D-01 H DE 2.80 A 3.00M-ALVENARIA COMPLEMENTAR DUPLA (2xE=19) 38CM E=19CM</t>
  </si>
  <si>
    <t>300890</t>
  </si>
  <si>
    <t>MURO DE ARRIMO PADRAO MA-25D-01-FUNDACAO COM ESTACA ESCAV. E SAPATA CORRIDA INT.AO TALUDE-INCLUSIVE ESCAVACAO, REATERRO, 1/2 CANA 20CM E TUBO PVC 15CM</t>
  </si>
  <si>
    <t>300891</t>
  </si>
  <si>
    <t>MURO DE ARRIMO PADRAO MA-25D-01 H DE 1.80 A 2.00M-ALVENARIA COMPLEMENTAR E=19CM</t>
  </si>
  <si>
    <t>300892</t>
  </si>
  <si>
    <t>MURO DE ARRIMO PADRAO MA-26D-01-FUNDACAO SAPATA CORRIDA INT.AO TALUDE-INCLUSIVE ESCAVACAO, REATERRO, 1/2 CANA 20CM E TUBO PVC 15CM</t>
  </si>
  <si>
    <t>300893</t>
  </si>
  <si>
    <t>MURO DE ARRIMO PADRAO MA-26D-01 H DE 2.20 A 2.60M-ALVENARIA COMPLEMENTAR DUPLA (2xE=19) 38CM E=19CM</t>
  </si>
  <si>
    <t>300894</t>
  </si>
  <si>
    <t>MURO DE ARRIMO PADRAO MA-27D-01-FUNDACAO SAPATA CORRIDA INT.AO TALUDE-INCLUSIVE ESCAVACAO, REATERRO, 1/2 CANA 20CM E TUBO PVC 15CM</t>
  </si>
  <si>
    <t>300895</t>
  </si>
  <si>
    <t>MURO DE ARRIMO PADRAO MA-27D-01 H DE 2.80 A 3.00M-ALVENARIA COMPLEMENTAR DUPLA (2xE=19) 38CM E=19CM</t>
  </si>
  <si>
    <t>300896</t>
  </si>
  <si>
    <t>TERRAPLENAGEM-CORTE, RECORTE, REMOCAO E TRANSPORTE DE ARVORES, INCLUSIVE RAIZES</t>
  </si>
  <si>
    <t>300897</t>
  </si>
  <si>
    <t>GABIAO COM TELA GALVANIZADA REVESTIDA EM PVC TIPO CAIXA H=1.00M</t>
  </si>
  <si>
    <t>300898</t>
  </si>
  <si>
    <t>CURVA 45o PVC DN 200MM COLETOR PB - ESG</t>
  </si>
  <si>
    <t>300899</t>
  </si>
  <si>
    <t>REDUCAO PVC 200X150MM-COLETOR PB - ESG</t>
  </si>
  <si>
    <t>300900</t>
  </si>
  <si>
    <t>LUVA DE CORRER PVC COLETOR DN 100MM JEI - ESG</t>
  </si>
  <si>
    <t>300901</t>
  </si>
  <si>
    <t xml:space="preserve">CAIXA DE INSPECAO SIFONADA DE ALVENARIA COM TAMPA 40X40X60CM_x000D_
_x000D_
</t>
  </si>
  <si>
    <t>300902</t>
  </si>
  <si>
    <t>PAISAGISMO URBANO-ARBUSTO</t>
  </si>
  <si>
    <t>300903</t>
  </si>
  <si>
    <t>PAISAGISMO URBANO-ARVORE FRUTIFERA H=1.0M</t>
  </si>
  <si>
    <t>300904</t>
  </si>
  <si>
    <t>PAISAGISMO URBANO-ARVORE ORNAMENTAL H=2.0M</t>
  </si>
  <si>
    <t>300905</t>
  </si>
  <si>
    <t>PAISAGISMO URBANO-FORRACAO CLOROFITO</t>
  </si>
  <si>
    <t>300906</t>
  </si>
  <si>
    <t>PAISAGISMO URBANO-FORRACAO LANTANA</t>
  </si>
  <si>
    <t>300907</t>
  </si>
  <si>
    <t>PAISAGISMO URBANO-FORRACAO LIRIO</t>
  </si>
  <si>
    <t>300908</t>
  </si>
  <si>
    <t>PAISAGISMO URBANO-FORRACAO ONZE HORAS</t>
  </si>
  <si>
    <t>300909</t>
  </si>
  <si>
    <t>PAISAGISMO URBANO-FORRACAO PILEIA</t>
  </si>
  <si>
    <t>300910</t>
  </si>
  <si>
    <t>PAISAGISMO URBANO-FORRACAO SALVIA</t>
  </si>
  <si>
    <t>300911</t>
  </si>
  <si>
    <t>PAISAGISMO URBANO-FORRACAO VEDELIA</t>
  </si>
  <si>
    <t>300912</t>
  </si>
  <si>
    <t>PAISAGISMO URBANO-PALMEIRA ARECA BAMBU</t>
  </si>
  <si>
    <t>300913</t>
  </si>
  <si>
    <t>PAISAGISMO URBANO-PALMEIRA JERIVA</t>
  </si>
  <si>
    <t>300914</t>
  </si>
  <si>
    <t>PAISAGISMO URBANO-PLANTIO DE GRAMA BATATAIS</t>
  </si>
  <si>
    <t>300915</t>
  </si>
  <si>
    <t>PAISAGISMO URBANO-PLANTIO DE GRAMA ESMERALDA</t>
  </si>
  <si>
    <t>300916</t>
  </si>
  <si>
    <t>PAISAGISMO URBANO-PLANTIO DE GRAMA PRETA</t>
  </si>
  <si>
    <t>300917</t>
  </si>
  <si>
    <t>PAISAGISMO URBANO-PLANTIO DE GRAMA SAO CARLOS</t>
  </si>
  <si>
    <t>300918</t>
  </si>
  <si>
    <t>PAISAGISMO URBANO-TREPADEIRA COSTELA DE ADAO</t>
  </si>
  <si>
    <t>300919</t>
  </si>
  <si>
    <t>PAISAGISMO URBANO-TREPADEIRA PRIMAVERA</t>
  </si>
  <si>
    <t>300920</t>
  </si>
  <si>
    <t>PAISAGISMO URBANO-TREPADEIRA UNHA DE GATO</t>
  </si>
  <si>
    <t>300921</t>
  </si>
  <si>
    <t>BROCA D=20CM FCK=15MPa COM ARMACAO</t>
  </si>
  <si>
    <t>300922</t>
  </si>
  <si>
    <t>REMOCAO DE ENTULHO POR CACAMBA ESTACIONARIA 6M3 (PERMANENCIA 3 DIAS)</t>
  </si>
  <si>
    <t>32.06.010</t>
  </si>
  <si>
    <t>Lã de vidro e/ou lã de rocha com espessura de 1´</t>
  </si>
  <si>
    <t>32.06.030</t>
  </si>
  <si>
    <t>Lã de vidro e/ou lã de rocha com espessura de 2´</t>
  </si>
  <si>
    <t>32.06.120</t>
  </si>
  <si>
    <t>Argila expandida</t>
  </si>
  <si>
    <t>32.06.130</t>
  </si>
  <si>
    <t>Espuma flexível de poliuretano poliéter/poliéster para absorção acústica, espessura de 50 mm</t>
  </si>
  <si>
    <t>32.06.151</t>
  </si>
  <si>
    <t>Lâmina refletiva revestida com dupla face em alumínio, dupla malha de reforço e laminação entre camadas, para isolação térmica</t>
  </si>
  <si>
    <t>32.06.231</t>
  </si>
  <si>
    <t>Película de controle solar refletiva na cor prata, para aplicação em vidros</t>
  </si>
  <si>
    <t>32.06.380</t>
  </si>
  <si>
    <t>Isolamento acústico em placas de espuma semirrígida, com uma camada de manta HD, espessura de 50 mm</t>
  </si>
  <si>
    <t>32.06.396</t>
  </si>
  <si>
    <t>Manta termoacústica em fibra cerâmica aluminizada, espessura de 38 mm</t>
  </si>
  <si>
    <t>32.06.400</t>
  </si>
  <si>
    <t>Isolamento acústico em placas de espuma semirrígida incombustível, com superfície em cunhas anecóicas, espessura de 50 mm</t>
  </si>
  <si>
    <t>32.07.040</t>
  </si>
  <si>
    <t>Junta plástica de 3/4´ x 1/8´</t>
  </si>
  <si>
    <t>32.07.060</t>
  </si>
  <si>
    <t>Junta de latão bitola de 1/8´</t>
  </si>
  <si>
    <t>32.07.090</t>
  </si>
  <si>
    <t>Junta de dilatação ou vedação com mastique de silicone, 1,0 x 0,5 cm - inclusive guia de apoio em polietileno</t>
  </si>
  <si>
    <t>32.07.110</t>
  </si>
  <si>
    <t>Junta a base de asfalto oxidado a quente</t>
  </si>
  <si>
    <t>CM3</t>
  </si>
  <si>
    <t>32.07.120</t>
  </si>
  <si>
    <t>Mangueira plástica flexível para junta de dilatação</t>
  </si>
  <si>
    <t>32.07.160</t>
  </si>
  <si>
    <t>Junta de dilatação elástica a base de poliuretano</t>
  </si>
  <si>
    <t>32.07.230</t>
  </si>
  <si>
    <t>Perfil de acabamento com borracha termoplástica vulcanizada contínua flexível, para junta de dilatação de embutir - piso-piso</t>
  </si>
  <si>
    <t>32.07.240</t>
  </si>
  <si>
    <t>Perfil de acabamento com borracha termoplástica vulcanizada contínua flexível, para junta de dilatação de embutir - piso-parede</t>
  </si>
  <si>
    <t>32.07.250</t>
  </si>
  <si>
    <t>Perfil de acabamento com borracha termoplástica vulcanizada contínua flexível, para junta de dilatação de embutir - parede-parede ou forro-forro</t>
  </si>
  <si>
    <t>32.07.260</t>
  </si>
  <si>
    <t>Perfil de acabamento com borracha termoplástica vulcanizada contínua flexível, para junta de dilatação de embutir - parede-parede ou forro-forro - canto</t>
  </si>
  <si>
    <t>32.08.010</t>
  </si>
  <si>
    <t>Junta estrutural com poliestireno expandido de alta densidade P-III, espessura de 10 mm</t>
  </si>
  <si>
    <t>32.08.030</t>
  </si>
  <si>
    <t>Junta estrutural com poliestireno expandido de alta densidade P-III, espessura de 20 mm</t>
  </si>
  <si>
    <t>32.08.050</t>
  </si>
  <si>
    <t>Junta estrutural com perfilado termoplástico em PVC, perfil O-12</t>
  </si>
  <si>
    <t>32.08.060</t>
  </si>
  <si>
    <t>Junta estrutural com perfilado termoplástico em PVC, perfil O-22</t>
  </si>
  <si>
    <t>32.08.070</t>
  </si>
  <si>
    <t>Junta estrutural com perfil elastomérico para fissuras, painéis e estruturas em geral, movimentação máxima 15 mm</t>
  </si>
  <si>
    <t>32.08.090</t>
  </si>
  <si>
    <t>Junta estrutural com perfil elastomérico para fissuras, painéis e estruturas em geral, movimentação máxima 30 mm</t>
  </si>
  <si>
    <t>32.08.110</t>
  </si>
  <si>
    <t>Junta estrutural com perfil elastomérico e lábios poliméricos para obras de arte, movimentação máxima 40 mm</t>
  </si>
  <si>
    <t>32.08.130</t>
  </si>
  <si>
    <t>Junta estrutural com perfil elastomérico e lábios poliméricos para obras de arte, movimentação máxima 55 mm</t>
  </si>
  <si>
    <t>32.08.160</t>
  </si>
  <si>
    <t>Junta elástica estrutural de neoprene</t>
  </si>
  <si>
    <t>32.09.020</t>
  </si>
  <si>
    <t>Chapa de aço em bitolas medias</t>
  </si>
  <si>
    <t>32.09.040</t>
  </si>
  <si>
    <t>Apoio em placa de neoprene fretado</t>
  </si>
  <si>
    <t>DM3</t>
  </si>
  <si>
    <t>32.10.050</t>
  </si>
  <si>
    <t>Proteção anticorrosiva, a base de resina epóxi com alcatrão, para ramais sob a terra, com DN até 1´</t>
  </si>
  <si>
    <t>32.10.060</t>
  </si>
  <si>
    <t>Proteção anticorrosiva, a base de resina epóxi com alcatrão, para ramais sob a terra, com DN acima de 1´ até 2´</t>
  </si>
  <si>
    <t>32.10.070</t>
  </si>
  <si>
    <t>Proteção anticorrosiva, a base de resina epóxi com alcatrão, para ramais sob a terra, com DN acima de 2´ até 3´</t>
  </si>
  <si>
    <t>32.10.080</t>
  </si>
  <si>
    <t>Proteção anticorrosiva, a base de resina epóxi com alcatrão, para ramais sob a terra, com DN acima de 3´ até 4´</t>
  </si>
  <si>
    <t>32.10.082</t>
  </si>
  <si>
    <t>Proteção anticorrosiva, a base de resina epóxi com alcatrão, para ramais sob a terra, com DN acima de 5´ até 6´</t>
  </si>
  <si>
    <t>32.10.090</t>
  </si>
  <si>
    <t>Proteção anticorrosiva, com fita adesiva, para ramais sob a terra, com DN até 1´</t>
  </si>
  <si>
    <t>32.10.100</t>
  </si>
  <si>
    <t>Proteção anticorrosiva, com fita adesiva, para ramais sob a terra, com DN acima de 1´ até 2´</t>
  </si>
  <si>
    <t>32.10.110</t>
  </si>
  <si>
    <t>Proteção anticorrosiva, com fita adesiva, para ramais sob a terra, com DN acima de 2´ até 3´</t>
  </si>
  <si>
    <t>32.11.150</t>
  </si>
  <si>
    <t>Proteção para isolamento térmico em alumínio</t>
  </si>
  <si>
    <t>32.11.200</t>
  </si>
  <si>
    <t>Isolamento térmico em polietileno expandido, espessura de 5 mm, para tubulação de 1/2´ (15 mm)</t>
  </si>
  <si>
    <t>32.11.210</t>
  </si>
  <si>
    <t>Isolamento térmico em polietileno expandido, espessura de 5 mm, para tubulação de 3/4´ (22 mm)</t>
  </si>
  <si>
    <t>32.11.220</t>
  </si>
  <si>
    <t>Isolamento térmico em polietileno expandido, espessura de 5 mm, para tubulação de 1´ (28 mm)</t>
  </si>
  <si>
    <t>32.11.230</t>
  </si>
  <si>
    <t>Isolamento térmico em polietileno expandido, espessura de 10 mm, para tubulação de 1 1/4´ (35 mm)</t>
  </si>
  <si>
    <t>32.11.240</t>
  </si>
  <si>
    <t>Isolamento térmico em polietileno expandido, espessura de 10 mm, para tubulação de 1 1/2´ (42 mm)</t>
  </si>
  <si>
    <t>32.11.250</t>
  </si>
  <si>
    <t>Isolamento térmico em polietileno expandido, espessura de 10 mm, para tubulação de 2´ (54 mm)</t>
  </si>
  <si>
    <t>32.11.270</t>
  </si>
  <si>
    <t>Isolamento térmico em espuma elastomérica, espessura de 9 a 12 mm, para tubulação de 1/4´ (cobre)</t>
  </si>
  <si>
    <t>32.11.280</t>
  </si>
  <si>
    <t>Isolamento térmico em espuma elastomérica, espessura de 9 a 12 mm, para tubulação de 1/2´ (cobre)</t>
  </si>
  <si>
    <t>32.11.290</t>
  </si>
  <si>
    <t>Isolamento térmico em espuma elastomérica, espessura de 9 a 12 mm, para tubulação de 5/8´ (cobre) ou 1/4´ (ferro)</t>
  </si>
  <si>
    <t>32.11.300</t>
  </si>
  <si>
    <t>Isolamento térmico em espuma elastomérica, espessura de 9 a 12 mm, para tubulação de 1´ (cobre)</t>
  </si>
  <si>
    <t>32.11.310</t>
  </si>
  <si>
    <t>Isolamento térmico em espuma elastomérica, espessura de 19 a 26 mm, para tubulação de 7/8´ (cobre) ou 1/2´ (ferro)</t>
  </si>
  <si>
    <t>32.11.320</t>
  </si>
  <si>
    <t>Isolamento térmico em espuma elastomérica, espessura de 19 a 26 mm, para tubulação de 1 1/8´ (cobre) ou 3/4´ (ferro)</t>
  </si>
  <si>
    <t>32.11.330</t>
  </si>
  <si>
    <t>Isolamento térmico em espuma elastomérica, espessura de 19 a 26 mm, para tubulação de 1 3/8´ (cobre) ou 1´ (ferro)</t>
  </si>
  <si>
    <t>32.11.340</t>
  </si>
  <si>
    <t>Isolamento térmico em espuma elastomérica, espessura de 19 a 26 mm, para tubulação de 1 5/8´ (cobre) ou 1 1/4´ (ferro)</t>
  </si>
  <si>
    <t>32.11.350</t>
  </si>
  <si>
    <t>Isolamento térmico em espuma elastomérica, espessura de 19 a 26 mm, para tubulação de 1 1/2´ (ferro)</t>
  </si>
  <si>
    <t>32.11.360</t>
  </si>
  <si>
    <t>Isolamento térmico em espuma elastomérica, espessura de 19 a 26 mm, para tubulação de 2´ (ferro)</t>
  </si>
  <si>
    <t>32.11.370</t>
  </si>
  <si>
    <t>Isolamento térmico em espuma elastomérica, espessura de 19 a 26 mm, para tubulação de 2 1/2´ (ferro)</t>
  </si>
  <si>
    <t>32.11.380</t>
  </si>
  <si>
    <t>Isolamento térmico em espuma elastomérica, espessura de 19 a 26 mm, para tubulação de 3 1/2´ (cobre) ou 3´ (ferro)</t>
  </si>
  <si>
    <t>32.11.390</t>
  </si>
  <si>
    <t>Isolamento térmico em espuma elastomérica, espessura de 19 a 26 mm, para tubulação de 4´ (ferro)</t>
  </si>
  <si>
    <t>32.11.400</t>
  </si>
  <si>
    <t>Isolamento térmico em espuma elastomérica, espessura de 19 a 26 mm, para tubulação de 5´ (ferro)</t>
  </si>
  <si>
    <t>32.11.410</t>
  </si>
  <si>
    <t>Isolamento térmico em espuma elastomérica, espessura de 19 a 26 mm, para tubulação de 6´ (ferro)</t>
  </si>
  <si>
    <t>32.11.420</t>
  </si>
  <si>
    <t>Manta em espuma elastomérica, espessura de 19 a 26 mm, para isolamento térmico de tubulação acima de 6´</t>
  </si>
  <si>
    <t>32.11.430</t>
  </si>
  <si>
    <t>Isolamento térmico em espuma elastomérica, espessura de 19 a 26 mm, para tubulação de 3/8" (cobre) ou 1/8" (ferro)</t>
  </si>
  <si>
    <t>32.11.440</t>
  </si>
  <si>
    <t>Isolamento térmico em espuma elastomérica, espessura de 19 a 26 mm, para tubulação de 3/4" (cobre) ou 3/8" (ferro)</t>
  </si>
  <si>
    <t>32.15.030</t>
  </si>
  <si>
    <t>Impermeabilização em manta asfáltica com armadura, tipo III-B, espessura de 3 mm</t>
  </si>
  <si>
    <t>32.15.040</t>
  </si>
  <si>
    <t>Impermeabilização em manta asfáltica com armadura, tipo III-B, espessura de 4 mm</t>
  </si>
  <si>
    <t>32.15.080</t>
  </si>
  <si>
    <t>Impermeabilização em manta asfáltica tipo III-B, espessura de 3 mm, face exposta em geotêxtil, com membrana acrílica</t>
  </si>
  <si>
    <t>32.15.100</t>
  </si>
  <si>
    <t>Impermeabilização em manta asfáltica plastomérica com armadura, tipo III, espessura de 4 mm, face exposta em geotêxtil com membrana acrílica</t>
  </si>
  <si>
    <t>32.15.240</t>
  </si>
  <si>
    <t>Impermeabilização com manta asfáltica tipo III, anti raiz, espessura de 4 mm</t>
  </si>
  <si>
    <t>32.16.010</t>
  </si>
  <si>
    <t>Impermeabilização em pintura de asfalto oxidado com solventes orgânicos, sobre massa</t>
  </si>
  <si>
    <t>32.16.020</t>
  </si>
  <si>
    <t>Impermeabilização em pintura de asfalto oxidado com solventes orgânicos, sobre metal</t>
  </si>
  <si>
    <t>32.16.030</t>
  </si>
  <si>
    <t>Impermeabilização em membrana de asfalto modificado com elastômeros, na cor preta</t>
  </si>
  <si>
    <t>32.16.040</t>
  </si>
  <si>
    <t>Impermeabilização em membrana de asfalto modificado com elastômeros, na cor preta e reforço em tela poliéster</t>
  </si>
  <si>
    <t>32.16.050</t>
  </si>
  <si>
    <t>Impermeabilização em membrana à base de polímeros acrílicos, na cor branca</t>
  </si>
  <si>
    <t>32.16.060</t>
  </si>
  <si>
    <t>Impermeabilização em membrana à base de polímeros acrílicos, na cor branca e reforço em tela poliéster</t>
  </si>
  <si>
    <t>32.16.070</t>
  </si>
  <si>
    <t>Impermeabilização em membrana à base de resina termoplástica e cimentos aditivados com reforço em tela poliéster</t>
  </si>
  <si>
    <t>32.17.010</t>
  </si>
  <si>
    <t>Impermeabilização em argamassa impermeável com aditivo hidrófugo</t>
  </si>
  <si>
    <t>32.17.012</t>
  </si>
  <si>
    <t>Impermeabilização em argamassa de concreto não estrutural com aditivo hidrófugo</t>
  </si>
  <si>
    <t>32.17.030</t>
  </si>
  <si>
    <t>Impermeabilização em argamassa polimérica para umidade e água de percolação</t>
  </si>
  <si>
    <t>32.17.040</t>
  </si>
  <si>
    <t>Impermeabilização em argamassa polimérica com reforço em tela poliéster para pressão hidrostática positiva</t>
  </si>
  <si>
    <t>32.17.070</t>
  </si>
  <si>
    <t>Impermeabilização anticorrosiva em membrana epoxídica com alcatrão de hulha, sobre massa</t>
  </si>
  <si>
    <t>32.20.010</t>
  </si>
  <si>
    <t>Recolocação de argila expandida</t>
  </si>
  <si>
    <t>32.20.020</t>
  </si>
  <si>
    <t>Aplicação de papel Kraft</t>
  </si>
  <si>
    <t>32.20.050</t>
  </si>
  <si>
    <t>Tela em polietileno, malha hexagonal de 1/2´, para armadura de argamassa</t>
  </si>
  <si>
    <t>32.20.060</t>
  </si>
  <si>
    <t>Tela galvanizada fio 24 BWG, malha hexagonal de 1/2´, para armadura de argamassa</t>
  </si>
  <si>
    <t>32.50.270</t>
  </si>
  <si>
    <t>Isolamento termoacústico com lã mineral 32kg/m³, espessura 50mm,1 face revestida com alumínio</t>
  </si>
  <si>
    <t>33.01.040</t>
  </si>
  <si>
    <t>Estucamento e lixamento de concreto deteriorado</t>
  </si>
  <si>
    <t>33.01.050</t>
  </si>
  <si>
    <t>Estucamento e lixamento de concreto</t>
  </si>
  <si>
    <t>33.01.060</t>
  </si>
  <si>
    <t>Imunizante para madeira</t>
  </si>
  <si>
    <t>33.01.280</t>
  </si>
  <si>
    <t>Reparo de trincas rasas até 5 mm de largura, na massa</t>
  </si>
  <si>
    <t>33.01.350</t>
  </si>
  <si>
    <t>Preparo de base para superfície metálica com fundo antioxidante</t>
  </si>
  <si>
    <t>33.02.080</t>
  </si>
  <si>
    <t>Massa corrida à base de resina acrílica</t>
  </si>
  <si>
    <t>33.03.220</t>
  </si>
  <si>
    <t>Tinta látex em elemento vazado</t>
  </si>
  <si>
    <t>33.03.350</t>
  </si>
  <si>
    <t>Pintura especial em esmalte para lousa cor verde</t>
  </si>
  <si>
    <t>33.03.740</t>
  </si>
  <si>
    <t>Resina acrílica plastificante</t>
  </si>
  <si>
    <t>33.03.750</t>
  </si>
  <si>
    <t>Verniz acrílico</t>
  </si>
  <si>
    <t>33.03.760</t>
  </si>
  <si>
    <t>Hidrorepelente incolor para fachada à base de silano-siloxano oligomérico disperso em água</t>
  </si>
  <si>
    <t>33.03.770</t>
  </si>
  <si>
    <t>Hidrorepelente incolor para fachada à base de silano-siloxano oligomérico disperso em solvente</t>
  </si>
  <si>
    <t>33.03.780</t>
  </si>
  <si>
    <t>Verniz de proteção antipichação</t>
  </si>
  <si>
    <t>33.05.010</t>
  </si>
  <si>
    <t>Verniz fungicida para madeira</t>
  </si>
  <si>
    <t>33.05.120</t>
  </si>
  <si>
    <t>Esmalte em rodapés, baguetes ou molduras de madeira</t>
  </si>
  <si>
    <t>33.05.330</t>
  </si>
  <si>
    <t>Verniz em superfície de madeira</t>
  </si>
  <si>
    <t>33.05.360</t>
  </si>
  <si>
    <t>Verniz em rodapés, baguetes ou molduras de madeira</t>
  </si>
  <si>
    <t>33.06.020</t>
  </si>
  <si>
    <t>Acrílico para quadras e pisos cimentados</t>
  </si>
  <si>
    <t>33.07.102</t>
  </si>
  <si>
    <t>Esmalte a base de água em estrutura metálica</t>
  </si>
  <si>
    <t>33.07.130</t>
  </si>
  <si>
    <t>Pintura epóxi bicomponente em estruturas metálicas</t>
  </si>
  <si>
    <t>33.07.140</t>
  </si>
  <si>
    <t>Pintura com esmalte alquídico em estrutura metálica</t>
  </si>
  <si>
    <t>33.07.303</t>
  </si>
  <si>
    <t>Proteção passiva contra incêndio com tinta intumescente, com tempo requerido de resistência ao fogo TRRF = 60 min - aplicação em estrutura metálica</t>
  </si>
  <si>
    <t>33.07.304</t>
  </si>
  <si>
    <t>Proteção passiva contra incêndio com tinta intumescente, com tempo requerido de resistência ao fogo TRRF = 120 min - aplicação em estrutura metálica</t>
  </si>
  <si>
    <t>33.09.020</t>
  </si>
  <si>
    <t>Borracha clorada para faixas demarcatórias</t>
  </si>
  <si>
    <t>33.09.021</t>
  </si>
  <si>
    <t>Tinta acrílica para faixas demarcatórias</t>
  </si>
  <si>
    <t>33.10.010</t>
  </si>
  <si>
    <t>Tinta látex antimofo em massa, inclusive preparo</t>
  </si>
  <si>
    <t>33.10.020</t>
  </si>
  <si>
    <t>Tinta látex em massa, inclusive preparo</t>
  </si>
  <si>
    <t>33.10.030</t>
  </si>
  <si>
    <t>Tinta acrílica antimofo em massa, inclusive preparo</t>
  </si>
  <si>
    <t>33.10.041</t>
  </si>
  <si>
    <t>Esmalte à base de água em massa, inclusive preparo</t>
  </si>
  <si>
    <t>33.10.050</t>
  </si>
  <si>
    <t>Tinta acrílica em massa, inclusive preparo</t>
  </si>
  <si>
    <t>33.10.060</t>
  </si>
  <si>
    <t>Epóxi em massa, inclusive preparo</t>
  </si>
  <si>
    <t>33.10.070</t>
  </si>
  <si>
    <t>Borracha clorada em massa, inclusive preparo</t>
  </si>
  <si>
    <t>33.10.100</t>
  </si>
  <si>
    <t>Textura acrílica para uso interno / externo, inclusive preparo</t>
  </si>
  <si>
    <t>33.10.120</t>
  </si>
  <si>
    <t>Proteção passiva contra incêndio com tinta intumescente, tempo requerido de resistência ao fogo TRRF = 60 minutos - aplicação em painéis de gesso acartonado</t>
  </si>
  <si>
    <t>33.10.130</t>
  </si>
  <si>
    <t>Proteção passiva contra incêndio com tinta intumescente, tempo requerido de resistência ao fogo TRRF = 120 minutos - aplicação em painéis de gesso acartonado</t>
  </si>
  <si>
    <t>33.11.050</t>
  </si>
  <si>
    <t>Esmalte à base água em superfície metálica, inclusive preparo</t>
  </si>
  <si>
    <t>33.12.011</t>
  </si>
  <si>
    <t>Esmalte à base de água em madeira, inclusive preparo</t>
  </si>
  <si>
    <t>34.01.010</t>
  </si>
  <si>
    <t>Terra vegetal orgânica comum</t>
  </si>
  <si>
    <t>34.01.020</t>
  </si>
  <si>
    <t>Limpeza e regularização de áreas para ajardinamento (jardins e canteiros)</t>
  </si>
  <si>
    <t>34.02.020</t>
  </si>
  <si>
    <t>Plantio de grama batatais em placas (praças e áreas abertas)</t>
  </si>
  <si>
    <t>34.02.040</t>
  </si>
  <si>
    <t>Plantio de grama batatais em placas (jardins e canteiros)</t>
  </si>
  <si>
    <t>34.02.070</t>
  </si>
  <si>
    <t>Forração com Lírio Amarelo, mínimo 18 mudas / m² - h= 0,50 m</t>
  </si>
  <si>
    <t>34.02.080</t>
  </si>
  <si>
    <t>Plantio de grama São Carlos em placas (jardins e canteiros)</t>
  </si>
  <si>
    <t>34.02.090</t>
  </si>
  <si>
    <t>Forração com Hera Inglesa, mínimo 18 mudas / m² - h= 0,15 m</t>
  </si>
  <si>
    <t>34.02.100</t>
  </si>
  <si>
    <t>Plantio de grama esmeralda em placas (jardins e canteiros)</t>
  </si>
  <si>
    <t>34.02.110</t>
  </si>
  <si>
    <t>Forração com clorofito, mínimo de 20 mudas / m² - h= 0,15 m</t>
  </si>
  <si>
    <t>34.02.400</t>
  </si>
  <si>
    <t>Plantio de grama pelo processo hidrossemeadura</t>
  </si>
  <si>
    <t>34.03.020</t>
  </si>
  <si>
    <t>Arbusto Azaléa - h= 0,60 a 0,80 m</t>
  </si>
  <si>
    <t>34.03.120</t>
  </si>
  <si>
    <t>Arbusto Moréia - h= 0,50 m</t>
  </si>
  <si>
    <t>34.03.130</t>
  </si>
  <si>
    <t>Arbusto Alamanda - h= 0,60 a 0,80 m</t>
  </si>
  <si>
    <t>34.03.150</t>
  </si>
  <si>
    <t>Arbusto Curcúligo - h= 0,60 a 0,80 m</t>
  </si>
  <si>
    <t>34.04.050</t>
  </si>
  <si>
    <t>Árvore ornamental tipo Pata de Vaca - h= 2,00 m</t>
  </si>
  <si>
    <t>34.04.130</t>
  </si>
  <si>
    <t>Árvore ornamental tipo Ipê Amarelo - h= 2,00 m</t>
  </si>
  <si>
    <t>34.04.160</t>
  </si>
  <si>
    <t>Árvore ornamental tipo Areca Bambu - h= 2,00 m</t>
  </si>
  <si>
    <t>34.04.164</t>
  </si>
  <si>
    <t>Árvore ornamental tipo Falso barbatimão - h= 2,00 m</t>
  </si>
  <si>
    <t>34.04.166</t>
  </si>
  <si>
    <t>Árvore ornamental tipo Aroeira salsa - h= 2,00 m</t>
  </si>
  <si>
    <t>34.04.280</t>
  </si>
  <si>
    <t>Árvore ornamental tipo Manacá-da-serra - h= 2,00 m</t>
  </si>
  <si>
    <t>34.04.360</t>
  </si>
  <si>
    <t>Árvore ornamental tipo coqueiro Jerivá - h= 4,00 m</t>
  </si>
  <si>
    <t>34.04.370</t>
  </si>
  <si>
    <t>Árvore ornamental tipo Quaresmeira (Tibouchina granulosa) - h= 1,50 / 2,00 m</t>
  </si>
  <si>
    <t>34.05.020</t>
  </si>
  <si>
    <t>Cerca em arame farpado com mourões de concreto</t>
  </si>
  <si>
    <t>34.05.030</t>
  </si>
  <si>
    <t>Cerca em arame farpado com mourões de concreto, com ponta inclinada</t>
  </si>
  <si>
    <t>34.05.032</t>
  </si>
  <si>
    <t>Cerca em arame farpado com mourões de concreto, com ponta inclinada - 12 fiadas</t>
  </si>
  <si>
    <t>34.05.050</t>
  </si>
  <si>
    <t>Cerca em tela de aço galvanizado de 2´, montantes em mourões de concreto com ponta inclinada e arame farpado</t>
  </si>
  <si>
    <t>34.05.080</t>
  </si>
  <si>
    <t>Alambrado em tela de aço galvanizado de 2´, montantes metálicos e arame farpado, até 4,00 m de altura</t>
  </si>
  <si>
    <t>34.05.110</t>
  </si>
  <si>
    <t>Alambrado em tela de aço galvanizado de 2´, montantes metálicos e arame farpado, acima de 4,00 m de altura</t>
  </si>
  <si>
    <t>34.05.120</t>
  </si>
  <si>
    <t>Alambrado em tela de aço galvanizado de 1´, montantes metálicos e arame farpado</t>
  </si>
  <si>
    <t>34.05.170</t>
  </si>
  <si>
    <t>Barreira de proteção perimetral em aço inoxidável AISI 430, dupla</t>
  </si>
  <si>
    <t>34.05.210</t>
  </si>
  <si>
    <t>Alambrado em tela de aço galvanizado de 2´, montantes metálicos com extremo superior duplo e arame farpado, acima de 4,00 m de altura</t>
  </si>
  <si>
    <t>34.05.260</t>
  </si>
  <si>
    <t>Gradil em aço galvanizado eletrofundido, malha 65 x 132 mm e pintura eletrostática</t>
  </si>
  <si>
    <t>34.05.270</t>
  </si>
  <si>
    <t>Alambrado em tela de aço galvanizado de 2´, montantes metálicos retos</t>
  </si>
  <si>
    <t>34.05.290</t>
  </si>
  <si>
    <t>Portão de abrir em grade de aço galvanizado eletrofundida, malha 65 x 132 mm, e pintura eletrostática</t>
  </si>
  <si>
    <t>34.05.300</t>
  </si>
  <si>
    <t>Portão de correr em grade de aço galvanizado eletrofundida, malha 65 x 132 mm, e pintura eletrostática</t>
  </si>
  <si>
    <t>34.05.310</t>
  </si>
  <si>
    <t>Gradil de ferro perfilado, tipo parque</t>
  </si>
  <si>
    <t>34.05.320</t>
  </si>
  <si>
    <t>Portão de ferro perfilado, tipo parque</t>
  </si>
  <si>
    <t>34.05.350</t>
  </si>
  <si>
    <t>Portão de abrir em gradil eletrofundido, malha 5 x 15 cm</t>
  </si>
  <si>
    <t>34.05.360</t>
  </si>
  <si>
    <t>Gradil tela eletrosoldado, malha de 5 x 15cm, galvanizado</t>
  </si>
  <si>
    <t>34.05.370</t>
  </si>
  <si>
    <t>Fechamento de divisa - mourão com placas pré moldadas</t>
  </si>
  <si>
    <t>34.13.011</t>
  </si>
  <si>
    <t>Corte, recorte e remoção de árvore  inclusive as raízes - diâmetro (DAP)&gt;5cm&lt;15cm</t>
  </si>
  <si>
    <t>34.13.021</t>
  </si>
  <si>
    <t>Corte, recorte e remoção de árvore inclusive as raízes - diâmetro (DAP)&gt;15cm&lt;30cm</t>
  </si>
  <si>
    <t>34.13.031</t>
  </si>
  <si>
    <t>Corte, recorte e remoção de árvore inclusive as raízes - diâmetro (DAP)&gt;30cm&lt;45cm</t>
  </si>
  <si>
    <t>34.13.041</t>
  </si>
  <si>
    <t>Corte, recorte e remoção de árvore inclusive as raízes - diâmetro (DAP)&gt;45cm&lt;60cm</t>
  </si>
  <si>
    <t>34.13.051</t>
  </si>
  <si>
    <t>Corte, recorte e remoção de árvore inclusive as raízes - diâmetro (DAP)&gt;60cm&lt;100cm</t>
  </si>
  <si>
    <t>34.13.060</t>
  </si>
  <si>
    <t>Corte, recorte e remoção de árvore inclusive as raízes - diâmetro (DAP) acima de 100 cm</t>
  </si>
  <si>
    <t>34.20.050</t>
  </si>
  <si>
    <t>Tela de arame galvanizado fio nº 22 BWG, malha de 2´, tipo galinheiro</t>
  </si>
  <si>
    <t>34.20.080</t>
  </si>
  <si>
    <t>Tela de aço galvanizado fio nº 10 BWG, malha de 2´, tipo alambrado de segurança</t>
  </si>
  <si>
    <t>34.20.110</t>
  </si>
  <si>
    <t>Recolocação de barreira de proteção perimetral, simples ou dupla</t>
  </si>
  <si>
    <t>34.20.160</t>
  </si>
  <si>
    <t>Recolocação de alambrado, com altura até 4,50 m</t>
  </si>
  <si>
    <t>34.20.170</t>
  </si>
  <si>
    <t>Recolocação de alambrado, com altura acima de 4,50 m</t>
  </si>
  <si>
    <t>34.20.380</t>
  </si>
  <si>
    <t>Suporte para apoio de bicicletas em tubo de aço galvanizado, diâmetro de 2 1/2´</t>
  </si>
  <si>
    <t>34.20.390</t>
  </si>
  <si>
    <t>Grelha arvoreira em ferro fundido</t>
  </si>
  <si>
    <t>34.20.400</t>
  </si>
  <si>
    <t xml:space="preserve">Corda de sisal 2" para cerca_x000D_
</t>
  </si>
  <si>
    <t>34.20.401</t>
  </si>
  <si>
    <t xml:space="preserve">Lixeira de eucalipto tratado_x000D_
</t>
  </si>
  <si>
    <t>35.01.070</t>
  </si>
  <si>
    <t>Tela de arame galvanizado fio nº 12 BWG, malha de 2´</t>
  </si>
  <si>
    <t>35.01.150</t>
  </si>
  <si>
    <t>Trave oficial completa com rede para futebol de salão</t>
  </si>
  <si>
    <t>35.01.160</t>
  </si>
  <si>
    <t>Tabela completa com suporte e rede para basquete</t>
  </si>
  <si>
    <t>35.01.170</t>
  </si>
  <si>
    <t>Poste oficial completo com rede para voleibol</t>
  </si>
  <si>
    <t>35.01.550</t>
  </si>
  <si>
    <t>Piso em fibra de polipropileno corrugado para quadra de esportes, inclusive pintura</t>
  </si>
  <si>
    <t>35.03.030</t>
  </si>
  <si>
    <t>Cancela automática metálica com barreira de alumínio de 3,50 até 4,00 m</t>
  </si>
  <si>
    <t>35.04.020</t>
  </si>
  <si>
    <t>Banco contínuo em concreto vazado</t>
  </si>
  <si>
    <t>35.04.120</t>
  </si>
  <si>
    <t>Banco em concreto pré-moldado, comprimento 150 cm</t>
  </si>
  <si>
    <t>35.04.130</t>
  </si>
  <si>
    <t>Banco de madeira sobre alvenaria</t>
  </si>
  <si>
    <t>35.04.140</t>
  </si>
  <si>
    <t>Banco em concreto pré-moldado com pés vazados, comprimento 200 cm</t>
  </si>
  <si>
    <t>35.04.150</t>
  </si>
  <si>
    <t>Banco em concreto pré-moldado com 3 pés, comprimento 300 cm</t>
  </si>
  <si>
    <t>35.05.200</t>
  </si>
  <si>
    <t>Centro de atividades em madeira rústica</t>
  </si>
  <si>
    <t>35.05.210</t>
  </si>
  <si>
    <t>Balanço duplo em madeira rústica</t>
  </si>
  <si>
    <t>35.05.220</t>
  </si>
  <si>
    <t>Gangorra dupla em madeira rústica</t>
  </si>
  <si>
    <t>35.05.240</t>
  </si>
  <si>
    <t>Gira-gira em ferro com assento de madeira (8 lugares)</t>
  </si>
  <si>
    <t>35.07.020</t>
  </si>
  <si>
    <t>Plataforma com 3 mastros galvanizados, h= 7,00 m</t>
  </si>
  <si>
    <t>35.07.030</t>
  </si>
  <si>
    <t>Plataforma com 3 mastros galvanizados, h= 9,00 m</t>
  </si>
  <si>
    <t>35.07.060</t>
  </si>
  <si>
    <t>Mastro para bandeira galvanizado, h= 9,00 m</t>
  </si>
  <si>
    <t>35.07.070</t>
  </si>
  <si>
    <t>Mastro para bandeira galvanizado, h= 7,00 m</t>
  </si>
  <si>
    <t>35.20.010</t>
  </si>
  <si>
    <t>Tela em polietileno, malha 10 x 10 cm, fio 2 mm</t>
  </si>
  <si>
    <t>35.20.050</t>
  </si>
  <si>
    <t>Conjunto de 4 lixeiras para coleta seletiva, com tampa basculante, capacidade 50 litros</t>
  </si>
  <si>
    <t>36.01.242</t>
  </si>
  <si>
    <t>Cubículo de média tensão, para uso ao tempo, classe 24 kV</t>
  </si>
  <si>
    <t>36.01.252</t>
  </si>
  <si>
    <t>Cubículo de média tensão, para uso ao tempo, classe 17,5 kV</t>
  </si>
  <si>
    <t>36.01.260</t>
  </si>
  <si>
    <t>Cubículo de entrada e medição para uso abrigado, classe 15 kV</t>
  </si>
  <si>
    <t>36.03.010</t>
  </si>
  <si>
    <t>Caixa de medição tipo II (300 x 560 x 200) mm, padrão concessionárias</t>
  </si>
  <si>
    <t>36.03.020</t>
  </si>
  <si>
    <t>Caixa de medição polifásica (500 x 600 x 200) mm, padrão concessionárias</t>
  </si>
  <si>
    <t>36.03.030</t>
  </si>
  <si>
    <t>Caixa de medição externa tipo ´L´ (900 x 600 x 270) mm, padrão Concessionárias</t>
  </si>
  <si>
    <t>36.03.050</t>
  </si>
  <si>
    <t>Caixa de medição externa tipo ´N´ (1300 x 1200 x 270) mm, padrão Concessionárias</t>
  </si>
  <si>
    <t>36.03.060</t>
  </si>
  <si>
    <t>Caixa de medição externa tipo ´M´ (900 x 1200 x 270) mm, padrão Concessionárias</t>
  </si>
  <si>
    <t>36.03.080</t>
  </si>
  <si>
    <t>Caixa para seccionadora tipo ´T´ (900 x 600 x 250) mm, padrão Concessionárias</t>
  </si>
  <si>
    <t>36.03.090</t>
  </si>
  <si>
    <t>Caixa de medição interna tipo ´A1´ (1000 x 1000 x 300) mm, padrão Concessionárias</t>
  </si>
  <si>
    <t>36.03.120</t>
  </si>
  <si>
    <t>Caixa de proteção para transformador de corrente, (1000 x 750 x 300) mm, padrão Concessionárias</t>
  </si>
  <si>
    <t>36.03.130</t>
  </si>
  <si>
    <t>Caixa de proteção dos bornes do medidor, (300 x 250 x 90) mm, padrão Concessionárias</t>
  </si>
  <si>
    <t>36.03.150</t>
  </si>
  <si>
    <t>Caixa de entrada tipo ´E´ (560 x 350 x 210) mm - padrão Concessionárias</t>
  </si>
  <si>
    <t>36.03.160</t>
  </si>
  <si>
    <t>Caixa base lateral tipo ´N´ (1300 x 400 x 250) mm</t>
  </si>
  <si>
    <t>36.04.010</t>
  </si>
  <si>
    <t>Suporte para 1 isolador de baixa tensão</t>
  </si>
  <si>
    <t>36.04.030</t>
  </si>
  <si>
    <t>Suporte para 2 isoladores de baixa tensão</t>
  </si>
  <si>
    <t>36.04.050</t>
  </si>
  <si>
    <t>Suporte para 3 isoladores de baixa tensão</t>
  </si>
  <si>
    <t>36.04.070</t>
  </si>
  <si>
    <t>Suporte para 4 isoladores de baixa tensão</t>
  </si>
  <si>
    <t>36.05.010</t>
  </si>
  <si>
    <t>Isolador tipo roldana para baixa tensão de 76 x 79 mm</t>
  </si>
  <si>
    <t>36.05.040</t>
  </si>
  <si>
    <t>Isolador tipo disco para 15 kV de 6´ - 150 mm</t>
  </si>
  <si>
    <t>36.05.080</t>
  </si>
  <si>
    <t>Isolador tipo pino para 15 kV, inclusive pino (poste)</t>
  </si>
  <si>
    <t>36.05.100</t>
  </si>
  <si>
    <t>Isolador pedestal para 15 kV</t>
  </si>
  <si>
    <t>36.05.110</t>
  </si>
  <si>
    <t>Isolador pedestal para 25 kV</t>
  </si>
  <si>
    <t>36.06.060</t>
  </si>
  <si>
    <t>Terminal modular (mufla) unipolar externo para cabo até 70 mm²/15 kV</t>
  </si>
  <si>
    <t>36.06.080</t>
  </si>
  <si>
    <t>Terminal modular (mufla) unipolar interno para cabo até 70 mm²/15 kV</t>
  </si>
  <si>
    <t>36.07.010</t>
  </si>
  <si>
    <t>Para-raios de distribuição, classe 12 kV/5 kA, completo, encapsulado com polímero</t>
  </si>
  <si>
    <t>36.07.030</t>
  </si>
  <si>
    <t>Para-raios de distribuição, classe 12 kV/10 kA, completo, encapsulado com polímero</t>
  </si>
  <si>
    <t>36.07.050</t>
  </si>
  <si>
    <t>Para-raios de distribuição, classe 15 kV/5 kA, completo, encapsulado com polímero</t>
  </si>
  <si>
    <t>36.07.060</t>
  </si>
  <si>
    <t>Para-raios de distribuição, classe 15 kV/10 kA, completo, encapsulado com polímero</t>
  </si>
  <si>
    <t>36.08.030</t>
  </si>
  <si>
    <t>Grupo gerador com potência de 250/228 kVA, variação de + ou - 5% - completo</t>
  </si>
  <si>
    <t>36.08.040</t>
  </si>
  <si>
    <t>Grupo gerador com potência de 350/320 kVA, variação de + ou - 10% - completo</t>
  </si>
  <si>
    <t>36.08.050</t>
  </si>
  <si>
    <t>Grupo gerador com potência de 88/80 kVA, variação de + ou - 10% - completo</t>
  </si>
  <si>
    <t>36.08.060</t>
  </si>
  <si>
    <t>Grupo gerador com potência de 165/150 kVA, variação de + ou - 5% - completo</t>
  </si>
  <si>
    <t>36.08.100</t>
  </si>
  <si>
    <t>Grupo gerador com potência de 55/50 kVA, variação de + ou - 10% - completo</t>
  </si>
  <si>
    <t>36.08.110</t>
  </si>
  <si>
    <t>Grupo gerador com potência de 180/168 kVA, variação de + ou - 5% - completo</t>
  </si>
  <si>
    <t>36.08.290</t>
  </si>
  <si>
    <t>Grupo gerador com potência de 563/513 kVA, variação de + ou - 10% - completo</t>
  </si>
  <si>
    <t>36.08.350</t>
  </si>
  <si>
    <t>Grupo gerador carenado com potência de 150/136 kVA, variação de + ou - 5% - completo</t>
  </si>
  <si>
    <t>36.08.360</t>
  </si>
  <si>
    <t>Grupo gerador carenado com potência de 460/434 kVA, variação de + ou - 10% - completo</t>
  </si>
  <si>
    <t>36.08.540</t>
  </si>
  <si>
    <t>Grupo gerador com potência de 460/434 kVA, variação de + ou - 10% - completo</t>
  </si>
  <si>
    <t>36.09.020</t>
  </si>
  <si>
    <t>Transformador de potência trifásico de 225 kVA, classe 15 kV, a óleo</t>
  </si>
  <si>
    <t>36.09.050</t>
  </si>
  <si>
    <t>Transformador de potência trifásico de 150 kVA, classe 15 kV, a óleo</t>
  </si>
  <si>
    <t>36.09.060</t>
  </si>
  <si>
    <t>Transformador de potência trifásico de 500 kVA, classe 15 kV, a seco</t>
  </si>
  <si>
    <t>36.09.070</t>
  </si>
  <si>
    <t>Transformador de potência trifásico de 1000 kVA, classe 15 kV, a seco com cabine</t>
  </si>
  <si>
    <t>36.09.100</t>
  </si>
  <si>
    <t>Transformador de potência trifásico de 5 kVA, classe 0,6 kV, a seco com cabine</t>
  </si>
  <si>
    <t>36.09.110</t>
  </si>
  <si>
    <t>Transformador de potência trifásico de 7,5 kVA, classe 0,6 kV, a seco com cabine</t>
  </si>
  <si>
    <t>36.09.150</t>
  </si>
  <si>
    <t>Transformador de potência trifásico de 75 kVA, classe 15 kV, a óleo</t>
  </si>
  <si>
    <t>36.09.170</t>
  </si>
  <si>
    <t>Transformador de potência trifásico de 300 kVA, classe 15 kV, a óleo</t>
  </si>
  <si>
    <t>36.09.180</t>
  </si>
  <si>
    <t>Transformador de potência trifásico de 112,5 kVA, classe 15 kV, a óleo</t>
  </si>
  <si>
    <t>36.09.220</t>
  </si>
  <si>
    <t>Transformador de potência trifásico de 500 kVA, classe 15 kV, a seco com cabine</t>
  </si>
  <si>
    <t>36.09.230</t>
  </si>
  <si>
    <t>Transformador de potência trifásico de 30 kVA, classe 1,2 KV, a seco com cabine</t>
  </si>
  <si>
    <t>36.09.250</t>
  </si>
  <si>
    <t>Transformador de potência trifásico de 500 kVA, classe 15 kV, a óleo</t>
  </si>
  <si>
    <t>36.09.300</t>
  </si>
  <si>
    <t>Transformador de potência trifásico de 750 kVA, classe 15 kV, a óleo</t>
  </si>
  <si>
    <t>36.09.360</t>
  </si>
  <si>
    <t>Transformador de potência trifásico de 750 kVA, classe 15 kV, a seco</t>
  </si>
  <si>
    <t>36.09.370</t>
  </si>
  <si>
    <t>Transformador de potência trifásico de 300 kVA, classe 15 kV, a seco</t>
  </si>
  <si>
    <t>36.09.410</t>
  </si>
  <si>
    <t>Transformador de potência trifásico de 45 kVA, classe 15 kV, a seco</t>
  </si>
  <si>
    <t>36.09.440</t>
  </si>
  <si>
    <t>Transformador de potência trifásico de 500 kVA, classe 15 kV, a óleo - tipo pedestal</t>
  </si>
  <si>
    <t>36.09.480</t>
  </si>
  <si>
    <t>Transformador trifásico a seco de 112,5 kVA, encapsulado em resina epóxi sob vácuo</t>
  </si>
  <si>
    <t>36.09.490</t>
  </si>
  <si>
    <t>Transformador trifásico a seco de 150 kVA, encapsulado em resina epóxi sob vácuo</t>
  </si>
  <si>
    <t>36.20.010</t>
  </si>
  <si>
    <t>Vergalhão de cobre eletrolítico, diâmetro de 3/8´</t>
  </si>
  <si>
    <t>36.20.030</t>
  </si>
  <si>
    <t>União angular para vergalhão, diâmetro de 3/8´</t>
  </si>
  <si>
    <t>36.20.040</t>
  </si>
  <si>
    <t>Bobina mínima para disjuntor (a óleo)</t>
  </si>
  <si>
    <t>36.20.050</t>
  </si>
  <si>
    <t>Terminal para vergalhão, diâmetro de 3/8´</t>
  </si>
  <si>
    <t>36.20.060</t>
  </si>
  <si>
    <t>Braçadeira para fixação de eletroduto, até 4´</t>
  </si>
  <si>
    <t>36.20.070</t>
  </si>
  <si>
    <t>Prensa vergalhão ´T´, diâmetro de 3/8´</t>
  </si>
  <si>
    <t>36.20.090</t>
  </si>
  <si>
    <t>Vara para manobra em cabine em fibra de vidro, para tensão até 36 kV</t>
  </si>
  <si>
    <t>36.20.100</t>
  </si>
  <si>
    <t>Bucha para passagem interna/externa com isolação para 15 kV</t>
  </si>
  <si>
    <t>36.20.120</t>
  </si>
  <si>
    <t>Chapa de ferro de 1,50 x 0,50 m para bucha de passagem</t>
  </si>
  <si>
    <t>36.20.140</t>
  </si>
  <si>
    <t>Cruzeta de madeira de 2400 mm</t>
  </si>
  <si>
    <t>36.20.180</t>
  </si>
  <si>
    <t>Luva isolante de borracha, acima de 10 até 20 kV</t>
  </si>
  <si>
    <t>PAR</t>
  </si>
  <si>
    <t>36.20.200</t>
  </si>
  <si>
    <t>Mão francesa de 700 mm</t>
  </si>
  <si>
    <t>36.20.210</t>
  </si>
  <si>
    <t>Luva isolante de borracha, até 10 kV</t>
  </si>
  <si>
    <t>36.20.220</t>
  </si>
  <si>
    <t>Mudança de tap do transformador</t>
  </si>
  <si>
    <t>36.20.240</t>
  </si>
  <si>
    <t>Óleo para disjuntor</t>
  </si>
  <si>
    <t>36.20.260</t>
  </si>
  <si>
    <t>Óleo para transformador</t>
  </si>
  <si>
    <t>36.20.282</t>
  </si>
  <si>
    <t>Placa de advertência em chapa de aço, com pintura refletiva "Perigo Alta Tensão"</t>
  </si>
  <si>
    <t>36.20.284</t>
  </si>
  <si>
    <t>Placa de advertência em chapa de alumínio, com pintura refletiva "Perigo Alta Tensão"</t>
  </si>
  <si>
    <t>36.20.330</t>
  </si>
  <si>
    <t>Luva de couro para proteção de luva isolante</t>
  </si>
  <si>
    <t>36.20.340</t>
  </si>
  <si>
    <t>Sela para cruzeta de madeira</t>
  </si>
  <si>
    <t>36.20.350</t>
  </si>
  <si>
    <t>Caixa porta luvas em madeira, com tampa</t>
  </si>
  <si>
    <t>36.20.360</t>
  </si>
  <si>
    <t>Suporte de transformador em poste ou estaleiro</t>
  </si>
  <si>
    <t>36.20.380</t>
  </si>
  <si>
    <t>Tapete de borracha isolante elétrico de 1000 x 1000 mm</t>
  </si>
  <si>
    <t>36.20.540</t>
  </si>
  <si>
    <t>Cruzeta metálica de 2400 mm, para fixação de mufla ou para-raios</t>
  </si>
  <si>
    <t>36.20.560</t>
  </si>
  <si>
    <t>Dispositivo Soft Starter para motor 15 cv, trifásico 220 V</t>
  </si>
  <si>
    <t>36.20.570</t>
  </si>
  <si>
    <t>Dispositivo Soft Starter para motor 25 cv, trifásico 220 V</t>
  </si>
  <si>
    <t>36.20.580</t>
  </si>
  <si>
    <t>Dispositivo Soft Starter para motor 50 cv, trifásico 220 V</t>
  </si>
  <si>
    <t>37.01.020</t>
  </si>
  <si>
    <t>Quadro Telebrás de embutir de 200 x 200 x 120 mm</t>
  </si>
  <si>
    <t>37.01.080</t>
  </si>
  <si>
    <t>Quadro Telebrás de embutir de 400 x 400 x 120 mm</t>
  </si>
  <si>
    <t>37.01.120</t>
  </si>
  <si>
    <t>Quadro Telebrás de embutir de 600 x 600 x 120 mm</t>
  </si>
  <si>
    <t>37.01.160</t>
  </si>
  <si>
    <t>Quadro Telebrás de embutir de 800 x 800 x 120 mm</t>
  </si>
  <si>
    <t>37.01.220</t>
  </si>
  <si>
    <t>Quadro Telebrás de embutir de 1200 x 1200 x 120 mm</t>
  </si>
  <si>
    <t>37.02.020</t>
  </si>
  <si>
    <t>Quadro Telebrás de sobrepor de 200 x 200 x 120 mm</t>
  </si>
  <si>
    <t>37.02.060</t>
  </si>
  <si>
    <t>Quadro Telebrás de sobrepor de 400 x 400 x 120 mm</t>
  </si>
  <si>
    <t>37.02.100</t>
  </si>
  <si>
    <t>Quadro Telebrás de sobrepor de 600 x 600 x 120 mm</t>
  </si>
  <si>
    <t>37.02.140</t>
  </si>
  <si>
    <t>Quadro Telebrás de sobrepor de 800 x 800 x 120 mm</t>
  </si>
  <si>
    <t>37.03.200</t>
  </si>
  <si>
    <t>Quadro de distribuição universal de embutir, para disjuntores 16 DIN / 12 Bolt-on - 150 A - sem componentes</t>
  </si>
  <si>
    <t>37.03.210</t>
  </si>
  <si>
    <t>Quadro de distribuição universal de embutir, para disjuntores 24 DIN / 18 Bolt-on - 150 A - sem componentes</t>
  </si>
  <si>
    <t>37.03.220</t>
  </si>
  <si>
    <t>Quadro de distribuição universal de embutir, para disjuntores 34 DIN / 24 Bolt-on - 150 A - sem componentes</t>
  </si>
  <si>
    <t>37.03.230</t>
  </si>
  <si>
    <t>Quadro de distribuição universal de embutir, para disjuntores 44 DIN / 32 Bolt-on - 150 A - sem componentes</t>
  </si>
  <si>
    <t>37.03.240</t>
  </si>
  <si>
    <t>Quadro de distribuição universal de embutir, para disjuntores 56 DIN / 40 Bolt-on - 225 A - sem componentes</t>
  </si>
  <si>
    <t>37.03.250</t>
  </si>
  <si>
    <t>Quadro de distribuição universal de embutir, para disjuntores 70 DIN / 50 Bolt-on - 225 A - sem componentes</t>
  </si>
  <si>
    <t>37.04.250</t>
  </si>
  <si>
    <t>Quadro de distribuição universal de sobrepor, para disjuntores 16 DIN / 12 Bolt-on - 150 A - sem componentes</t>
  </si>
  <si>
    <t>37.04.260</t>
  </si>
  <si>
    <t>Quadro de distribuição universal de sobrepor, para disjuntores 24 DIN / 18 Bolt-on - 150 A - sem componentes</t>
  </si>
  <si>
    <t>37.04.270</t>
  </si>
  <si>
    <t>Quadro de distribuição universal de sobrepor, para disjuntores 34 DIN / 24 Bolt-on - 150 A - sem componentes</t>
  </si>
  <si>
    <t>37.04.280</t>
  </si>
  <si>
    <t>Quadro de distribuição universal de sobrepor, para disjuntores 44 DIN / 32 Bolt-on - 150 A - sem componentes</t>
  </si>
  <si>
    <t>37.04.290</t>
  </si>
  <si>
    <t>Quadro de distribuição universal de sobrepor, para disjuntores 56 DIN / 40 Bolt-on - 225 A - sem componentes</t>
  </si>
  <si>
    <t>37.04.300</t>
  </si>
  <si>
    <t>Quadro de distribuição universal de sobrepor, para disjuntores 70 DIN / 50 Bolt-on - 225 A - sem componentes</t>
  </si>
  <si>
    <t>37.06.014</t>
  </si>
  <si>
    <t>Painel autoportante em chapa de aço, com proteção mínima IP 54 - sem componentes</t>
  </si>
  <si>
    <t>37.10.010</t>
  </si>
  <si>
    <t>Barramento de cobre nu</t>
  </si>
  <si>
    <t>37.11.020</t>
  </si>
  <si>
    <t>Base de fusível Diazed completa para 25 A</t>
  </si>
  <si>
    <t>37.11.040</t>
  </si>
  <si>
    <t>Base de fusível Diazed completa para 63 A</t>
  </si>
  <si>
    <t>37.11.060</t>
  </si>
  <si>
    <t>Base de fusível NH até 125 A, com fusível</t>
  </si>
  <si>
    <t>37.11.080</t>
  </si>
  <si>
    <t>Base de fusível NH até 250 A, com fusível</t>
  </si>
  <si>
    <t>37.11.100</t>
  </si>
  <si>
    <t>Base de fusível NH até 400 A, com fusível</t>
  </si>
  <si>
    <t>37.11.120</t>
  </si>
  <si>
    <t>Base de fusível tripolar de 15 kV</t>
  </si>
  <si>
    <t>37.11.140</t>
  </si>
  <si>
    <t>Base de fusível unipolar de 15 kV</t>
  </si>
  <si>
    <t>37.12.020</t>
  </si>
  <si>
    <t>Fusível tipo NH 00 de 6 A até 160 A</t>
  </si>
  <si>
    <t>37.12.040</t>
  </si>
  <si>
    <t>Fusível tipo NH 1 de 36 A até 250 A</t>
  </si>
  <si>
    <t>37.12.060</t>
  </si>
  <si>
    <t>Fusível tipo NH 2 de 224 A até 400 A</t>
  </si>
  <si>
    <t>37.12.080</t>
  </si>
  <si>
    <t>Fusível tipo NH 3 de 400 A até 630 A</t>
  </si>
  <si>
    <t>37.12.120</t>
  </si>
  <si>
    <t>Fusível tipo HH para 15 kV de 2,5 A até 50 A</t>
  </si>
  <si>
    <t>37.12.140</t>
  </si>
  <si>
    <t>Fusível tipo HH para 15 kV de 60 A até 100 A</t>
  </si>
  <si>
    <t>37.12.200</t>
  </si>
  <si>
    <t>Fusível Diazed retardado de 2 A até 25 A</t>
  </si>
  <si>
    <t>37.12.220</t>
  </si>
  <si>
    <t>Fusível Diazed retardado de 35 A até 63 A</t>
  </si>
  <si>
    <t>37.12.300</t>
  </si>
  <si>
    <t>Fusível em vidro para ´TP´ de 0,5 A</t>
  </si>
  <si>
    <t>37.13.510</t>
  </si>
  <si>
    <t>Disjuntor fixo PVO trifásico, 17,5 kV, 630 A x 350 MVA, 50/60 Hz, com acessórios</t>
  </si>
  <si>
    <t>37.13.520</t>
  </si>
  <si>
    <t>Disjuntor a seco aberto trifásico, 600 V de 800 A, 50/60 Hz, com acessórios</t>
  </si>
  <si>
    <t>37.13.530</t>
  </si>
  <si>
    <t>Disjuntor fixo PVO trifásico, 15 kV, 630 A x 350 MVA, com relé de proteção de sobrecorrente e transformadores de corrente</t>
  </si>
  <si>
    <t>37.13.550</t>
  </si>
  <si>
    <t>Disjuntor em caixa aberta tripolar extraível, 500V de 3200A, com acessórios</t>
  </si>
  <si>
    <t>37.13.570</t>
  </si>
  <si>
    <t>Disjuntor em caixa aberta tripolar extraível, 500V de 4000A, com acessórios</t>
  </si>
  <si>
    <t>37.13.600</t>
  </si>
  <si>
    <t>Disjuntor termomagnético, unipolar 127/220 V, corrente de 10 A até 30 A</t>
  </si>
  <si>
    <t>37.13.610</t>
  </si>
  <si>
    <t>Disjuntor termomagnético, unipolar 127/220 V, corrente de 35 A até 50 A</t>
  </si>
  <si>
    <t>37.13.630</t>
  </si>
  <si>
    <t>Disjuntor termomagnético, bipolar 220/380 V, corrente de 10 A até 50 A</t>
  </si>
  <si>
    <t>37.13.640</t>
  </si>
  <si>
    <t>Disjuntor termomagnético, bipolar 220/380 V, corrente de 60 A até 100 A</t>
  </si>
  <si>
    <t>37.13.650</t>
  </si>
  <si>
    <t>Disjuntor termomagnético, tripolar 220/380 V, corrente de 10 A até 50 A</t>
  </si>
  <si>
    <t>37.13.660</t>
  </si>
  <si>
    <t>Disjuntor termomagnético, tripolar 220/380 V, corrente de 60 A até 100 A</t>
  </si>
  <si>
    <t>37.13.690</t>
  </si>
  <si>
    <t>Disjuntor série universal, em caixa moldada, térmico e magnético fixos, bipolar 480 V, corrente de 60 A até 100 A</t>
  </si>
  <si>
    <t>37.13.700</t>
  </si>
  <si>
    <t>Disjuntor série universal, em caixa moldada, térmico e magnético fixos, bipolar 480/600 V, corrente de 125 A</t>
  </si>
  <si>
    <t>37.13.720</t>
  </si>
  <si>
    <t>Disjuntor série universal, em caixa moldada, térmico fixo e magnético ajustável, tripolar 600 V, corrente de 300 A até 400 A</t>
  </si>
  <si>
    <t>37.13.730</t>
  </si>
  <si>
    <t>Disjuntor série universal, em caixa moldada, térmico fixo e magnético ajustável, tripolar 600 V, corrente de 500 A até 630 A</t>
  </si>
  <si>
    <t>37.13.740</t>
  </si>
  <si>
    <t>Disjuntor série universal, em caixa moldada, térmico fixo e magnético ajustável, tripolar 600 V, corrente de 700 A até 800 A</t>
  </si>
  <si>
    <t>37.13.760</t>
  </si>
  <si>
    <t>Disjuntor em caixa moldada, térmico e magnético ajustáveis, tripolar 630/690 V, faixa de ajuste de 440 até 630 A</t>
  </si>
  <si>
    <t>37.13.770</t>
  </si>
  <si>
    <t>Disjuntor em caixa moldada, térmico e magnético ajustáveis, tripolar 1250/690 V, faixa de ajuste de 800 até 1250 A</t>
  </si>
  <si>
    <t>37.13.780</t>
  </si>
  <si>
    <t>Disjuntor em caixa moldada, térmico e magnético ajustáveis, tripolar 1600/690 V, faixa de ajuste de 1000 até 1600 A</t>
  </si>
  <si>
    <t>37.13.800</t>
  </si>
  <si>
    <t>Mini-disjuntor termomagnético, unipolar 127/220 V, corrente de 10 A até 32 A</t>
  </si>
  <si>
    <t>37.13.810</t>
  </si>
  <si>
    <t>Mini-disjuntor termomagnético, unipolar 127/220 V, corrente de 40 A até 50 A</t>
  </si>
  <si>
    <t>37.13.840</t>
  </si>
  <si>
    <t>Mini-disjuntor termomagnético, bipolar 220/380 V, corrente de 10 A até 32 A</t>
  </si>
  <si>
    <t>37.13.850</t>
  </si>
  <si>
    <t>Mini-disjuntor termomagnético, bipolar 220/380 V, corrente de 40 A até 50 A</t>
  </si>
  <si>
    <t>37.13.860</t>
  </si>
  <si>
    <t>Mini-disjuntor termomagnético, bipolar 220/380 V, corrente de 63 A</t>
  </si>
  <si>
    <t>37.13.870</t>
  </si>
  <si>
    <t>Mini-disjuntor termomagnético, bipolar 400 V, corrente de 80 A até 100 A</t>
  </si>
  <si>
    <t>37.13.880</t>
  </si>
  <si>
    <t>Mini-disjuntor termomagnético, tripolar 220/380 V, corrente de 10 A até 32 A</t>
  </si>
  <si>
    <t>37.13.890</t>
  </si>
  <si>
    <t>Mini-disjuntor termomagnético, tripolar 220/380 V, corrente de 40 A até 50 A</t>
  </si>
  <si>
    <t>37.13.900</t>
  </si>
  <si>
    <t>Mini-disjuntor termomagnético, tripolar 220/380 V, corrente de 63 A</t>
  </si>
  <si>
    <t>37.13.910</t>
  </si>
  <si>
    <t>Mini-disjuntor termomagnético, tripolar 400 V, corrente de 80 A até 125 A</t>
  </si>
  <si>
    <t>37.13.920</t>
  </si>
  <si>
    <t>Disjuntor em caixa moldada, térmico ajustável e magnético fixo, tripolar 2000/1200 V, faixa de ajuste de 1600 até 2000 A</t>
  </si>
  <si>
    <t>37.13.930</t>
  </si>
  <si>
    <t>Disjuntor em caixa moldada, térmico ajustável e magnético fixo, tripolar 2500/1200 V, faixa de ajuste de 2000 até 2500 A</t>
  </si>
  <si>
    <t>37.13.940</t>
  </si>
  <si>
    <t>Disjuntor em caixa aberta tripolar extraível, 500 V de 6300 A, com acessórios</t>
  </si>
  <si>
    <t>37.14.050</t>
  </si>
  <si>
    <t>Chave comutadora, reversão sob carga, tetrapolar, sem porta fusível, para 100 A</t>
  </si>
  <si>
    <t>37.14.300</t>
  </si>
  <si>
    <t>Chave seccionadora sob carga, tripolar, acionamento rotativo, com prolongador, sem porta-fusível, de 160 A</t>
  </si>
  <si>
    <t>37.14.310</t>
  </si>
  <si>
    <t>Chave seccionadora sob carga, tripolar, acionamento rotativo, com prolongador, sem porta-fusível, de 250 A</t>
  </si>
  <si>
    <t>37.14.320</t>
  </si>
  <si>
    <t>Chave seccionadora sob carga, tripolar, acionamento rotativo, com prolongador, sem porta-fusível, de 400 A</t>
  </si>
  <si>
    <t>37.14.330</t>
  </si>
  <si>
    <t>Chave seccionadora sob carga, tripolar, acionamento rotativo, com prolongador, sem porta-fusível, de 630 A</t>
  </si>
  <si>
    <t>37.14.340</t>
  </si>
  <si>
    <t>Chave seccionadora sob carga, tripolar, acionamento rotativo, com prolongador, sem porta-fusível, de 1000 A</t>
  </si>
  <si>
    <t>37.14.350</t>
  </si>
  <si>
    <t>Chave seccionadora sob carga, tripolar, acionamento rotativo, com prolongador, sem porta-fusível, de 1250 A</t>
  </si>
  <si>
    <t>37.14.410</t>
  </si>
  <si>
    <t>Chave seccionadora sob carga, tripolar, acionamento rotativo, com prolongador e porta-fusível até NH-00-125 A - sem fusíveis</t>
  </si>
  <si>
    <t>37.14.420</t>
  </si>
  <si>
    <t>Chave seccionadora sob carga, tripolar, acionamento rotativo, com prolongador e porta-fusível até NH-00-160 A - sem fusíveis</t>
  </si>
  <si>
    <t>37.14.430</t>
  </si>
  <si>
    <t>Chave seccionadora sob carga, tripolar, acionamento rotativo, com prolongador e porta-fusível até NH-1-250 A - sem fusíveis</t>
  </si>
  <si>
    <t>37.14.440</t>
  </si>
  <si>
    <t>Chave seccionadora sob carga, tripolar, acionamento rotativo, com prolongador e porta-fusível até NH-2-400 A - sem fusíveis</t>
  </si>
  <si>
    <t>37.14.450</t>
  </si>
  <si>
    <t>Chave seccionadora sob carga, tripolar, acionamento rotativo, com prolongador e porta-fusível até NH-3-630 A - sem fusíveis</t>
  </si>
  <si>
    <t>37.14.500</t>
  </si>
  <si>
    <t>Chave seccionadora sob carga, tripolar, acionamento tipo punho, com porta-fusível até NH-00-160 A - sem fusíveis</t>
  </si>
  <si>
    <t>37.14.510</t>
  </si>
  <si>
    <t>Chave seccionadora sob carga, tripolar, acionamento tipo punho, com porta-fusível até NH-1-250 A - sem fusíveis</t>
  </si>
  <si>
    <t>37.14.520</t>
  </si>
  <si>
    <t>Chave seccionadora sob carga, tripolar, acionamento tipo punho, com porta-fusível até NH-2-400 A - sem fusíveis</t>
  </si>
  <si>
    <t>37.14.530</t>
  </si>
  <si>
    <t>Chave seccionadora sob carga, tripolar, acionamento tipo punho, com porta-fusível até NH-3-630 A - sem fusíveis</t>
  </si>
  <si>
    <t>37.14.600</t>
  </si>
  <si>
    <t>Chave comutadora, reversão sob carga, tripolar, sem porta fusível, para 400 A</t>
  </si>
  <si>
    <t>37.14.610</t>
  </si>
  <si>
    <t>Chave comutadora, reversão sob carga, tripolar, sem porta fusível, para 600/630 A</t>
  </si>
  <si>
    <t>37.14.620</t>
  </si>
  <si>
    <t>Chave comutadora, reversão sob carga, tripolar, sem porta fusível, para 1000 A</t>
  </si>
  <si>
    <t>37.14.640</t>
  </si>
  <si>
    <t>Chave comutadora, reversão sob carga, tetrapolar, sem porta fusível, para 630 A / 690 V</t>
  </si>
  <si>
    <t>37.14.830</t>
  </si>
  <si>
    <t>Barra de contato para chave seccionadora tipo NH3-630 A</t>
  </si>
  <si>
    <t>37.14.912</t>
  </si>
  <si>
    <t>Chave seccionadora tripolar, abertura sob carga seca até 160 A / 690 V</t>
  </si>
  <si>
    <t>37.15.110</t>
  </si>
  <si>
    <t>Chave seccionadora tripolar sob carga para 400 A - 25 kV - com prolongador</t>
  </si>
  <si>
    <t>37.15.120</t>
  </si>
  <si>
    <t>Chave seccionadora tripolar sob carga para 400 A - 15 kV - com prolongador</t>
  </si>
  <si>
    <t>37.15.150</t>
  </si>
  <si>
    <t>Chave fusível base ´C´ para 15 kV/100 A, com capacidade de ruptura até 10 kA - com fusível</t>
  </si>
  <si>
    <t>37.15.160</t>
  </si>
  <si>
    <t>Chave fusível base ´C´  para 15 kV/200 A, com capacidade de ruptura até 10 kA - com fusível</t>
  </si>
  <si>
    <t>37.15.170</t>
  </si>
  <si>
    <t>Chave fusível base ´C´ para 25 kV/100 A, com capacidade de ruptura até 6,3 kA - com fusível</t>
  </si>
  <si>
    <t>37.15.200</t>
  </si>
  <si>
    <t>Chave seccionadora tripolar seca para 400 A - 15 kV - com prolongador</t>
  </si>
  <si>
    <t>37.15.210</t>
  </si>
  <si>
    <t>Chave seccionadora tripolar seca para 600 / 630 A - 15 kV - com prolongador</t>
  </si>
  <si>
    <t>37.16.071</t>
  </si>
  <si>
    <t>Sistema de barramento blindado de 100 a 2000 A, trifásico, barra de cobre</t>
  </si>
  <si>
    <t>Axm</t>
  </si>
  <si>
    <t>37.16.081</t>
  </si>
  <si>
    <t>Sistema de barramento blindado de 100 a 2000 A, trifásico, barra de alumínio</t>
  </si>
  <si>
    <t>37.17.060</t>
  </si>
  <si>
    <t>Dispositivo diferencial residual de 25 A x 30 mA - 2 polos</t>
  </si>
  <si>
    <t>37.17.070</t>
  </si>
  <si>
    <t>Dispositivo diferencial residual de 40 A x 30 mA - 2 polos</t>
  </si>
  <si>
    <t>37.17.074</t>
  </si>
  <si>
    <t>Dispositivo diferencial residual de 25 A x 30 mA - 4 polos</t>
  </si>
  <si>
    <t>37.17.080</t>
  </si>
  <si>
    <t>Dispositivo diferencial residual de 40 A x 30 mA - 4 polos</t>
  </si>
  <si>
    <t>37.17.090</t>
  </si>
  <si>
    <t>Dispositivo diferencial residual de 63 A x 30 mA - 4 polos</t>
  </si>
  <si>
    <t>37.17.100</t>
  </si>
  <si>
    <t>Dispositivo diferencial residual de 80 A x 30 mA - 4 polos</t>
  </si>
  <si>
    <t>37.17.110</t>
  </si>
  <si>
    <t>Dispositivo diferencial residual de 100 A x 30 mA - 4 polos</t>
  </si>
  <si>
    <t>37.17.114</t>
  </si>
  <si>
    <t>Dispositivo diferencial residual de 125 A x 30 mA - 4 polos</t>
  </si>
  <si>
    <t>37.17.130</t>
  </si>
  <si>
    <t>Dispositivo diferencial residual de 25 A x 300 mA - 4 polos</t>
  </si>
  <si>
    <t>37.18.010</t>
  </si>
  <si>
    <t>Transformador de potencial monofásico até 1000 VA classe 15 kV, a seco, com fusíveis</t>
  </si>
  <si>
    <t>37.18.020</t>
  </si>
  <si>
    <t>Transformador de potencial monofásico até 2000 VA classe 15 kV, a seco, com fusíveis</t>
  </si>
  <si>
    <t>37.18.030</t>
  </si>
  <si>
    <t>Transformador de potencial monofásico até 500 VA classe 15 kV, a seco, sem fusíveis</t>
  </si>
  <si>
    <t>37.19.010</t>
  </si>
  <si>
    <t>Transformador de corrente 800-5 A, janela</t>
  </si>
  <si>
    <t>37.19.020</t>
  </si>
  <si>
    <t>Transformador de corrente 200-5 A até 600-5 A, janela</t>
  </si>
  <si>
    <t>37.19.030</t>
  </si>
  <si>
    <t>Transformador de corrente 1000-5 A até 1500-5 A, janela</t>
  </si>
  <si>
    <t>37.19.060</t>
  </si>
  <si>
    <t>Transformador de corrente 50-5 A até 150-5 A, janela</t>
  </si>
  <si>
    <t>37.20.010</t>
  </si>
  <si>
    <t>Isolador em epóxi de 1 kV para barramento</t>
  </si>
  <si>
    <t>37.20.030</t>
  </si>
  <si>
    <t>Régua de bornes para 9 polos de 600 V / 50 A</t>
  </si>
  <si>
    <t>37.20.080</t>
  </si>
  <si>
    <t>Barra de neutro e/ou terra</t>
  </si>
  <si>
    <t>37.20.090</t>
  </si>
  <si>
    <t>Recolocação de chave seccionadora tripolar de 125 A até 650 A, sem base fusível</t>
  </si>
  <si>
    <t>37.20.100</t>
  </si>
  <si>
    <t>Recolocação de fundo de quadro de distribuição, sem componentes</t>
  </si>
  <si>
    <t>37.20.110</t>
  </si>
  <si>
    <t>Recolocação de quadro de distribuição de sobrepor, sem componentes</t>
  </si>
  <si>
    <t>37.20.130</t>
  </si>
  <si>
    <t>Banco de medição para transformadores TC/TP, padrão Eletropaulo e/ou Cesp</t>
  </si>
  <si>
    <t>37.20.140</t>
  </si>
  <si>
    <t>Suporte fixo para transformadores de potencial</t>
  </si>
  <si>
    <t>37.20.156</t>
  </si>
  <si>
    <t>Placa de montagem para quadros em geral, em chapa de aço</t>
  </si>
  <si>
    <t>37.20.190</t>
  </si>
  <si>
    <t>Inversor de frequência para variação de velocidade em motores, potência de 0,25 a 20 cv</t>
  </si>
  <si>
    <t>37.20.191</t>
  </si>
  <si>
    <t>Inversor de frequência para variação de velocidade em motores, potência de 25 a 30 cv</t>
  </si>
  <si>
    <t>37.20.193</t>
  </si>
  <si>
    <t>Inversor de frequência para variação de velocidade em motores, potência de 50 cv</t>
  </si>
  <si>
    <t>37.20.210</t>
  </si>
  <si>
    <t>Punho de manobra com articulador de acionamento</t>
  </si>
  <si>
    <t>37.21.010</t>
  </si>
  <si>
    <t>Capacitor de potência trifásico de 10 kVAr, 220 V/60 Hz, para correção de fator de potência</t>
  </si>
  <si>
    <t>37.22.010</t>
  </si>
  <si>
    <t>Transformador monofásico de comando de 200 VA, a seco</t>
  </si>
  <si>
    <t>37.24.031</t>
  </si>
  <si>
    <t>Supressor de surto monofásico, corrente nominal 4 a 11 kA, Imax. de surto 12 até 15 kA</t>
  </si>
  <si>
    <t>37.24.032</t>
  </si>
  <si>
    <t>Supressor de surto monofásico, corrente nominal 20 kA, Imax. de surto 50 até 80 kA</t>
  </si>
  <si>
    <t>37.24.040</t>
  </si>
  <si>
    <t>Supressor de surto monofásico, Neutro-Terra, In &gt; ou = 20 kA, Imax. de surto de 65 até 80 kA</t>
  </si>
  <si>
    <t>37.24.042</t>
  </si>
  <si>
    <t>Dispositivo de proteção contra surto, 1 polo, suportabilidade &lt;= 4 kV, Un até 240V/415V, Iimp = 60 kA, curva de ensaio 10/350µs - classe 1</t>
  </si>
  <si>
    <t>37.24.043</t>
  </si>
  <si>
    <t>Dispositivo de proteção contra surto, 4 polos, 3F+N, Un até 240/415V, Iimp= 75 kA (25 kA por fase), curva de ensaio 10/350 µs - classe 1</t>
  </si>
  <si>
    <t>37.24.044</t>
  </si>
  <si>
    <t>Dispositivo de proteção contra surto, 4 polos, suportabilidade &lt;= 2,5 kV, 3F+N, Un até 240/415V, curva de ensaio 8/20µs, In=20kA/40kA - classe 2</t>
  </si>
  <si>
    <t>37.24.045</t>
  </si>
  <si>
    <t>Dispositivo de proteção contra surto, 1 polo, monobloco, suportabilidade &lt;=1,5kV, F+N / F+F, Un até 230/264V, curva de ensaio 8/20µs - classe 3</t>
  </si>
  <si>
    <t>37.25.090</t>
  </si>
  <si>
    <t>Disjuntor em caixa moldada tripolar, térmico e magnético fixos, tensão de isolamento 480/690V, de 10A a 60A</t>
  </si>
  <si>
    <t>37.25.100</t>
  </si>
  <si>
    <t>Disjuntor em caixa moldada tripolar, térmico e magnético fixos, tensão de isolamento 480/690V, de 70A até 150A</t>
  </si>
  <si>
    <t>37.25.110</t>
  </si>
  <si>
    <t>Disjuntor em caixa moldada tripolar, térmico e magnético fixos, tensão de isolamento 415/690V, de 175A a 250A</t>
  </si>
  <si>
    <t>37.25.200</t>
  </si>
  <si>
    <t>Disjuntor em caixa moldada bipolar, térmico e magnético fixos - 480 V, de 10 A a 50 A para 120/240 Vca - 25 KA e para 380/440 Vca - 18 KA</t>
  </si>
  <si>
    <t>37.25.210</t>
  </si>
  <si>
    <t>Disjuntor em caixa moldada bipolar, térmico e magnético fixos - 600 V, de 150 A para 120/240 Vca - 25 KA e para 380/440 Vca - 18 KA</t>
  </si>
  <si>
    <t>37.25.215</t>
  </si>
  <si>
    <t>Disjuntor fixo a vácuo de 15 a 17,5 kV, equipado com motorização de fechamento, com relê de proteção</t>
  </si>
  <si>
    <t>38.01.040</t>
  </si>
  <si>
    <t>Eletroduto de PVC rígido roscável de 3/4´ - com acessórios</t>
  </si>
  <si>
    <t>38.01.060</t>
  </si>
  <si>
    <t>Eletroduto de PVC rígido roscável de 1´ - com acessórios</t>
  </si>
  <si>
    <t>38.01.080</t>
  </si>
  <si>
    <t>Eletroduto de PVC rígido roscável de 1 1/4´ - com acessórios</t>
  </si>
  <si>
    <t>38.01.100</t>
  </si>
  <si>
    <t>Eletroduto de PVC rígido roscável de 1 1/2´ - com acessórios</t>
  </si>
  <si>
    <t>38.01.120</t>
  </si>
  <si>
    <t>Eletroduto de PVC rígido roscável de 2´ - com acessórios</t>
  </si>
  <si>
    <t>38.01.140</t>
  </si>
  <si>
    <t>Eletroduto de PVC rígido roscável de 2 1/2´ - com acessórios</t>
  </si>
  <si>
    <t>38.01.160</t>
  </si>
  <si>
    <t>Eletroduto de PVC rígido roscável de 3´ - com acessórios</t>
  </si>
  <si>
    <t>38.01.180</t>
  </si>
  <si>
    <t>Eletroduto de PVC rígido roscável de 4´ - com acessórios</t>
  </si>
  <si>
    <t>38.04.040</t>
  </si>
  <si>
    <t>Eletroduto galvanizado conforme NBR13057 -  3/4´ com acessórios</t>
  </si>
  <si>
    <t>38.04.060</t>
  </si>
  <si>
    <t>Eletroduto galvanizado conforme NBR13057 -  1´ com acessórios</t>
  </si>
  <si>
    <t>38.04.080</t>
  </si>
  <si>
    <t>Eletroduto galvanizado conforme NBR13057 -  1 1/4´ com acessórios</t>
  </si>
  <si>
    <t>38.04.100</t>
  </si>
  <si>
    <t>Eletroduto galvanizado conforme NBR13057 -  1 1/2´ com acessórios</t>
  </si>
  <si>
    <t>38.04.120</t>
  </si>
  <si>
    <t>Eletroduto galvanizado conforme NBR13057 -  2´ com acessórios</t>
  </si>
  <si>
    <t>38.04.140</t>
  </si>
  <si>
    <t>Eletroduto galvanizado conforme NBR13057 -  2 1/2´ com acessórios</t>
  </si>
  <si>
    <t>38.04.160</t>
  </si>
  <si>
    <t>Eletroduto galvanizado conforme NBR13057 -  3´ com acessórios</t>
  </si>
  <si>
    <t>38.04.180</t>
  </si>
  <si>
    <t>Eletroduto galvanizado conforme NBR13057 -  4´ com acessórios</t>
  </si>
  <si>
    <t>38.05.040</t>
  </si>
  <si>
    <t>Eletroduto galvanizado a quente conforme NBR6323 - 3/4´ - com acessórios</t>
  </si>
  <si>
    <t>38.05.060</t>
  </si>
  <si>
    <t>Eletroduto galvanizado a quente conforme NBR6323 - 1´ - com acessórios</t>
  </si>
  <si>
    <t>38.05.090</t>
  </si>
  <si>
    <t>Eletroduto galvanizado a quente conforme NBR6323 - 1 1/4´ com acessórios</t>
  </si>
  <si>
    <t>38.05.100</t>
  </si>
  <si>
    <t>Eletroduto galvanizado a quente conforme NBR6323 - 1 1/2´ com acessórios</t>
  </si>
  <si>
    <t>38.05.120</t>
  </si>
  <si>
    <t>Eletroduto galvanizado a quente conforme NBR6323 - 2´ com acessórios</t>
  </si>
  <si>
    <t>38.05.140</t>
  </si>
  <si>
    <t>Eletroduto galvanizado a quente conforme NBR6323 - 2 1/2´ com acessórios</t>
  </si>
  <si>
    <t>38.05.160</t>
  </si>
  <si>
    <t>Eletroduto galvanizado a quente conforme NBR6323 - 3´ com acessórios</t>
  </si>
  <si>
    <t>38.05.180</t>
  </si>
  <si>
    <t>Eletroduto galvanizado a quente conforme NBR6323 - 4´ com acessórios</t>
  </si>
  <si>
    <t>38.06.020</t>
  </si>
  <si>
    <t>Eletroduto galvanizado a quente conforme NBR5598 - 1/2´ com acessórios</t>
  </si>
  <si>
    <t>38.06.040</t>
  </si>
  <si>
    <t>Eletroduto galvanizado a quente conforme NBR5598 - 3/4´ com acessórios</t>
  </si>
  <si>
    <t>38.06.060</t>
  </si>
  <si>
    <t>Eletroduto galvanizado a quente conforme NBR5598 - 1´ com acessórios</t>
  </si>
  <si>
    <t>38.06.080</t>
  </si>
  <si>
    <t>Eletroduto galvanizado a quente conforme NBR5598 - 1 1/4´ com acessórios</t>
  </si>
  <si>
    <t>38.06.100</t>
  </si>
  <si>
    <t>Eletroduto galvanizado a quente conforme NBR5598 - 1 1/2´ com acessórios</t>
  </si>
  <si>
    <t>38.06.120</t>
  </si>
  <si>
    <t>Eletroduto galvanizado a quente conforme NBR5598 - 2´ com acessórios</t>
  </si>
  <si>
    <t>38.06.140</t>
  </si>
  <si>
    <t>Eletroduto galvanizado a quente conforme NBR5598 - 2 1/2´ com acessórios</t>
  </si>
  <si>
    <t>38.06.160</t>
  </si>
  <si>
    <t>Eletroduto galvanizado a quente conforme NBR5598 - 3´ com acessórios</t>
  </si>
  <si>
    <t>38.06.180</t>
  </si>
  <si>
    <t>Eletroduto galvanizado a quente conforme NBR5598 - 4´ com acessórios</t>
  </si>
  <si>
    <t>38.07.030</t>
  </si>
  <si>
    <t>Grampo tipo ´C´ diâmetro 3/8`, com balancim tamanho grande</t>
  </si>
  <si>
    <t>38.07.050</t>
  </si>
  <si>
    <t>Tampa de pressão para perfilado de 38 x 38 mm</t>
  </si>
  <si>
    <t>38.07.120</t>
  </si>
  <si>
    <t>Saída final, diâmetro de 3/4´</t>
  </si>
  <si>
    <t>38.07.130</t>
  </si>
  <si>
    <t>Saída lateral simples, diâmetro de 3/4´</t>
  </si>
  <si>
    <t>38.07.134</t>
  </si>
  <si>
    <t>Saída lateral simples, diâmetro de 1´</t>
  </si>
  <si>
    <t>38.07.140</t>
  </si>
  <si>
    <t>Saída superior, diâmetro de 3/4´</t>
  </si>
  <si>
    <t>38.07.172</t>
  </si>
  <si>
    <t>Canaleta em PVC de 20 x 12 mm, inclusive acessórios</t>
  </si>
  <si>
    <t>38.07.200</t>
  </si>
  <si>
    <t>Vergalhão com rosca, porca e arruela de diâmetro 3/8´ (tirante)</t>
  </si>
  <si>
    <t>38.07.210</t>
  </si>
  <si>
    <t>Vergalhão com rosca, porca e arruela de diâmetro 1/4´ (tirante)</t>
  </si>
  <si>
    <t>38.07.216</t>
  </si>
  <si>
    <t>Vergalhão com rosca, porca e arruela de diâmetro 5/16´ (tirante)</t>
  </si>
  <si>
    <t>38.07.300</t>
  </si>
  <si>
    <t>Perfilado perfurado 38 x 38 mm em chapa 14 pré-zincada, com acessórios</t>
  </si>
  <si>
    <t>38.07.310</t>
  </si>
  <si>
    <t>Perfilado perfurado 38 x 76 mm em chapa 14 pré-zincada, com acessórios</t>
  </si>
  <si>
    <t>38.07.340</t>
  </si>
  <si>
    <t>Perfilado liso 38 x 38 mm - com acessórios</t>
  </si>
  <si>
    <t>38.07.700</t>
  </si>
  <si>
    <t>Canaleta aparente com tampa em PVC, autoextinguível, de 85 x 35 mm, com acessórios</t>
  </si>
  <si>
    <t>38.07.710</t>
  </si>
  <si>
    <t>Canaleta aparente com duas tampas em PVC, autoextinguível, de 120 x 35 mm, com acessórios</t>
  </si>
  <si>
    <t>38.07.720</t>
  </si>
  <si>
    <t>Canaleta aparente com duas tampas em PVC, autoextinguível, de 120 x 60 mm, com acessórios</t>
  </si>
  <si>
    <t>38.07.730</t>
  </si>
  <si>
    <t>Suporte com furos de tomada em PVC de 60 x 35 x 150 mm, para canaleta aparente</t>
  </si>
  <si>
    <t>38.07.740</t>
  </si>
  <si>
    <t>Suporte com furos de tomada em PVC de 85 x 35 x 150 mm, para canaleta aparente</t>
  </si>
  <si>
    <t>38.07.750</t>
  </si>
  <si>
    <t>Suporte com furos de tomada em PVC de 60 x 60 x 150 mm, para canaleta aparente</t>
  </si>
  <si>
    <t>38.07.800</t>
  </si>
  <si>
    <t>Gancho longo em chapa aço zincado para fixação de luminária</t>
  </si>
  <si>
    <t>38.07.801</t>
  </si>
  <si>
    <t>Sapata externa com 4 furos, 38 x 38 mm</t>
  </si>
  <si>
    <t>38.10.010</t>
  </si>
  <si>
    <t>Duto de piso liso em aço, medindo 2 x 25 x 70 mm, com acessórios</t>
  </si>
  <si>
    <t>38.10.020</t>
  </si>
  <si>
    <t>Duto de piso liso em aço, medindo 3 x 25 x 70 mm, com acessórios</t>
  </si>
  <si>
    <t>38.10.024</t>
  </si>
  <si>
    <t>Caixa de derivação ou passagem, para cruzamento de duto, medindo 4 x 25 x 70 mm, sem cruzadora</t>
  </si>
  <si>
    <t>38.10.026</t>
  </si>
  <si>
    <t>Caixa de derivação ou passagem, para cruzamento de duto, medindo 12 x 25 x 70 mm, com cruzadora</t>
  </si>
  <si>
    <t>38.10.030</t>
  </si>
  <si>
    <t>Caixa de derivação ou passagem, para cruzamento de duto, medindo 16 x 25 x 70 mm, com cruzadora</t>
  </si>
  <si>
    <t>38.10.060</t>
  </si>
  <si>
    <t>Caixa de tomada e tampa basculante com rebaixo de 2 x (25 x 70 mm)</t>
  </si>
  <si>
    <t>38.10.070</t>
  </si>
  <si>
    <t>Caixa de tomada e tampa basculante com rebaixo de 3 x (25 x 70 mm)</t>
  </si>
  <si>
    <t>38.10.080</t>
  </si>
  <si>
    <t>Caixa de tomada e tampa basculante com rebaixo de 4 x (25 x 70 mm)</t>
  </si>
  <si>
    <t>38.10.090</t>
  </si>
  <si>
    <t>Suporte de tomada para caixas com 2, 3 ou 4 vias</t>
  </si>
  <si>
    <t>38.12.086</t>
  </si>
  <si>
    <t>Leito para cabos, tipo pesado, em aço galvanizado de 300 x 100 mm - com acessórios</t>
  </si>
  <si>
    <t>38.12.090</t>
  </si>
  <si>
    <t>Leito para cabos, tipo pesado, em aço galvanizado de 400 x 100 mm - com acessórios</t>
  </si>
  <si>
    <t>38.12.100</t>
  </si>
  <si>
    <t>Leito para cabos, tipo pesado, em aço galvanizado de 600 x 100 mm - com acessórios</t>
  </si>
  <si>
    <t>38.12.120</t>
  </si>
  <si>
    <t>Leito para cabos, tipo pesado, em aço galvanizado de 500 x 100 mm - com acessórios</t>
  </si>
  <si>
    <t>38.12.130</t>
  </si>
  <si>
    <t>Leito para cabos, tipo pesado, em aço galvanizado de 800 x 100 mm - com acessórios</t>
  </si>
  <si>
    <t>38.13.010</t>
  </si>
  <si>
    <t>Eletroduto corrugado em polietileno de alta densidade, DN= 30 mm, com acessórios</t>
  </si>
  <si>
    <t>38.13.016</t>
  </si>
  <si>
    <t>Eletroduto corrugado em polietileno de alta densidade, DN= 40 mm, com acessórios</t>
  </si>
  <si>
    <t>38.13.020</t>
  </si>
  <si>
    <t>Eletroduto corrugado em polietileno de alta densidade, DN= 50 mm, com acessórios</t>
  </si>
  <si>
    <t>38.13.030</t>
  </si>
  <si>
    <t>Eletroduto corrugado em polietileno de alta densidade, DN= 75 mm, com acessórios</t>
  </si>
  <si>
    <t>38.13.040</t>
  </si>
  <si>
    <t>Eletroduto corrugado em polietileno de alta densidade, DN= 100 mm, com acessórios</t>
  </si>
  <si>
    <t>38.13.050</t>
  </si>
  <si>
    <t>Eletroduto corrugado em polietileno de alta densidade, DN= 125 mm, com acessórios</t>
  </si>
  <si>
    <t>38.13.060</t>
  </si>
  <si>
    <t>Eletroduto corrugado em polietileno de alta densidade, DN= 150 mm, com acessórios</t>
  </si>
  <si>
    <t>38.15.010</t>
  </si>
  <si>
    <t>Eletroduto metálico flexível com capa em PVC de 3/4´</t>
  </si>
  <si>
    <t>38.15.020</t>
  </si>
  <si>
    <t>Eletroduto metálico flexível com capa em PVC de 1´</t>
  </si>
  <si>
    <t>38.15.040</t>
  </si>
  <si>
    <t>Eletroduto metálico flexível com capa em PVC de 2´</t>
  </si>
  <si>
    <t>38.15.110</t>
  </si>
  <si>
    <t>Terminal macho fixo em latão zincado de 3/4´</t>
  </si>
  <si>
    <t>38.15.120</t>
  </si>
  <si>
    <t>Terminal macho fixo em latão zincado de 1´</t>
  </si>
  <si>
    <t>38.15.140</t>
  </si>
  <si>
    <t>Terminal macho fixo em latão zincado de 2´</t>
  </si>
  <si>
    <t>38.15.310</t>
  </si>
  <si>
    <t>Terminal macho giratório em latão zincado de 3/4´</t>
  </si>
  <si>
    <t>38.15.320</t>
  </si>
  <si>
    <t>Terminal macho giratório em latão zincado de 1´</t>
  </si>
  <si>
    <t>38.15.340</t>
  </si>
  <si>
    <t>Terminal macho giratório em latão zincado de 2´</t>
  </si>
  <si>
    <t>38.16.030</t>
  </si>
  <si>
    <t>Rodapé técnico triplo e tampa com pintura eletrostática</t>
  </si>
  <si>
    <t>38.16.060</t>
  </si>
  <si>
    <t>Curva horizontal tripla de 90°, interna ou externa e tampa com pintura eletrostática</t>
  </si>
  <si>
    <t>38.16.080</t>
  </si>
  <si>
    <t>Tê triplo de 90°, horizontal ou vertical e tampa com pintura eletrostática</t>
  </si>
  <si>
    <t>38.16.090</t>
  </si>
  <si>
    <t>Caixa para tomadas: de energia, RJ, sobressalente, interruptor ou espelho, com pintura eletrostática, para rodapé técnico triplo</t>
  </si>
  <si>
    <t>38.16.130</t>
  </si>
  <si>
    <t>Caixa para tomadas: de energia, RJ, sobressalente, interruptor ou espelho, com pintura eletrostática, para rodapé técnico duplo</t>
  </si>
  <si>
    <t>38.16.140</t>
  </si>
  <si>
    <t>Terminal de fechamento ou mata junta com pintura eletrostática, para rodapé técnico triplo</t>
  </si>
  <si>
    <t>38.16.150</t>
  </si>
  <si>
    <t>Rodapé técnico duplo e tampa com pintura eletrostática</t>
  </si>
  <si>
    <t>38.16.160</t>
  </si>
  <si>
    <t>Curva vertical dupla de 90°, interna ou externa e tampa com pintura eletrostática</t>
  </si>
  <si>
    <t>38.16.190</t>
  </si>
  <si>
    <t>Terminal de fechamento ou mata junta com pintura eletrostática, para rodapé técnico duplo</t>
  </si>
  <si>
    <t>38.16.200</t>
  </si>
  <si>
    <t>Curva horizontal dupla de 90°, interna ou externa e tampa com pintura eletrostática</t>
  </si>
  <si>
    <t>38.16.230</t>
  </si>
  <si>
    <t>Curva vertical tripla de 90°, interna ou externa e tampa com pintura eletrostática</t>
  </si>
  <si>
    <t>38.16.250</t>
  </si>
  <si>
    <t>Poste condutor metálico para distribuição, com suporte para tomadas elétricas e RJ, com pintura eletrostática, altura de 3 m</t>
  </si>
  <si>
    <t>38.16.270</t>
  </si>
  <si>
    <t>Caixa de derivação embutida ou externa para rodapé técnico duplo</t>
  </si>
  <si>
    <t>38.19.020</t>
  </si>
  <si>
    <t>Eletroduto de PVC corrugado flexível leve, diâmetro externo de 20 mm</t>
  </si>
  <si>
    <t>38.19.030</t>
  </si>
  <si>
    <t>Eletroduto de PVC corrugado flexível leve, diâmetro externo de 25 mm</t>
  </si>
  <si>
    <t>38.19.040</t>
  </si>
  <si>
    <t>Eletroduto de PVC corrugado flexível leve, diâmetro externo de 32 mm</t>
  </si>
  <si>
    <t>38.19.210</t>
  </si>
  <si>
    <t>Eletroduto de PVC corrugado flexível reforçado, diâmetro externo de 25 mm</t>
  </si>
  <si>
    <t>38.19.220</t>
  </si>
  <si>
    <t>Eletroduto de PVC corrugado flexível reforçado, diâmetro externo de 32 mm</t>
  </si>
  <si>
    <t>38.20.010</t>
  </si>
  <si>
    <t>Recolocação de perfilado 38x38 mm</t>
  </si>
  <si>
    <t>38.20.020</t>
  </si>
  <si>
    <t>Recolocação de vergalhão</t>
  </si>
  <si>
    <t>38.20.030</t>
  </si>
  <si>
    <t>Recolocação de caixa de tomada para perfilado</t>
  </si>
  <si>
    <t>38.20.040</t>
  </si>
  <si>
    <t>Recolocação de eletrodutos</t>
  </si>
  <si>
    <t>38.21.110</t>
  </si>
  <si>
    <t>Eletrocalha lisa galvanizada a fogo, 50 x 50 mm, com acessórios</t>
  </si>
  <si>
    <t>38.21.120</t>
  </si>
  <si>
    <t>Eletrocalha lisa galvanizada a fogo, 100 x 50 mm, com acessórios</t>
  </si>
  <si>
    <t>38.21.130</t>
  </si>
  <si>
    <t>Eletrocalha lisa galvanizada a fogo, 150 x 50 mm, com acessórios</t>
  </si>
  <si>
    <t>38.21.140</t>
  </si>
  <si>
    <t>Eletrocalha lisa galvanizada a fogo, 200 x 50 mm, com acessórios</t>
  </si>
  <si>
    <t>38.21.150</t>
  </si>
  <si>
    <t>Eletrocalha lisa galvanizada a fogo, 250 x 50 mm, com acessórios</t>
  </si>
  <si>
    <t>38.21.310</t>
  </si>
  <si>
    <t>Eletrocalha lisa galvanizada a fogo, 100 x 100 mm, com acessórios</t>
  </si>
  <si>
    <t>38.21.320</t>
  </si>
  <si>
    <t>Eletrocalha lisa galvanizada a fogo, 150 x 100 mm, com acessórios</t>
  </si>
  <si>
    <t>38.21.330</t>
  </si>
  <si>
    <t>Eletrocalha lisa galvanizada a fogo, 200 x 100 mm, com acessórios</t>
  </si>
  <si>
    <t>38.21.340</t>
  </si>
  <si>
    <t>Eletrocalha lisa galvanizada a fogo, 250 x 100 mm, com acessórios</t>
  </si>
  <si>
    <t>38.21.350</t>
  </si>
  <si>
    <t>Eletrocalha lisa galvanizada a fogo, 300 x 100 mm, com acessórios</t>
  </si>
  <si>
    <t>38.21.360</t>
  </si>
  <si>
    <t>Eletrocalha lisa galvanizada a fogo, 400 x 100 mm, com acessórios</t>
  </si>
  <si>
    <t>38.21.920</t>
  </si>
  <si>
    <t>Eletrocalha perfurada galvanizada a fogo, 100 x 50 mm, com acessórios</t>
  </si>
  <si>
    <t>38.21.930</t>
  </si>
  <si>
    <t>Eletrocalha perfurada galvanizada a fogo, 150 x 50 mm, com acessórios</t>
  </si>
  <si>
    <t>38.21.940</t>
  </si>
  <si>
    <t>Eletrocalha perfurada galvanizada a fogo, 200 x 50 mm, com acessórios</t>
  </si>
  <si>
    <t>38.21.950</t>
  </si>
  <si>
    <t>Eletrocalha perfurada galvanizada a fogo, 250 x 50 mm, com acessórios</t>
  </si>
  <si>
    <t>38.22.120</t>
  </si>
  <si>
    <t>Eletrocalha perfurada galvanizada a fogo, 150x100 mm, com acessórios</t>
  </si>
  <si>
    <t>38.22.130</t>
  </si>
  <si>
    <t>Eletrocalha perfurada galvanizada a fogo, 200x100 mm, com acessórios</t>
  </si>
  <si>
    <t>38.22.140</t>
  </si>
  <si>
    <t>Eletrocalha perfurada galvanizada a fogo, 250x100 mm, com acessórios</t>
  </si>
  <si>
    <t>38.22.150</t>
  </si>
  <si>
    <t>Eletrocalha perfurada galvanizada a fogo, 300x100 mm, com acessórios</t>
  </si>
  <si>
    <t>38.22.160</t>
  </si>
  <si>
    <t>Eletrocalha perfurada galvanizada a fogo, 400x100 mm, com acessórios</t>
  </si>
  <si>
    <t>38.22.610</t>
  </si>
  <si>
    <t>Tampa de encaixe para eletrocalha, galvanizada a fogo, L= 50 mm</t>
  </si>
  <si>
    <t>38.22.620</t>
  </si>
  <si>
    <t>Tampa de encaixe para eletrocalha, galvanizada a fogo, L= 100 mm</t>
  </si>
  <si>
    <t>38.22.630</t>
  </si>
  <si>
    <t>Tampa de encaixe para eletrocalha, galvanizada a fogo, L= 150 mm</t>
  </si>
  <si>
    <t>38.22.640</t>
  </si>
  <si>
    <t>Tampa de encaixe para eletrocalha, galvanizada a fogo, L= 200 mm</t>
  </si>
  <si>
    <t>38.22.650</t>
  </si>
  <si>
    <t>Tampa de encaixe para eletrocalha, galvanizada a fogo, L= 250 mm</t>
  </si>
  <si>
    <t>38.22.660</t>
  </si>
  <si>
    <t>Tampa de encaixe para eletrocalha, galvanizada a fogo, L= 300 mm</t>
  </si>
  <si>
    <t>38.22.670</t>
  </si>
  <si>
    <t>Tampa de encaixe para eletrocalha, galvanizada a fogo, L= 400 mm</t>
  </si>
  <si>
    <t>38.23.010</t>
  </si>
  <si>
    <t>Suporte para eletrocalha, galvanizado a fogo, 50x50 mm</t>
  </si>
  <si>
    <t>38.23.020</t>
  </si>
  <si>
    <t>Suporte para eletrocalha, galvanizado a fogo, 100x50 mm</t>
  </si>
  <si>
    <t>38.23.030</t>
  </si>
  <si>
    <t>Suporte para eletrocalha, galvanizado a fogo, 150x50 mm</t>
  </si>
  <si>
    <t>38.23.040</t>
  </si>
  <si>
    <t>Suporte para eletrocalha, galvanizado a fogo, 200x50 mm</t>
  </si>
  <si>
    <t>38.23.050</t>
  </si>
  <si>
    <t>Suporte para eletrocalha, galvanizado a fogo, 250x50 mm</t>
  </si>
  <si>
    <t>38.23.060</t>
  </si>
  <si>
    <t>Suporte para eletrocalha, galvanizado a fogo, 300x50 mm</t>
  </si>
  <si>
    <t>38.23.110</t>
  </si>
  <si>
    <t>Suporte para eletrocalha, galvanizado a fogo, 100x100 mm</t>
  </si>
  <si>
    <t>38.23.120</t>
  </si>
  <si>
    <t>Suporte para eletrocalha, galvanizado a fogo, 150x100 mm</t>
  </si>
  <si>
    <t>38.23.130</t>
  </si>
  <si>
    <t>Suporte para eletrocalha, galvanizado a fogo, 200x100 mm</t>
  </si>
  <si>
    <t>38.23.140</t>
  </si>
  <si>
    <t>Suporte para eletrocalha, galvanizado a fogo, 250x100 mm</t>
  </si>
  <si>
    <t>38.23.150</t>
  </si>
  <si>
    <t>Suporte para eletrocalha, galvanizado a fogo, 300x100 mm</t>
  </si>
  <si>
    <t>38.23.160</t>
  </si>
  <si>
    <t>Suporte para eletrocalha, galvanizado a fogo, 400x100 mm</t>
  </si>
  <si>
    <t>38.23.210</t>
  </si>
  <si>
    <t>Mão francesa simples, galvanizada a fogo, L= 200 mm</t>
  </si>
  <si>
    <t>38.23.220</t>
  </si>
  <si>
    <t>Mão francesa simples, galvanizada a fogo, L= 300 mm</t>
  </si>
  <si>
    <t>38.23.230</t>
  </si>
  <si>
    <t>Mão francesa simples, galvanizada a fogo, L= 400 mm</t>
  </si>
  <si>
    <t>38.23.240</t>
  </si>
  <si>
    <t>Mão francesa simples, galvanizada a fogo, L= 500 mm</t>
  </si>
  <si>
    <t>38.23.310</t>
  </si>
  <si>
    <t>Mão francesa dupla, galvanizada a fogo, L= 300 mm</t>
  </si>
  <si>
    <t>38.23.320</t>
  </si>
  <si>
    <t>Mão francesa dupla, galvanizada a fogo, L= 400 mm</t>
  </si>
  <si>
    <t>38.23.330</t>
  </si>
  <si>
    <t>Mão francesa dupla, galvanizada a fogo, L= 500 mm</t>
  </si>
  <si>
    <t>39.02.010</t>
  </si>
  <si>
    <t>Cabo de cobre de 1,5 mm², isolamento 750 V - isolação em PVC 70°C</t>
  </si>
  <si>
    <t>39.02.016</t>
  </si>
  <si>
    <t>Cabo de cobre de 2,5 mm², isolamento 750 V - isolação em PVC 70°C</t>
  </si>
  <si>
    <t>39.02.020</t>
  </si>
  <si>
    <t>Cabo de cobre de 4 mm², isolamento 750 V - isolação em PVC 70°C</t>
  </si>
  <si>
    <t>39.02.030</t>
  </si>
  <si>
    <t>Cabo de cobre de 6 mm², isolamento 750 V - isolação em PVC 70°C</t>
  </si>
  <si>
    <t>39.02.040</t>
  </si>
  <si>
    <t>Cabo de cobre de 10 mm², isolamento 750 V - isolação em PVC 70°C</t>
  </si>
  <si>
    <t>39.03.160</t>
  </si>
  <si>
    <t>Cabo de cobre de 1,5 mm², isolamento 0,6/1 kV - isolação em PVC 70°C</t>
  </si>
  <si>
    <t>39.03.170</t>
  </si>
  <si>
    <t>Cabo de cobre de 2,5 mm², isolamento 0,6/1 kV - isolação em PVC 70°C</t>
  </si>
  <si>
    <t>39.03.174</t>
  </si>
  <si>
    <t xml:space="preserve">Cabo de cobre de 4 mm², isolamento 0,6/1 kV - isolação em PVC 70°C._x000D_
</t>
  </si>
  <si>
    <t>39.03.178</t>
  </si>
  <si>
    <t>Cabo de cobre de 6 mm², isolamento 0,6/1 kV - isolação em PVC 70°C</t>
  </si>
  <si>
    <t>39.03.182</t>
  </si>
  <si>
    <t>Cabo de cobre de 10 mm², isolamento 0,6/1 kV - isolação em PVC 70°C</t>
  </si>
  <si>
    <t>39.04.040</t>
  </si>
  <si>
    <t>Cabo de cobre nu, têmpera mole, classe 2, de 10 mm²</t>
  </si>
  <si>
    <t>39.04.050</t>
  </si>
  <si>
    <t>Cabo de cobre nu, têmpera mole, classe 2, de 16 mm²</t>
  </si>
  <si>
    <t>39.04.060</t>
  </si>
  <si>
    <t>Cabo de cobre nu, têmpera mole, classe 2, de 25 mm²</t>
  </si>
  <si>
    <t>39.04.070</t>
  </si>
  <si>
    <t>Cabo de cobre nu, têmpera mole, classe 2, de 35 mm²</t>
  </si>
  <si>
    <t>39.04.080</t>
  </si>
  <si>
    <t>Cabo de cobre nu, têmpera mole, classe 2, de 50 mm²</t>
  </si>
  <si>
    <t>39.04.100</t>
  </si>
  <si>
    <t>Cabo de cobre nu, têmpera mole, classe 2, de 70 mm²</t>
  </si>
  <si>
    <t>39.04.120</t>
  </si>
  <si>
    <t>Cabo de cobre nu, têmpera mole, classe 2, de 95 mm²</t>
  </si>
  <si>
    <t>39.04.180</t>
  </si>
  <si>
    <t>Cabo de cobre nu, têmpera mole, classe 2, de 185 mm²</t>
  </si>
  <si>
    <t>39.05.070</t>
  </si>
  <si>
    <t>Cabo de cobre de 3x35 mm², isolamento 8,7/15 kV - isolação EPR 90°C</t>
  </si>
  <si>
    <t>39.06.060</t>
  </si>
  <si>
    <t>Cabo de cobre de 25 mm², isolamento 8,7/15 kV - isolação EPR 90°C</t>
  </si>
  <si>
    <t>39.06.070</t>
  </si>
  <si>
    <t>Cabo de cobre de 35 mm², isolamento 8,7/15 kV - isolação EPR 90°C</t>
  </si>
  <si>
    <t>39.06.074</t>
  </si>
  <si>
    <t>Cabo de cobre de 50 mm², isolamento 8,7/15 kV - isolação EPR 90°C</t>
  </si>
  <si>
    <t>39.06.084</t>
  </si>
  <si>
    <t>Cabo de cobre de 120 mm², isolamento 8,7/15 kV - isolação EPR 90°C</t>
  </si>
  <si>
    <t>39.09.010</t>
  </si>
  <si>
    <t>Conector terminal tipo BNC para cabo coaxial RG 59</t>
  </si>
  <si>
    <t>39.09.015</t>
  </si>
  <si>
    <t>Conector de emenda tipo BNC para cabo coaxial RG 59</t>
  </si>
  <si>
    <t>39.09.020</t>
  </si>
  <si>
    <t>Conector split-bolt para cabo de 25 mm², latão, simples</t>
  </si>
  <si>
    <t>39.09.040</t>
  </si>
  <si>
    <t>Conector split-bolt para cabo de 35 mm², latão, simples</t>
  </si>
  <si>
    <t>39.09.060</t>
  </si>
  <si>
    <t>Conector split-bolt para cabo de 50 mm², latão, simples</t>
  </si>
  <si>
    <t>39.09.100</t>
  </si>
  <si>
    <t>Conector split-bolt para cabo de 25 mm², latão, com rabicho</t>
  </si>
  <si>
    <t>39.09.120</t>
  </si>
  <si>
    <t>Conector split-bolt para cabo de 35 mm², latão, com rabicho</t>
  </si>
  <si>
    <t>39.09.140</t>
  </si>
  <si>
    <t>Conector split-bolt para cabo de 50 mm², latão, com rabicho</t>
  </si>
  <si>
    <t>39.10.050</t>
  </si>
  <si>
    <t>Terminal de compressão para cabo de 2,5 mm²</t>
  </si>
  <si>
    <t>39.10.060</t>
  </si>
  <si>
    <t>Terminal de pressão/compressão para cabo de 6 até 10 mm²</t>
  </si>
  <si>
    <t>39.10.080</t>
  </si>
  <si>
    <t>Terminal de pressão/compressão para cabo de 16 mm²</t>
  </si>
  <si>
    <t>39.10.120</t>
  </si>
  <si>
    <t>Terminal de pressão/compressão para cabo de 25 mm²</t>
  </si>
  <si>
    <t>39.10.130</t>
  </si>
  <si>
    <t>Terminal de pressão/compressão para cabo de 35 mm²</t>
  </si>
  <si>
    <t>39.10.160</t>
  </si>
  <si>
    <t>Terminal de pressão/compressão para cabo de 50 mm²</t>
  </si>
  <si>
    <t>39.10.200</t>
  </si>
  <si>
    <t>Terminal de pressão/compressão para cabo de 70 mm²</t>
  </si>
  <si>
    <t>39.10.240</t>
  </si>
  <si>
    <t>Terminal de pressão/compressão para cabo de 95 mm²</t>
  </si>
  <si>
    <t>39.10.246</t>
  </si>
  <si>
    <t>Terminal de pressão/compressão para cabo de 120 mm²</t>
  </si>
  <si>
    <t>39.10.250</t>
  </si>
  <si>
    <t>Terminal de pressão/compressão para cabo de 150 mm²</t>
  </si>
  <si>
    <t>39.10.280</t>
  </si>
  <si>
    <t>Terminal de pressão/compressão para cabo de 185 mm²</t>
  </si>
  <si>
    <t>39.10.300</t>
  </si>
  <si>
    <t>Terminal de pressão/compressão para cabo de 240 mm²</t>
  </si>
  <si>
    <t>39.11.020</t>
  </si>
  <si>
    <t>Cabo telefônico CI, com 10 pares de 0,50 mm, para centrais telefônicas, equipamentos e rede interna</t>
  </si>
  <si>
    <t>39.11.040</t>
  </si>
  <si>
    <t>Cabo telefônico CI, com 20 pares de 0,50 mm, para centrais telefônicas, equipamentos e rede interna</t>
  </si>
  <si>
    <t>39.11.080</t>
  </si>
  <si>
    <t>Cabo telefônico CI, com 50 pares de 0,50 mm, para centrais telefônicas, equipamentos e rede interna</t>
  </si>
  <si>
    <t>39.11.090</t>
  </si>
  <si>
    <t>Fio telefônico tipo FI-60, para ligação de aparelhos telefônicos</t>
  </si>
  <si>
    <t>39.11.091</t>
  </si>
  <si>
    <t>Cabo telefônico CI, com 01 par de 0,40 mm, para centrais telefônicas, equipamentos e rede interna</t>
  </si>
  <si>
    <t>39.11.110</t>
  </si>
  <si>
    <t>Fio telefônico externo tipo FE-160</t>
  </si>
  <si>
    <t>39.11.120</t>
  </si>
  <si>
    <t>Cabo telefônico CTP-APL-SN, com 10 pares de 0,50 mm, para cotos de transição em caixas e entradas</t>
  </si>
  <si>
    <t>39.11.190</t>
  </si>
  <si>
    <t>Cabo telefônico CCE-APL, com 4 pares de 0,50 mm, para conexões em rede externa</t>
  </si>
  <si>
    <t>39.11.210</t>
  </si>
  <si>
    <t>Cabo telefônico secundário de distribuição CTP-APL, com 20 pares de 0,50 mm, para rede externa</t>
  </si>
  <si>
    <t>39.11.230</t>
  </si>
  <si>
    <t>Cabo telefônico secundário de distribuição CTP-APL, com 50 pares de 0,50 mm, para rede externa</t>
  </si>
  <si>
    <t>39.11.240</t>
  </si>
  <si>
    <t>Cabo telefônico secundário de distribuição CTP-APL, com 100 pares de 0,50 mm, para rede externa</t>
  </si>
  <si>
    <t>39.11.270</t>
  </si>
  <si>
    <t>Cabo telefônico secundário de distribuição CTP-APL-G, com 10 pares de 0,50 mm, para rede subterrânea</t>
  </si>
  <si>
    <t>39.11.280</t>
  </si>
  <si>
    <t>Cabo telefônico secundário de distribuição CTP-APL-G, com 20 pares de 0,50 mm, para rede subterrânea</t>
  </si>
  <si>
    <t>39.11.300</t>
  </si>
  <si>
    <t>Cabo telefônico secundário de distribuição CTP-APL-G, com 50 pares de 0,50 mm, para rede subterrânea</t>
  </si>
  <si>
    <t>39.11.400</t>
  </si>
  <si>
    <t>Cabo telefônico secundário de distribuição CTP-APL, com 10 pares de 0,65 mm, para rede externa</t>
  </si>
  <si>
    <t>39.11.410</t>
  </si>
  <si>
    <t>Cabo telefônico secundário de distribuição CTP-APL, com 20 pares de 0,65 mm, para rede externa</t>
  </si>
  <si>
    <t>39.11.430</t>
  </si>
  <si>
    <t>Cabo telefônico secundário de distribuição CTP-APL, com 50 pares de 0,65 mm, para rede externa</t>
  </si>
  <si>
    <t>39.12.510</t>
  </si>
  <si>
    <t>Cabo de cobre flexível blindado de 2 x 1,5 mm², isolamento 600V, isolação em VC/E 105°C - para detecção de incêndio</t>
  </si>
  <si>
    <t>39.12.520</t>
  </si>
  <si>
    <t>Cabo de cobre flexível blindado de 3 x 1,5 mm², isolamento 600V, isolação em VC/E 105°C - para detecção de incêndio</t>
  </si>
  <si>
    <t>39.12.530</t>
  </si>
  <si>
    <t>Cabo de cobre flexível blindado de 2 x 2,5 mm², isolamento 600V, isolação em VC/E 105°C - para detecção de incêndio</t>
  </si>
  <si>
    <t>39.14.010</t>
  </si>
  <si>
    <t>Cabo de alumínio nu com alma de aço CAA, 1/0 AWG - Raven</t>
  </si>
  <si>
    <t>39.14.050</t>
  </si>
  <si>
    <t>Cabo de alumínio nu com alma de aço CAA, 4 AWG - Swan</t>
  </si>
  <si>
    <t>39.15.040</t>
  </si>
  <si>
    <t>Cabo de alumínio nu sem alma de aço CA, 2 AWG - Iris</t>
  </si>
  <si>
    <t>39.15.070</t>
  </si>
  <si>
    <t>Cabo de alumínio nu sem alma de aço CA, 2/0 AWG - Aster</t>
  </si>
  <si>
    <t>39.18.100</t>
  </si>
  <si>
    <t>Cabo coaxial tipo RG 6</t>
  </si>
  <si>
    <t>39.18.104</t>
  </si>
  <si>
    <t>Cabo coaxial tipo RG 11</t>
  </si>
  <si>
    <t>39.18.106</t>
  </si>
  <si>
    <t>Cabo coaxial tipo RG 59</t>
  </si>
  <si>
    <t>39.18.110</t>
  </si>
  <si>
    <t>Cabo coaxial tipo RGC 6</t>
  </si>
  <si>
    <t>39.18.114</t>
  </si>
  <si>
    <t>Cabo coaxial tipo RGC 59</t>
  </si>
  <si>
    <t>39.18.120</t>
  </si>
  <si>
    <t>Cabo para rede U/UTP 23 AWG com 4 pares - categoria 6A</t>
  </si>
  <si>
    <t>39.18.126</t>
  </si>
  <si>
    <t>Cabo para rede 24 AWG com 4 pares, categoria 6</t>
  </si>
  <si>
    <t>39.20.005</t>
  </si>
  <si>
    <t>Conector prensa-cabo de 3/4´</t>
  </si>
  <si>
    <t>39.20.010</t>
  </si>
  <si>
    <t>Recolocação de condutor aparente com diâmetro externo até 6,5 mm</t>
  </si>
  <si>
    <t>39.20.030</t>
  </si>
  <si>
    <t>Recolocação de condutor aparente com diâmetro externo acima de 6,5 mm</t>
  </si>
  <si>
    <t>39.21.010</t>
  </si>
  <si>
    <t>Cabo de cobre flexível de 1,5 mm², isolamento 0,6/1kV - isolação HEPR 90°C</t>
  </si>
  <si>
    <t>39.21.020</t>
  </si>
  <si>
    <t>Cabo de cobre flexível de 2,5 mm², isolamento 0,6/1kV - isolação HEPR 90°C</t>
  </si>
  <si>
    <t>39.21.030</t>
  </si>
  <si>
    <t>Cabo de cobre flexível de 4 mm², isolamento 0,6/1kV - isolação HEPR 90°C</t>
  </si>
  <si>
    <t>39.21.040</t>
  </si>
  <si>
    <t>Cabo de cobre flexível de 6 mm², isolamento 0,6/1kV - isolação HEPR 90°C</t>
  </si>
  <si>
    <t>39.21.050</t>
  </si>
  <si>
    <t>Cabo de cobre flexível de 10 mm², isolamento 0,6/1kV - isolação HEPR 90°C</t>
  </si>
  <si>
    <t>39.21.060</t>
  </si>
  <si>
    <t>Cabo de cobre flexível de 16 mm², isolamento 0,6/1kV - isolação HEPR 90°C</t>
  </si>
  <si>
    <t>39.21.070</t>
  </si>
  <si>
    <t>Cabo de cobre flexível de 25 mm², isolamento 0,6/1kV - isolação HEPR 90°C</t>
  </si>
  <si>
    <t>39.21.080</t>
  </si>
  <si>
    <t>Cabo de cobre flexível de 35 mm², isolamento 0,6/1kV - isolação HEPR 90°C</t>
  </si>
  <si>
    <t>39.21.090</t>
  </si>
  <si>
    <t>Cabo de cobre flexível de 50 mm², isolamento 0,6/1kV - isolação HEPR 90°C</t>
  </si>
  <si>
    <t>39.21.100</t>
  </si>
  <si>
    <t>Cabo de cobre flexível de 70 mm², isolamento 0,6/1kV - isolação HEPR 90°C</t>
  </si>
  <si>
    <t>39.21.110</t>
  </si>
  <si>
    <t>Cabo de cobre flexível de 95 mm², isolamento 0,6/1kV - isolação HEPR 90°C</t>
  </si>
  <si>
    <t>39.21.120</t>
  </si>
  <si>
    <t>Cabo de cobre flexível de 120 mm², isolamento 0,6/1kV - isolação HEPR 90°C</t>
  </si>
  <si>
    <t>39.21.125</t>
  </si>
  <si>
    <t>Cabo de cobre flexível de 150 mm², isolamento 0,6/1 kV - isolação HEPR 90°C</t>
  </si>
  <si>
    <t>39.21.130</t>
  </si>
  <si>
    <t>Cabo de cobre flexível de 185 mm², isolamento 0,6/1kV - isolação HEPR 90°C</t>
  </si>
  <si>
    <t>39.21.140</t>
  </si>
  <si>
    <t>Cabo de cobre flexível de 240 mm², isolamento 0,6/1kV - isolação HEPR 90°C</t>
  </si>
  <si>
    <t>39.21.201</t>
  </si>
  <si>
    <t>Cabo de cobre flexível de 2 x 2,5 mm², isolamento 0,6/1 kV - isolação HEPR 90°C</t>
  </si>
  <si>
    <t>39.21.230</t>
  </si>
  <si>
    <t>Cabo de cobre flexível de 3 x 1,5 mm², isolamento 0,6/1 kV - isolação HEPR 90°C</t>
  </si>
  <si>
    <t>39.21.231</t>
  </si>
  <si>
    <t>Cabo de cobre flexível de 3 x 2,5 mm², isolamento 0,6/1 kV - isolação HEPR 90°C</t>
  </si>
  <si>
    <t>39.21.234</t>
  </si>
  <si>
    <t>Cabo de cobre flexível de 3 x 10 mm², isolamento 0,6/1 kV - isolação HEPR 90°C</t>
  </si>
  <si>
    <t>39.21.236</t>
  </si>
  <si>
    <t>Cabo de cobre flexível de 3 x 25 mm², isolamento 0,6/1 kV - isolação HEPR 90°C</t>
  </si>
  <si>
    <t>39.21.237</t>
  </si>
  <si>
    <t>Cabo de cobre flexível de 3 x 35 mm², isolamento 0,6/1 kV - isolação HEPR 90°C</t>
  </si>
  <si>
    <t>39.21.254</t>
  </si>
  <si>
    <t>Cabo de cobre flexível de 4 x 10 mm², isolamento 0,6/1 kV - isolação HEPR 90°C</t>
  </si>
  <si>
    <t>39.24.151</t>
  </si>
  <si>
    <t>Cabo de cobre flexível de 3 x 1,5 mm², isolamento 500 V - isolação PP 70°C</t>
  </si>
  <si>
    <t>39.24.152</t>
  </si>
  <si>
    <t>Cabo de cobre flexível de 3 x 2,5 mm², isolamento 500 V - isolação PP 70°C</t>
  </si>
  <si>
    <t>39.24.153</t>
  </si>
  <si>
    <t>Cabo de cobre flexível de 3 x 4 mm², isolamento 500 V - isolação PP 70°C</t>
  </si>
  <si>
    <t>39.24.154</t>
  </si>
  <si>
    <t>Cabo de cobre flexível de 3 x 6 mm², isolamento 500 V - isolação PP 70°C</t>
  </si>
  <si>
    <t>39.24.173</t>
  </si>
  <si>
    <t>Cabo de cobre flexível de 4 x 4 mm², isolamento 500 V - isolação PP 70°C</t>
  </si>
  <si>
    <t>39.24.174</t>
  </si>
  <si>
    <t>Cabo de cobre flexível de 4 x 6 mm², isolamento 500 V - isolação PP 70°C</t>
  </si>
  <si>
    <t>39.25.020</t>
  </si>
  <si>
    <t>Cabo de cobre de 35 mm², isolamento 15/25 kV - isolação EPR 105°C</t>
  </si>
  <si>
    <t>39.25.030</t>
  </si>
  <si>
    <t>Cabo de cobre de 50 mm², isolamento 15/25 kV - isolação EPR 105°C</t>
  </si>
  <si>
    <t>39.26.010</t>
  </si>
  <si>
    <t>Cabo de cobre flexível de 1,5 mm², isolamento 0,6/1 kV - isolação HEPR 90°C - baixa emissão de fumaça e gases</t>
  </si>
  <si>
    <t>39.26.020</t>
  </si>
  <si>
    <t>Cabo de cobre flexível de 2,5 mm², isolamento 0,6/1 kV - isolação HEPR 90°C - baixa emissão de fumaça e gases</t>
  </si>
  <si>
    <t>39.26.030</t>
  </si>
  <si>
    <t>Cabo de cobre flexível de 4 mm², isolamento 0,6/1 kV -  isolação HEPR 90°C - baixa emissão de fumaça e gases</t>
  </si>
  <si>
    <t>39.26.040</t>
  </si>
  <si>
    <t>Cabo de cobre flexível de 6 mm², isolamento 0,6/1 kV - isolação HEPR 90°C - baixa emissão de fumaça e gases</t>
  </si>
  <si>
    <t>39.26.050</t>
  </si>
  <si>
    <t>Cabo de cobre flexível de 10 mm², isolamento 0,6/1 kV - isolação HEPR 90°C - baixa emissão de fumaça e gases</t>
  </si>
  <si>
    <t>39.26.060</t>
  </si>
  <si>
    <t>Cabo de cobre flexível de 16 mm², isolamento 0,6/1 kV - isolação HEPR 90°C - baixa emissão de fumaça e gases</t>
  </si>
  <si>
    <t>39.26.070</t>
  </si>
  <si>
    <t>Cabo de cobre flexível de 25 mm², isolamento 0,6/1 kV - isolação HEPR 90°C - baixa emissão de fumaça e gases</t>
  </si>
  <si>
    <t>39.26.080</t>
  </si>
  <si>
    <t>Cabo de cobre flexível de 35 mm², isolamento 0,6/1 kV - isolação HEPR 90°C - baixa emissão de fumaça e gases</t>
  </si>
  <si>
    <t>39.26.090</t>
  </si>
  <si>
    <t>Cabo de cobre flexível de 50 mm², isolamento 0,6/1 kV - isolação HEPR 90°C - baixa emissão de fumaça e gases</t>
  </si>
  <si>
    <t>39.26.100</t>
  </si>
  <si>
    <t>Cabo de cobre flexível de 70 mm², isolamento 0,6/1 kV - isolação HEPR 90°C - baixa emissão de fumaça e gases</t>
  </si>
  <si>
    <t>39.26.110</t>
  </si>
  <si>
    <t>Cabo de cobre flexível de 95 mm², isolamento 0,6/1 kV - isolação HEPR 90°C - baixa emissão de fumaça e gases</t>
  </si>
  <si>
    <t>39.26.120</t>
  </si>
  <si>
    <t>Cabo de cobre flexível de 120 mm², isolamento 0,6/1 kV - isolação HEPR 90°C - baixa emissão de fumaça e gases</t>
  </si>
  <si>
    <t>39.26.130</t>
  </si>
  <si>
    <t>Cabo de cobre flexível de 150 mm², isolamento 0,6/1 kV - isolação HEPR 90°C - baixa emissão de fumaça e gases</t>
  </si>
  <si>
    <t>39.26.140</t>
  </si>
  <si>
    <t>Cabo de cobre flexível de 185 mm², isolamento 0,6/1 kV - isolação HEPR 90°C - baixa emissão de fumaça e gases</t>
  </si>
  <si>
    <t>39.26.150</t>
  </si>
  <si>
    <t>Cabo de cobre flexível de 240 mm², isolamento 0,6/1 kV - isolação HEPR 90°C - baixa emissão de fumaça e gases</t>
  </si>
  <si>
    <t>39.27.010</t>
  </si>
  <si>
    <t>Cabo óptico de terminação, 2 fibras, 50/125 µm - uso interno/externo</t>
  </si>
  <si>
    <t>39.27.020</t>
  </si>
  <si>
    <t>Cabo óptico multimodo, 4 fibras, 50/125 µm - uso interno/externo</t>
  </si>
  <si>
    <t>39.27.030</t>
  </si>
  <si>
    <t>Cabo óptico multimodo, 6 fibras, 50/125 µm - uso interno/externo</t>
  </si>
  <si>
    <t>39.27.110</t>
  </si>
  <si>
    <t>Cabo óptico multimodo, núcleo geleado, 4 fibras, 50/125 µm - uso externo</t>
  </si>
  <si>
    <t>39.27.120</t>
  </si>
  <si>
    <t>Cabo óptico multimodo, núcleo geleado, 6 fibras, 50/125 µm - uso externo</t>
  </si>
  <si>
    <t>39.29.110</t>
  </si>
  <si>
    <t>Cabo de cobre flexível de 1,5 mm², isolamento 750 V - isolação LSHF/A 70°C - baixa emissão de fumaça e gases</t>
  </si>
  <si>
    <t>39.29.111</t>
  </si>
  <si>
    <t>Cabo de cobre flexível de 2,5 mm², isolamento 750 V - isolação LSHF/A 70°C - baixa emissão de fumaça e gases</t>
  </si>
  <si>
    <t>39.29.112</t>
  </si>
  <si>
    <t>Cabo de cobre flexível de 4 mm², isolamento 750 V - isolação LSHF/A 70°C - baixa emissão de fumaça e gases</t>
  </si>
  <si>
    <t>39.29.113</t>
  </si>
  <si>
    <t>Cabo de cobre flexível de 6 mm², isolamento 750 V - isolação LSHF/A 70°C - baixa emissão de fumaça e gases</t>
  </si>
  <si>
    <t>39.29.114</t>
  </si>
  <si>
    <t>Cabo de cobre flexível de 10 mm², isolamento 750 V - isolação LSHF/A 70°C - baixa emissão de fumaça e gases</t>
  </si>
  <si>
    <t>39.30.010</t>
  </si>
  <si>
    <t>Cabo torcido flexível de 2 x 2,5 mm², isolação em PVC antichama</t>
  </si>
  <si>
    <t>40.01.020</t>
  </si>
  <si>
    <t>Caixa de ferro estampada 4´ x 2´</t>
  </si>
  <si>
    <t>40.01.040</t>
  </si>
  <si>
    <t>Caixa de ferro estampada 4´ x 4´</t>
  </si>
  <si>
    <t>40.01.080</t>
  </si>
  <si>
    <t>Caixa de ferro estampada octogonal fundo móvel 4´ x 4´</t>
  </si>
  <si>
    <t>40.01.090</t>
  </si>
  <si>
    <t>Caixa de ferro estampada octogonal de 3´ x 3´</t>
  </si>
  <si>
    <t>40.02.010</t>
  </si>
  <si>
    <t>Caixa de tomada em alumínio para piso 4´ x 4´</t>
  </si>
  <si>
    <t>40.02.020</t>
  </si>
  <si>
    <t>Caixa de passagem em chapa, com tampa parafusada, 100 x 100 x 80 mm</t>
  </si>
  <si>
    <t>40.02.040</t>
  </si>
  <si>
    <t>Caixa de passagem em chapa, com tampa parafusada, 150 x 150 x 80 mm</t>
  </si>
  <si>
    <t>40.02.060</t>
  </si>
  <si>
    <t>Caixa de passagem em chapa, com tampa parafusada, 200 x 200 x 100 mm</t>
  </si>
  <si>
    <t>40.02.080</t>
  </si>
  <si>
    <t>Caixa de passagem em chapa, com tampa parafusada, 300 x 300 x 120 mm</t>
  </si>
  <si>
    <t>40.02.100</t>
  </si>
  <si>
    <t>Caixa de passagem em chapa, com tampa parafusada, 400 x 400 x 150 mm</t>
  </si>
  <si>
    <t>40.02.120</t>
  </si>
  <si>
    <t>Caixa de passagem em chapa, com tampa parafusada, 500 x 500 x 150 mm</t>
  </si>
  <si>
    <t>40.02.440</t>
  </si>
  <si>
    <t>Caixa em alumínio fundido à prova de tempo, umidade, gases, vapores e pó, 150 x 150 x 150 mm</t>
  </si>
  <si>
    <t>40.02.450</t>
  </si>
  <si>
    <t>Caixa em alumínio fundido à prova de tempo, umidade, gases, vapores e pó, 200 x 200 x 200 mm</t>
  </si>
  <si>
    <t>40.02.460</t>
  </si>
  <si>
    <t>Caixa em alumínio fundido à prova de tempo, umidade, gases, vapores e pó, 240 x 240 x 150 mm</t>
  </si>
  <si>
    <t>40.02.470</t>
  </si>
  <si>
    <t>Caixa em alumínio fundido à prova de tempo, umidade, gases, vapores e pó, 445 x 350 x 220 mm</t>
  </si>
  <si>
    <t>40.02.600</t>
  </si>
  <si>
    <t>Caixa de passagem em alumínio fundido à prova de tempo, 100 x 100 mm</t>
  </si>
  <si>
    <t>40.02.610</t>
  </si>
  <si>
    <t>Caixa de passagem em alumínio fundido à prova de tempo, 200 x 200 mm</t>
  </si>
  <si>
    <t>40.02.620</t>
  </si>
  <si>
    <t>Caixa de passagem em alumínio fundido à prova de tempo, 300 x 300 mm</t>
  </si>
  <si>
    <t>40.03.149</t>
  </si>
  <si>
    <t>Caixa de passagem pré moldada em concreto 300 x 300 x 300 mm, com fundo drenante</t>
  </si>
  <si>
    <t>40.04.080</t>
  </si>
  <si>
    <t>Tomada para telefone 4P, padrão TELEBRÁS, com placa</t>
  </si>
  <si>
    <t>40.04.090</t>
  </si>
  <si>
    <t>Tomada RJ 11 para telefone, sem placa</t>
  </si>
  <si>
    <t>40.04.096</t>
  </si>
  <si>
    <t>Tomada RJ 45 para rede de dados, com placa</t>
  </si>
  <si>
    <t>40.04.140</t>
  </si>
  <si>
    <t>Tomada 3P+T de 32 A, blindada industrial de sobrepor negativa</t>
  </si>
  <si>
    <t>40.04.146</t>
  </si>
  <si>
    <t>Tomada 3P+T de 63 A, blindada industrial de embutir</t>
  </si>
  <si>
    <t>40.04.230</t>
  </si>
  <si>
    <t>Tomada de canaleta/perfilado universal 2P+T, com caixa e tampa</t>
  </si>
  <si>
    <t>40.04.340</t>
  </si>
  <si>
    <t>Plugue e tomada 2P+T de 16 A de sobrepor - 380 / 440 V</t>
  </si>
  <si>
    <t>40.04.390</t>
  </si>
  <si>
    <t>Tomada de energia quadrada com rabicho de 10 A - 250 V , para instalação em painel / rodapé / caixa de tomadas</t>
  </si>
  <si>
    <t>40.04.450</t>
  </si>
  <si>
    <t>Tomada 2P+T de 10 A - 250 V, completa</t>
  </si>
  <si>
    <t>40.04.460</t>
  </si>
  <si>
    <t>Tomada 2P+T de 20 A - 250 V, completa</t>
  </si>
  <si>
    <t>40.04.470</t>
  </si>
  <si>
    <t>Conjunto 2 tomadas 2P+T de 10 A, completo</t>
  </si>
  <si>
    <t>40.04.480</t>
  </si>
  <si>
    <t>Conjunto 1 interruptor simples e 1 tomada 2P+T de 10 A, completo</t>
  </si>
  <si>
    <t>40.04.490</t>
  </si>
  <si>
    <t>Conjunto 2 interruptores simples e 1 tomada 2P+T de 10 A, completo</t>
  </si>
  <si>
    <t>40.04.492</t>
  </si>
  <si>
    <t>Conjunto 4´ x 4´ de 1 interruptor simples, 1 tomada universal e 1 tomada de 3 polos</t>
  </si>
  <si>
    <t>40.05.020</t>
  </si>
  <si>
    <t>Interruptor com 1 tecla simples e placa</t>
  </si>
  <si>
    <t>40.05.040</t>
  </si>
  <si>
    <t>Interruptor com 2 teclas simples e placa</t>
  </si>
  <si>
    <t>40.05.060</t>
  </si>
  <si>
    <t>Interruptor com 3 teclas simples e placa</t>
  </si>
  <si>
    <t>40.05.080</t>
  </si>
  <si>
    <t>Interruptor com 1 tecla paralelo e placa</t>
  </si>
  <si>
    <t>40.05.100</t>
  </si>
  <si>
    <t>Interruptor com 2 teclas paralelo e placa</t>
  </si>
  <si>
    <t>40.05.120</t>
  </si>
  <si>
    <t>Interruptor com 2 teclas, 1 simples, 1 paralelo e placa</t>
  </si>
  <si>
    <t>40.05.140</t>
  </si>
  <si>
    <t>Interruptor com 3 teclas, 2 simples, 1 paralelo e placa</t>
  </si>
  <si>
    <t>40.05.160</t>
  </si>
  <si>
    <t>Interruptor com 3 teclas, 1 simples, 2 paralelo e placa</t>
  </si>
  <si>
    <t>40.05.170</t>
  </si>
  <si>
    <t>Interruptor bipolar paralelo, 1 tecla dupla e placa</t>
  </si>
  <si>
    <t>40.05.180</t>
  </si>
  <si>
    <t>Interruptor bipolar simples, 1 tecla dupla e placa</t>
  </si>
  <si>
    <t>40.05.320</t>
  </si>
  <si>
    <t>Pulsador 2 A - 250 V, para minuteria com placa</t>
  </si>
  <si>
    <t>40.05.330</t>
  </si>
  <si>
    <t>Variador de luminosidade rotativo até 1000 W, 127/220 V, com placa</t>
  </si>
  <si>
    <t>40.05.340</t>
  </si>
  <si>
    <t>Sensor de presença para teto, com fotocélula, para lâmpada qualquer</t>
  </si>
  <si>
    <t>40.05.350</t>
  </si>
  <si>
    <t>Sensor de presença infravermelho passivo e microondas, alcance de 12 m - sem fio</t>
  </si>
  <si>
    <t>40.06.040</t>
  </si>
  <si>
    <t>Condulete metálico de 3/4´</t>
  </si>
  <si>
    <t>40.06.060</t>
  </si>
  <si>
    <t>Condulete metálico de 1´</t>
  </si>
  <si>
    <t>40.06.080</t>
  </si>
  <si>
    <t>Condulete metálico de 1 1/4´</t>
  </si>
  <si>
    <t>40.06.100</t>
  </si>
  <si>
    <t>Condulete metálico de 1 1/2´</t>
  </si>
  <si>
    <t>40.06.120</t>
  </si>
  <si>
    <t>Condulete metálico de 2´</t>
  </si>
  <si>
    <t>40.06.140</t>
  </si>
  <si>
    <t>Condulete metálico de 2 1/2´</t>
  </si>
  <si>
    <t>40.06.160</t>
  </si>
  <si>
    <t>Condulete metálico de 3´</t>
  </si>
  <si>
    <t>40.06.170</t>
  </si>
  <si>
    <t>Condulete metálico de 4´</t>
  </si>
  <si>
    <t>40.06.510</t>
  </si>
  <si>
    <t>Condulete em PVC de 1´ - com tampa</t>
  </si>
  <si>
    <t>40.07.010</t>
  </si>
  <si>
    <t>Caixa em PVC de 4´ x 2´</t>
  </si>
  <si>
    <t>40.07.020</t>
  </si>
  <si>
    <t>Caixa em PVC de 4´ x 4´</t>
  </si>
  <si>
    <t>40.07.040</t>
  </si>
  <si>
    <t>Caixa em PVC octogonal de 4´ x 4´</t>
  </si>
  <si>
    <t>40.10.016</t>
  </si>
  <si>
    <t>Contator de potência 12 A - 1na+1nf</t>
  </si>
  <si>
    <t>40.10.020</t>
  </si>
  <si>
    <t>Contator de potência 9 A - 2na+2nf</t>
  </si>
  <si>
    <t>40.10.040</t>
  </si>
  <si>
    <t>Contator de potência 12 A - 2na+2nf</t>
  </si>
  <si>
    <t>40.10.060</t>
  </si>
  <si>
    <t>Contator de potência 16 A - 2na+2nf</t>
  </si>
  <si>
    <t>40.10.080</t>
  </si>
  <si>
    <t>Contator de potência 22 A/25 A - 2na+2nf</t>
  </si>
  <si>
    <t>40.10.100</t>
  </si>
  <si>
    <t>Contator de potência 32 A - 2na+2nf</t>
  </si>
  <si>
    <t>40.10.106</t>
  </si>
  <si>
    <t>Contator de potência 38 A/40 A - 2na+2nf</t>
  </si>
  <si>
    <t>40.10.110</t>
  </si>
  <si>
    <t>Contator de potência 50 A - 2na+2nf</t>
  </si>
  <si>
    <t>40.10.132</t>
  </si>
  <si>
    <t>Contator de potência 65 A - 2na+2nf</t>
  </si>
  <si>
    <t>40.10.136</t>
  </si>
  <si>
    <t>Contator de potência 110 A - 2na+2nf</t>
  </si>
  <si>
    <t>40.10.140</t>
  </si>
  <si>
    <t>Contator de potência 150 A - 2na+2nf</t>
  </si>
  <si>
    <t>40.10.150</t>
  </si>
  <si>
    <t>Contator de potência 220 A - 2na+2nf</t>
  </si>
  <si>
    <t>40.10.500</t>
  </si>
  <si>
    <t>Minicontator auxiliar - 4na</t>
  </si>
  <si>
    <t>40.10.510</t>
  </si>
  <si>
    <t>Contator auxiliar - 2na+2nf</t>
  </si>
  <si>
    <t>40.10.520</t>
  </si>
  <si>
    <t>Contator auxiliar - 4na+4nf</t>
  </si>
  <si>
    <t>40.11.010</t>
  </si>
  <si>
    <t>Relé fotoelétrico 50/60 Hz, 110/220 V, 1200 VA, completo</t>
  </si>
  <si>
    <t>40.11.020</t>
  </si>
  <si>
    <t>Relé bimetálico de sobrecarga para acoplamento direto, faixas de ajuste de 9/12 A</t>
  </si>
  <si>
    <t>40.11.030</t>
  </si>
  <si>
    <t>Relé bimetálico de sobrecarga para acoplamento direto, faixas de ajuste de 20/32 A até 50/63 A</t>
  </si>
  <si>
    <t>40.11.050</t>
  </si>
  <si>
    <t>Relé bimetálico de sobrecarga para acoplamento direto, faixas de ajuste 0,4/0,63 A até 16/25 A</t>
  </si>
  <si>
    <t>40.11.060</t>
  </si>
  <si>
    <t>Relé de tempo eletrônico de 0,6 até 6 s - 220V - 50/60 Hz</t>
  </si>
  <si>
    <t>40.11.070</t>
  </si>
  <si>
    <t>Relé supervisor trifásico contra falta de fase, inversão de fase e mínima tensão</t>
  </si>
  <si>
    <t>40.11.120</t>
  </si>
  <si>
    <t>Relé de tempo eletrônico de 1,5 até 15 minutos - 110V/220V - 50/60Hz</t>
  </si>
  <si>
    <t>40.11.191</t>
  </si>
  <si>
    <t>Relé de tempo eletrônico cíclico regulável - 110/127 V - 48/63 Hz</t>
  </si>
  <si>
    <t>40.11.230</t>
  </si>
  <si>
    <t>Relé de sobrecarga eletrônico para acoplamento direto, faixa de ajuste de 55 A até 250 A</t>
  </si>
  <si>
    <t>40.11.240</t>
  </si>
  <si>
    <t>Relé de tempo eletrônico de 3 até 30s - 220V - 50/60Hz</t>
  </si>
  <si>
    <t>40.11.250</t>
  </si>
  <si>
    <t>Relé de impulso bipolar, 16 A, 250 V CA</t>
  </si>
  <si>
    <t>40.12.020</t>
  </si>
  <si>
    <t>Chave comutadora/seletora com 1 polo e 3 posições para 63 A</t>
  </si>
  <si>
    <t>40.12.030</t>
  </si>
  <si>
    <t>Chave comutadora/seletora com 1 polo e 3 posições para 25 A</t>
  </si>
  <si>
    <t>40.12.200</t>
  </si>
  <si>
    <t>Chave comutadora/seletora com 1 polo e 2 posições para 25 A</t>
  </si>
  <si>
    <t>40.12.210</t>
  </si>
  <si>
    <t>Chave comutadora/seletora com 3 polos e 3 posições para 25 A</t>
  </si>
  <si>
    <t>40.13.010</t>
  </si>
  <si>
    <t>Chave comutadora para amperímetro</t>
  </si>
  <si>
    <t>40.13.040</t>
  </si>
  <si>
    <t>Amperímetro de ferro móvel de 96 x 96 mm, para ligação em transformador de corrente, escala fixa de 0A/50 A até 0A/2 kA</t>
  </si>
  <si>
    <t>40.14.010</t>
  </si>
  <si>
    <t>Chave comutadora para voltímetro</t>
  </si>
  <si>
    <t>40.14.030</t>
  </si>
  <si>
    <t>Voltímetro de ferro móvel de 96 x 96 mm, escalas variáveis de 0/150 V, 0/250 V, 0/300 V, 0/500 V e 0/600 V</t>
  </si>
  <si>
    <t>40.20.050</t>
  </si>
  <si>
    <t>Sinalizador com lâmpada</t>
  </si>
  <si>
    <t>40.20.060</t>
  </si>
  <si>
    <t>Botão de comando duplo sem sinalizador</t>
  </si>
  <si>
    <t>40.20.090</t>
  </si>
  <si>
    <t>Botoeira com retenção para quadro/painel</t>
  </si>
  <si>
    <t>40.20.100</t>
  </si>
  <si>
    <t>Botoeira de comando liga-desliga, sem sinalização</t>
  </si>
  <si>
    <t>40.20.110</t>
  </si>
  <si>
    <t>Alarme sonoro bitonal 220 V para painel de comando</t>
  </si>
  <si>
    <t>40.20.120</t>
  </si>
  <si>
    <t>Placa de 4´ x 2´</t>
  </si>
  <si>
    <t>40.20.140</t>
  </si>
  <si>
    <t>Placa de 4´ x 4´</t>
  </si>
  <si>
    <t>40.20.200</t>
  </si>
  <si>
    <t>Chave de boia normalmente fechada ou aberta</t>
  </si>
  <si>
    <t>40.20.240</t>
  </si>
  <si>
    <t>Plugue com 2P+T de 10A, 250V</t>
  </si>
  <si>
    <t>40.20.250</t>
  </si>
  <si>
    <t>Plugue prolongador com 2P+T de 10A, 250V</t>
  </si>
  <si>
    <t>40.20.300</t>
  </si>
  <si>
    <t>Chave de nível tipo boia pendular (pera), com contato micro switch</t>
  </si>
  <si>
    <t>40.20.302</t>
  </si>
  <si>
    <t>Placa suporte (tampa) 4´ x 4´ para áreas úmidas, grau de proteção IP55</t>
  </si>
  <si>
    <t>40.20.310</t>
  </si>
  <si>
    <t>Placa/espelho em latão escovado 4´ x 4´, para 02 tomadas elétrica</t>
  </si>
  <si>
    <t>40.20.320</t>
  </si>
  <si>
    <t>Placa/espelho em latão escovado 4´ x 4´, para 01 tomada elétrica</t>
  </si>
  <si>
    <t>400005</t>
  </si>
  <si>
    <t>PORTA DE MADEIRA 1.00X2.10M (REAPROVEITAMENTO) COM BALCAO</t>
  </si>
  <si>
    <t>400006</t>
  </si>
  <si>
    <t>PORTA DE MADEIRA TIPO MEXICANA 0.70X2.10M INCL.BATENTE E GUARNICAO</t>
  </si>
  <si>
    <t>400007</t>
  </si>
  <si>
    <t>LAJE PRE-MOLDADA PARA PISO H=16CM (INCL.CAP DE 4CM CONCRETO 15MPa)</t>
  </si>
  <si>
    <t>400008</t>
  </si>
  <si>
    <t>PORTA DE MADEIRA TIPO MEXICANA 0.80X2.10M INCL.BATENTE E GUARNICAO</t>
  </si>
  <si>
    <t>400009</t>
  </si>
  <si>
    <t>PORTA DE FERRO CHAPA/VIDRO/CORRER</t>
  </si>
  <si>
    <t>400010</t>
  </si>
  <si>
    <t>RECOLOCACAO DE PORTA DE MADEIRA COMPLETA</t>
  </si>
  <si>
    <t>400012</t>
  </si>
  <si>
    <t>REMOCAO DE PINTURA SOBRE ESQUADRIA DE FERRO E MADEIRA</t>
  </si>
  <si>
    <t>400013</t>
  </si>
  <si>
    <t>REMOCAO DE FORRO DE MADEIRA</t>
  </si>
  <si>
    <t>400014</t>
  </si>
  <si>
    <t>RETIRADA DE ESQUADRIAS DE MADEIRA</t>
  </si>
  <si>
    <t>400016</t>
  </si>
  <si>
    <t>DEMOLICAO DE PISO (INCLUSIVE CONTRAPISO)</t>
  </si>
  <si>
    <t>400017</t>
  </si>
  <si>
    <t>DEMOLICAO DE REVESTIMENTO DE AZULEJO</t>
  </si>
  <si>
    <t>400018</t>
  </si>
  <si>
    <t>DEMOLICAO DE DIVISORIA DE CONCRETO</t>
  </si>
  <si>
    <t>400019</t>
  </si>
  <si>
    <t>DEMOLICAO DE ALVENARIA</t>
  </si>
  <si>
    <t>400022</t>
  </si>
  <si>
    <t>RECOLOCACAO DE JANELA DE MADEIRA 90X130CM GUILHOT/VENEZIANA</t>
  </si>
  <si>
    <t>400026</t>
  </si>
  <si>
    <t>BEBEDOURO COMP 2.00M L=0.40CM COM PINTURA EPOXI</t>
  </si>
  <si>
    <t>400027</t>
  </si>
  <si>
    <t>PINTURA EPOXI SOBRE MASSA</t>
  </si>
  <si>
    <t>400028</t>
  </si>
  <si>
    <t>BALCAO DE MADEIRA C=90CM</t>
  </si>
  <si>
    <t>400029</t>
  </si>
  <si>
    <t>BANCADA DE GRANITO L=60CM</t>
  </si>
  <si>
    <t>400030</t>
  </si>
  <si>
    <t>PEITORIL DE CERAMICA 7.5X15CM</t>
  </si>
  <si>
    <t>400032</t>
  </si>
  <si>
    <t>SOLEIRA DE CONCRETO TRACO 1:4:8</t>
  </si>
  <si>
    <t>400033</t>
  </si>
  <si>
    <t>SOLEIRA DE BORRACHA L=3CM</t>
  </si>
  <si>
    <t>400034</t>
  </si>
  <si>
    <t>GUARDA-CORPO FERRO (ESCADA) PINTADO</t>
  </si>
  <si>
    <t>400049</t>
  </si>
  <si>
    <t>ELEMENTO VAZADO DE CONCRETO 40X40X7CM (22D)</t>
  </si>
  <si>
    <t>400051</t>
  </si>
  <si>
    <t>RETIRADA DE CALHAS E RUFOS EM CHAPA METALICA</t>
  </si>
  <si>
    <t>400052</t>
  </si>
  <si>
    <t>RETIRADA DE TELHAS DE FIBROCIMENTO</t>
  </si>
  <si>
    <t>400053</t>
  </si>
  <si>
    <t>RETIRADA DE CUMEEIRA, ESPIGOES OU RUFOS DE CIMENTO AMIANTO</t>
  </si>
  <si>
    <t>400054</t>
  </si>
  <si>
    <t>CUMEEIRA DE FIBROCIMENTO PARA TELHA ONDULADA TIPO UNIVERSAL</t>
  </si>
  <si>
    <t>400055</t>
  </si>
  <si>
    <t>PINTURA DE CALHAS E RUFOS METALICOS GRAFITE 1 DEMAO</t>
  </si>
  <si>
    <t>400057</t>
  </si>
  <si>
    <t>DEMOLICAO DE PISO CIMENTADO SOBRE LASTRO DE CONCRETO</t>
  </si>
  <si>
    <t>400059</t>
  </si>
  <si>
    <t>RUFO E CONTRA-RUFO METALICO CHAPA GALVANIZADA No.18 D=46CM</t>
  </si>
  <si>
    <t>400060</t>
  </si>
  <si>
    <t xml:space="preserve">TELHA DE FIBROCIMENTO ONDULADA E=6MM 1.53X1.10M </t>
  </si>
  <si>
    <t>400061</t>
  </si>
  <si>
    <t>TELHA DE FIBROCIMENTO ONDULADA E=6MM 2.44X1.10M</t>
  </si>
  <si>
    <t>400062</t>
  </si>
  <si>
    <t>VIGA DE MADEIRA 6X16CM</t>
  </si>
  <si>
    <t>400063</t>
  </si>
  <si>
    <t>VIGA DE MADEIRA 6X12CM</t>
  </si>
  <si>
    <t>400069</t>
  </si>
  <si>
    <t>LAJE MACICA COM PAINEIS MODULADOS (SISTEMA PREMENGE) ESCORAMENTO 3 X</t>
  </si>
  <si>
    <t>400071</t>
  </si>
  <si>
    <t>POSTE DE CONCRETO DUPLO T 9.00M RESISTENCIA DE TOPO 300KGF</t>
  </si>
  <si>
    <t>400073</t>
  </si>
  <si>
    <t>CAIXA EM ALVENARIA 80X80X80CM COM TAMPA DE CONCRETO LACRADA COM ASFALTO</t>
  </si>
  <si>
    <t>400075</t>
  </si>
  <si>
    <t>QD.ELE CH.16 PARA 12 DISJUNTORES 45X36X10CM C/BARR.3 DISJS.BIPOLAR 10 A 30A 50 DISJS.MONO 10A C/CHAVE GERAL TIPO FACA SECA</t>
  </si>
  <si>
    <t>400076</t>
  </si>
  <si>
    <t>QD.DE EMBUTIR CH.16 PARA BASC.DE FUS.TIPO O LAT.170X40X25CM COM 32 FUSIVEIS DIAZED 35A COM BASES</t>
  </si>
  <si>
    <t>400077</t>
  </si>
  <si>
    <t>LUVA DE REDUCAO FoGo 3/4" E 1/2"</t>
  </si>
  <si>
    <t>400078</t>
  </si>
  <si>
    <t>BICO LATAO MAMADEIRA TIPO ESPIGAO 3/8"X1/2" - GAS</t>
  </si>
  <si>
    <t>400079</t>
  </si>
  <si>
    <t>PINTURA OLEO SOBRE PAREDES INTERNAS SEM PINTURA DE FUNDO</t>
  </si>
  <si>
    <t>400080</t>
  </si>
  <si>
    <t>PINTURA LATEX ACRILICO (LINHA STANDARD) SOBRE PAREDES INTERNAS SEM PINTURA DE FUNDO</t>
  </si>
  <si>
    <t>400081</t>
  </si>
  <si>
    <t>PINTURA OLEO SOBRE MADEIRA SEM PINTURA DE FUNDO</t>
  </si>
  <si>
    <t>400082</t>
  </si>
  <si>
    <t>PINTURA OLEO SOBRE CAIXILHO DE FERRO SEM PINTURA DE FUNDO</t>
  </si>
  <si>
    <t>400083</t>
  </si>
  <si>
    <t>PINTURA OLEO SOBRE CORRIMAO E GUARDA-CORPO DA ESCADA SEM PINTURA DE FUNDO</t>
  </si>
  <si>
    <t>400085</t>
  </si>
  <si>
    <t>BUZINOTE DE PVC 2" PARA MURO DE ARRIMO</t>
  </si>
  <si>
    <t>400086</t>
  </si>
  <si>
    <t>MURO DE CONTENCAO</t>
  </si>
  <si>
    <t>400087</t>
  </si>
  <si>
    <t>GRELHA FoFo 0.25X0.25M</t>
  </si>
  <si>
    <t>400089</t>
  </si>
  <si>
    <t>ELEMENTO VAZADO DE CONCRETO 39X41X10CM (95)</t>
  </si>
  <si>
    <t>400090</t>
  </si>
  <si>
    <t>LUVA FoGo 1/2" - ELE</t>
  </si>
  <si>
    <t>400094</t>
  </si>
  <si>
    <t>FUSIVEL NH 200A</t>
  </si>
  <si>
    <t>400095</t>
  </si>
  <si>
    <t>FUSIVEL NH 250A</t>
  </si>
  <si>
    <t>400096</t>
  </si>
  <si>
    <t>CHAVE SECCIONADORA NH-250A</t>
  </si>
  <si>
    <t>400097</t>
  </si>
  <si>
    <t>BARRAMENTO RETANGULAR DE COBRE 38.10X3.18MM 1 1/2"X1/8"</t>
  </si>
  <si>
    <t>400099</t>
  </si>
  <si>
    <t>TERMINAL REFORCADO DE PRESSAO PARA CABO DE 150MM2</t>
  </si>
  <si>
    <t>400101</t>
  </si>
  <si>
    <t>TERMINAL REFORCADO DE PRESSAO PARA CABO DE 95MM2</t>
  </si>
  <si>
    <t>400106</t>
  </si>
  <si>
    <t>TUBULAO A CEU ABERTO ESCAVACAO</t>
  </si>
  <si>
    <t>400107</t>
  </si>
  <si>
    <t>TUBULAO A CEU ABERTO ARMACAO ACO CA-50</t>
  </si>
  <si>
    <t>400111</t>
  </si>
  <si>
    <t>LAJE PRE E=15CM (INCLUSO CAP.7CM DE CONCRETO)</t>
  </si>
  <si>
    <t>400112</t>
  </si>
  <si>
    <t>ESTRUTURA METALICA</t>
  </si>
  <si>
    <t>400114</t>
  </si>
  <si>
    <t>TELHA DE ACO TRAPEZOIDAL TERMOACUSTICA TIPO SANDUICHE COM 5CM DE LA DE VIDRO</t>
  </si>
  <si>
    <t>400115</t>
  </si>
  <si>
    <t>TELHA TRAPEZOIDAL DE FIBRA DE VIDRO</t>
  </si>
  <si>
    <t>400116</t>
  </si>
  <si>
    <t>CUMEEIRA DE CHAPA TRAPEZOIDAL RBL E=0.5MM</t>
  </si>
  <si>
    <t>400117</t>
  </si>
  <si>
    <t>CHAPA TRAPEZOIDAL VPK 25/1025 PERKLON E=0.5MM</t>
  </si>
  <si>
    <t>400118</t>
  </si>
  <si>
    <t>BRISE 1 CHAPA FIBROCIMENTO E=10MM LAR.0.20M X COMPR.1.81M</t>
  </si>
  <si>
    <t>400119</t>
  </si>
  <si>
    <t>BRISE 2 CHAPA FIBROCIMENTO E=10MM LAR.0.20M X COMPR.2.31M</t>
  </si>
  <si>
    <t>400120</t>
  </si>
  <si>
    <t>BRISE 3 CHAPA FIBROCIMENTO E=10MM LAR.0.20M X COMPR.1.71M</t>
  </si>
  <si>
    <t>400121</t>
  </si>
  <si>
    <t>CALHA GALVANIZADA No 14 CORTE 0.60M</t>
  </si>
  <si>
    <t>400122</t>
  </si>
  <si>
    <t>CALHA GALVANIZADA No 14 CORTE 0.70M</t>
  </si>
  <si>
    <t>400123</t>
  </si>
  <si>
    <t>RUFO DE CHAPA E=0.5MM CORTE 0.20M</t>
  </si>
  <si>
    <t>400126</t>
  </si>
  <si>
    <t>FOLHA DE PORTA DE MADEIRA M1 76X180CM</t>
  </si>
  <si>
    <t>400128</t>
  </si>
  <si>
    <t>CAIXILHO BASCULANTE DE FERRO 120X140CM</t>
  </si>
  <si>
    <t>400129</t>
  </si>
  <si>
    <t>CAIXILHO BASCULANTE DE FERRO 80X140CM</t>
  </si>
  <si>
    <t>400130</t>
  </si>
  <si>
    <t>JANELA GUILHOTINA DE 1.20X1.40M</t>
  </si>
  <si>
    <t>400133</t>
  </si>
  <si>
    <t>TAMPO DE GRANILITE L=60CM E=3CM</t>
  </si>
  <si>
    <t>400134</t>
  </si>
  <si>
    <t>TAMPO DE GRANILITE L=70CM E=3CM</t>
  </si>
  <si>
    <t>400135</t>
  </si>
  <si>
    <t>TAMPO DE GRANILITE L=40CM E=2CM</t>
  </si>
  <si>
    <t>400136</t>
  </si>
  <si>
    <t>BANCO DE MADEIRA LARG=40CM</t>
  </si>
  <si>
    <t>400138</t>
  </si>
  <si>
    <t>ADAPTADOR PVC SOLDAVEL CURTO BOLSA E ROSCA 110MMX4" - AF</t>
  </si>
  <si>
    <t>400139</t>
  </si>
  <si>
    <t>ADAPTADOR PVC COM FLANGE 110X4" - AF</t>
  </si>
  <si>
    <t>400148</t>
  </si>
  <si>
    <t>REGISTRO DE GAVETA CROMADO COM CANOPLA 2"</t>
  </si>
  <si>
    <t>400149</t>
  </si>
  <si>
    <t>TUBO PVC LEVE PB 200MM</t>
  </si>
  <si>
    <t>400150</t>
  </si>
  <si>
    <t>TUBO PVC SERIE R 100MM</t>
  </si>
  <si>
    <t>400152</t>
  </si>
  <si>
    <t>COTOVELO 90o SOLDAVEL COM ROSCA 40X1"</t>
  </si>
  <si>
    <t>400156</t>
  </si>
  <si>
    <t>EXTINTOR PO QUIMICO 6KG</t>
  </si>
  <si>
    <t>400157</t>
  </si>
  <si>
    <t>ABRIGO DE GAS COM 4 CILINDROS DE 45KG E CONEXOES</t>
  </si>
  <si>
    <t>400158</t>
  </si>
  <si>
    <t>CAVALETE 1" COM ABRIGO</t>
  </si>
  <si>
    <t>400159</t>
  </si>
  <si>
    <t>POCO DE VISITA ESGOTO DE 1.10X1.10M</t>
  </si>
  <si>
    <t>400160</t>
  </si>
  <si>
    <t>ENTRADA DE ENERGIA CPFL/CESP 45 KVA ABRIGO COM POSTE</t>
  </si>
  <si>
    <t>400161</t>
  </si>
  <si>
    <t>ENTRADA DE ENERGIA CPFL/CESP COMPLETA 45 KVA</t>
  </si>
  <si>
    <t>400162</t>
  </si>
  <si>
    <t>CUBA DE ACO INOX No 01 INCLUSIVE TORNEIRA E SIFAO</t>
  </si>
  <si>
    <t>400164</t>
  </si>
  <si>
    <t>POSTE DE FERRO GALVANIZADO TELECONICO 10.00M</t>
  </si>
  <si>
    <t>400165</t>
  </si>
  <si>
    <t>LUMINARIA ALUMINIO REPUCHADO ABERTA SEM VIDRO COM LAMPADA MISTA 250W</t>
  </si>
  <si>
    <t>400167</t>
  </si>
  <si>
    <t>MASTRO PARA PARA-RAIOS FoGo 2"X3.00M</t>
  </si>
  <si>
    <t>400168</t>
  </si>
  <si>
    <t>MASTRO PARA PARA-RAIOS FoGo 2"X4.00M</t>
  </si>
  <si>
    <t>400169</t>
  </si>
  <si>
    <t>MASTRO PARA PARA-RAIOS FoGo 2"X6.00M</t>
  </si>
  <si>
    <t>400170</t>
  </si>
  <si>
    <t>SUPORTE PARA DESCIDA REFORCADO COM ROLDANA</t>
  </si>
  <si>
    <t>400176</t>
  </si>
  <si>
    <t>CONDULETE DE ALUMINIO FUNDIDO TIPO T 1/2"</t>
  </si>
  <si>
    <t>400177</t>
  </si>
  <si>
    <t>CONDULETE DE ALUMINIO FUNDIDO TIPO LL 1/2"</t>
  </si>
  <si>
    <t>400178</t>
  </si>
  <si>
    <t>CONDULETE DE ALUMINIO FUNDIDO TIPO LB 1/2"</t>
  </si>
  <si>
    <t>400182</t>
  </si>
  <si>
    <t>LUMINARIA FACHO ABERTO ALUMINIO REPUXADO PARA LAMPADA MISTA 250W</t>
  </si>
  <si>
    <t>400184</t>
  </si>
  <si>
    <t>BUCHA DE REDUCAO COBRE 22X15MM</t>
  </si>
  <si>
    <t>400185</t>
  </si>
  <si>
    <t>VALVULA ESFERICA 1/2"</t>
  </si>
  <si>
    <t>400186</t>
  </si>
  <si>
    <t>FORRO DE GESSO GYPSALUM PLACAS LISAS REMOVIVEIS 125X0.40CM COM CANTONEIRA DE ALUMINIO L</t>
  </si>
  <si>
    <t>400187</t>
  </si>
  <si>
    <t>CONJUNTO 4X4" PARA 2 INTERRUPTORES SIMPLES E 1 INTERRUPTOR PARALELO</t>
  </si>
  <si>
    <t>400194</t>
  </si>
  <si>
    <t>ALVENARIA BLOCO SILICO-CALCARIO E=9CM VEDACAO</t>
  </si>
  <si>
    <t>400195</t>
  </si>
  <si>
    <t>ALVENARIA BLOCO SILICO-CALCARIO E=14CM VEDACAO</t>
  </si>
  <si>
    <t>400196</t>
  </si>
  <si>
    <t>ALVENARIA BLOCO SILICO CALCARIO CANALETA E=14CM VEDACAO</t>
  </si>
  <si>
    <t>400200</t>
  </si>
  <si>
    <t>PORTA EXTERNA 0.85X2.20M COM POSTIGO E GRADE</t>
  </si>
  <si>
    <t>400201</t>
  </si>
  <si>
    <t>CAIXILHO BASCULANTE DE FERRO 80X80CM COM HASTE LONGA</t>
  </si>
  <si>
    <t>400208</t>
  </si>
  <si>
    <t>VENEZIANA DE FERRO DE ABRIR 80X72CM</t>
  </si>
  <si>
    <t>400209</t>
  </si>
  <si>
    <t>ABRIGO DE GAS/HIDROMETRO RS-13</t>
  </si>
  <si>
    <t>400212</t>
  </si>
  <si>
    <t>ESCADA PRE-MOLDADA 1 E 1A</t>
  </si>
  <si>
    <t>400213</t>
  </si>
  <si>
    <t>ESCADA PRE-MOLDADA 2 E 2A</t>
  </si>
  <si>
    <t>400214</t>
  </si>
  <si>
    <t>ESCADA PRE-MOLDADA 3 E 3A</t>
  </si>
  <si>
    <t>400215</t>
  </si>
  <si>
    <t>ESCADA PRE-MOLDADA 4 E 4A</t>
  </si>
  <si>
    <t>400216</t>
  </si>
  <si>
    <t>ESCADA PRE-MOLDADA 6 E 6A</t>
  </si>
  <si>
    <t>400218</t>
  </si>
  <si>
    <t>PORTA DE FERRO DE GRADE 1.77X2.10M</t>
  </si>
  <si>
    <t>400219</t>
  </si>
  <si>
    <t>PORTA DE FERRO DE GRADE 1.36X2.10M</t>
  </si>
  <si>
    <t>400220</t>
  </si>
  <si>
    <t>PORTA DE FERRO DE GRADE 1.83X2.10M</t>
  </si>
  <si>
    <t>400221</t>
  </si>
  <si>
    <t>ESTRUTURA EM TRELICA METALICA PRE-PINTADA</t>
  </si>
  <si>
    <t>400222</t>
  </si>
  <si>
    <t>TESOURA METALICA PRE-PINTADA</t>
  </si>
  <si>
    <t>400225</t>
  </si>
  <si>
    <t>BUJAO COBRE DN 28MM</t>
  </si>
  <si>
    <t>400227</t>
  </si>
  <si>
    <t>VALVULA DE ESFERA DN 1" - GAS</t>
  </si>
  <si>
    <t>400228</t>
  </si>
  <si>
    <t>QD.DE DISTRIBUICAO COM 3 DISJUNTORES MONO DE 15A E 1 DISJUNTOR BIPOLAR 25A</t>
  </si>
  <si>
    <t>400231</t>
  </si>
  <si>
    <t>CONJUNTO INTERRUPTOR UMA TECLA 10A + INTERRUPTOR PARALELO</t>
  </si>
  <si>
    <t>400233</t>
  </si>
  <si>
    <t>PISO CIMENTADO LISO 1:3 E=2CM COM PIGMENTACAO</t>
  </si>
  <si>
    <t>400235</t>
  </si>
  <si>
    <t>RODAPE DE MADEIRA H=5CM</t>
  </si>
  <si>
    <t>400236</t>
  </si>
  <si>
    <t>ESCADA HIDRAULICA</t>
  </si>
  <si>
    <t>400240</t>
  </si>
  <si>
    <t>CURVA 11o 15' FoFo DN 100MM JE 2B - AF</t>
  </si>
  <si>
    <t>400246</t>
  </si>
  <si>
    <t>LUVA FoFo BB 200MM</t>
  </si>
  <si>
    <t>400247</t>
  </si>
  <si>
    <t>LUVA DE CORRER FoFo DN 700MM JUNTA MECANICA COM FLANGE - AF</t>
  </si>
  <si>
    <t>400257</t>
  </si>
  <si>
    <t>QD.DE MEDICAO TIPO K PADRAO ELETROPAULO PARA 2 MEDIDORES COMPLETO COM ALVENARIA</t>
  </si>
  <si>
    <t>400258</t>
  </si>
  <si>
    <t>QD.DE MEDICAO TIPO L PADRAO ELETROPAULO PARA 4 MEDIDORES COMPLETO COM ALVENARIA</t>
  </si>
  <si>
    <t>400259</t>
  </si>
  <si>
    <t>QD.DE MEDICAO TIPO H PADRAO ELETROPAULO PARA 6 MEDIDORES COMPLETO COM ALVENARIA</t>
  </si>
  <si>
    <t>400260</t>
  </si>
  <si>
    <t>QD.DISP.PROTECAO DE 300X600MM - COMPLETO</t>
  </si>
  <si>
    <t>400261</t>
  </si>
  <si>
    <t>QD.DISP.PROTECAO DE 300X1200MM - COMPLETO</t>
  </si>
  <si>
    <t>400264</t>
  </si>
  <si>
    <t>CURVA 135o FoFo 1" - ELE</t>
  </si>
  <si>
    <t>400267</t>
  </si>
  <si>
    <t>DEMARCACAO DE VAGAS DE ESTACIONAMENTO</t>
  </si>
  <si>
    <t>400268</t>
  </si>
  <si>
    <t>PASSARELA 2.32X3.72M</t>
  </si>
  <si>
    <t>400270</t>
  </si>
  <si>
    <t>ESCADA DEGRAUS PRE-MOLDADOS 0.65X2.00M</t>
  </si>
  <si>
    <t>400271</t>
  </si>
  <si>
    <t>ESCADA PATAMAR PRE-MOLDADO 2.00X2.00M</t>
  </si>
  <si>
    <t>400272</t>
  </si>
  <si>
    <t>ARQUIBANCADA PRE-MOLDADA 0.65X2.00M</t>
  </si>
  <si>
    <t>400273</t>
  </si>
  <si>
    <t>BANCO DE CONCRETO 60X200CM</t>
  </si>
  <si>
    <t>400275</t>
  </si>
  <si>
    <t>CONCRETO CELULAR AUTOCLAVADO</t>
  </si>
  <si>
    <t>400277</t>
  </si>
  <si>
    <t>REVESTIMENTO DE GESSO SOB LAJE DE CONCRETO</t>
  </si>
  <si>
    <t>400279</t>
  </si>
  <si>
    <t>TAPUME COM MADEIRIT COLAFONOLICA ESP.10MM</t>
  </si>
  <si>
    <t>400280</t>
  </si>
  <si>
    <t>TELHA DE FIBROCIMENTO E=4MM</t>
  </si>
  <si>
    <t>400281</t>
  </si>
  <si>
    <t>CAIXILHO BASCULANTE DE MADEIRA 140X120CM</t>
  </si>
  <si>
    <t>400282</t>
  </si>
  <si>
    <t>CAIXILHO BASCULANTE DE MADEIRA 80X120CM</t>
  </si>
  <si>
    <t>400283</t>
  </si>
  <si>
    <t>VENEZIANA E CAIXILHO GUILHOTINA DE MADEIRA 140X120CM</t>
  </si>
  <si>
    <t>400284</t>
  </si>
  <si>
    <t>FOSSA SEPTICA</t>
  </si>
  <si>
    <t>400285</t>
  </si>
  <si>
    <t>TELHA ONDULADA DE FIBRA DE VIDRO</t>
  </si>
  <si>
    <t>400291</t>
  </si>
  <si>
    <t>CUMEEIRA ARTICULADA DE FIBROCIMENTO E=4MM</t>
  </si>
  <si>
    <t>400293</t>
  </si>
  <si>
    <t>CAIXILHO DE FERRO DE CORRER 90X200CM J1</t>
  </si>
  <si>
    <t>400294</t>
  </si>
  <si>
    <t>CAIXILHO DE FERRO DE CORRER 90X200CM COM DIVISAO F1 A</t>
  </si>
  <si>
    <t>400295</t>
  </si>
  <si>
    <t>VENEZIANA DE FERRO 100X120CM J2 COM GUILHOTINA</t>
  </si>
  <si>
    <t>400296</t>
  </si>
  <si>
    <t>CAIXILHO DE FERRO DE CORRER 150X100CM J3</t>
  </si>
  <si>
    <t>400297</t>
  </si>
  <si>
    <t>CAIXILHO DE FERRO DE CORRER 150X100CM COM DIVISAO J3 A</t>
  </si>
  <si>
    <t>400298</t>
  </si>
  <si>
    <t>CAIXILHO MAXIMAR DE FERRO 45X80CM J4</t>
  </si>
  <si>
    <t>400299</t>
  </si>
  <si>
    <t>CAIXILHO MAXIMAR DE FERRO 30X100CM J6</t>
  </si>
  <si>
    <t>400300</t>
  </si>
  <si>
    <t>PORTA DE FERRO 2.40X2.20M COM 2 FOLHAS J7</t>
  </si>
  <si>
    <t>400302</t>
  </si>
  <si>
    <t>CAIXILHO BASCULANTE DE FERRO 90X60CM</t>
  </si>
  <si>
    <t>400304</t>
  </si>
  <si>
    <t>CHAVE SECCIONADORA TRIPOLAR 150A COM 3 FUSIVEIS NA-100A</t>
  </si>
  <si>
    <t>400307</t>
  </si>
  <si>
    <t>PISO CERAMICO 20X30 LISO ESMALTADO</t>
  </si>
  <si>
    <t>400308</t>
  </si>
  <si>
    <t>RODAPE CERAMICO H=0.10M</t>
  </si>
  <si>
    <t>400309</t>
  </si>
  <si>
    <t>ALVENARIA DE BLOCO CERAMICO CANALETA E=9CM VEDACAO</t>
  </si>
  <si>
    <t>400310</t>
  </si>
  <si>
    <t>ALVENARIA DE BLOCO CERAMICO E=9CM VEDACAO</t>
  </si>
  <si>
    <t>400311</t>
  </si>
  <si>
    <t>TELHA DE BARRO TIPO FRANCESA - MAT</t>
  </si>
  <si>
    <t>400315</t>
  </si>
  <si>
    <t>CORRIMAO DE FERRO CHATO 38X8MM INCLUSIVE PINTURA</t>
  </si>
  <si>
    <t>400316</t>
  </si>
  <si>
    <t>CHAVE SECCIONADORA TRIPOLAR 150A COM 3 FUSIVEIS NH-125A</t>
  </si>
  <si>
    <t>400320</t>
  </si>
  <si>
    <t>LAMPADA INCANDESCENTE  60W/220V</t>
  </si>
  <si>
    <t>400324</t>
  </si>
  <si>
    <t>CIMENTADO 1:3 DESEMPENADO E=3.5CM</t>
  </si>
  <si>
    <t>400325</t>
  </si>
  <si>
    <t>CIMENTADO 1:3 DESEMPENADO E=3.0CM</t>
  </si>
  <si>
    <t>400326</t>
  </si>
  <si>
    <t>CIMENTADO 1:3 DESEMPENADO E=2.5CM</t>
  </si>
  <si>
    <t>400327</t>
  </si>
  <si>
    <t>FOLHA DE PORTA ALMOFADADA 82X220CM COM FECHADURA TIPO TAMBOR</t>
  </si>
  <si>
    <t>400330</t>
  </si>
  <si>
    <t>PINTURA DE PISO INTERNO E EXTERNO COM TINTA A BASE DE RESINAS ACRILICAS</t>
  </si>
  <si>
    <t>400335</t>
  </si>
  <si>
    <t>CAIXA DE PVC 3"X3"</t>
  </si>
  <si>
    <t>400336</t>
  </si>
  <si>
    <t>MASTRO PARA PARA-RAIOS FoGo 2"X3.50M</t>
  </si>
  <si>
    <t>400337</t>
  </si>
  <si>
    <t>ABRIGO PARA CENTRO DE MEDICAO SB-22A 2.20X1.90M COM PORTAS</t>
  </si>
  <si>
    <t>400338</t>
  </si>
  <si>
    <t>CHAVE SECCIONADORA 250A TRIFASICA NH-50A</t>
  </si>
  <si>
    <t>400339</t>
  </si>
  <si>
    <t>ABRIGO PARA QUADRO DE TELEFONE SB-22A 0.80X1.90M COM PORTAS</t>
  </si>
  <si>
    <t>400341</t>
  </si>
  <si>
    <t>CHAVE SECCIONADORA 250A BIFASICA NH-125A</t>
  </si>
  <si>
    <t>400342</t>
  </si>
  <si>
    <t>CHAVE SECCIONADORA 250A TRIFASICA NH-80A</t>
  </si>
  <si>
    <t>400343</t>
  </si>
  <si>
    <t>CHAVE SECCIONADORA 250A BIFASICA NH-80A</t>
  </si>
  <si>
    <t>400347</t>
  </si>
  <si>
    <t>CHAVE SECCIONADORA EM CARGA 80 A 60A COM 2 FUSIVEIS NH-80A</t>
  </si>
  <si>
    <t>400351</t>
  </si>
  <si>
    <t>QD.ELE CH.14 PARA BARRAMENTO 140X50X40CM PADRAO CPFL - VAZIO</t>
  </si>
  <si>
    <t>400352</t>
  </si>
  <si>
    <t>QD.ELE CH.14 PARA BARRAMENTO 105X50X40CM PADRAO CPFL - VAZIO</t>
  </si>
  <si>
    <t>400353</t>
  </si>
  <si>
    <t>QD.ELE CH.14 PARA 12 MEDIDORES 140X138X25CM PADRAO CPFL - VAZIO</t>
  </si>
  <si>
    <t>400354</t>
  </si>
  <si>
    <t>MASSA UNICA 1:2:9 E=8MM</t>
  </si>
  <si>
    <t>400356</t>
  </si>
  <si>
    <t>TUBULAO A CEU ABERTO ESCAVACAO DA BASE</t>
  </si>
  <si>
    <t>400357</t>
  </si>
  <si>
    <t>TUBULAO A CEU ABERTO CONCRETO FCK=18.0MPa</t>
  </si>
  <si>
    <t>400358</t>
  </si>
  <si>
    <t>GRADIL DE FERRO DE PROTECAO H=1.30M COM PINTURA</t>
  </si>
  <si>
    <t>400359</t>
  </si>
  <si>
    <t>FECHAMENTO-ALAMBRADO COM TUBO GALVANIZADO 2" E TELA GALV.FIO 10 MALHA 2"</t>
  </si>
  <si>
    <t>400360</t>
  </si>
  <si>
    <t>FECHAMENTO-ALAMBRADO COM TUBO GALVANIZADO 2" E TELA GALV.FIO 10 MALHA 4"</t>
  </si>
  <si>
    <t>400361</t>
  </si>
  <si>
    <t>PORTAO TUBULAR COM TELA GALV.F10 No.10 MALHA 2" DE 1.20X1.50M</t>
  </si>
  <si>
    <t>400362</t>
  </si>
  <si>
    <t>PORTAO TUBULAR COM TELA GALV.F10 No.10 MALHA 2" DE 1.20X1.70M</t>
  </si>
  <si>
    <t>400363</t>
  </si>
  <si>
    <t>PORTAO TUBULAR COM TELA GALV.F10 No.10 MALHA 2" DE 1.20X1.90M</t>
  </si>
  <si>
    <t>400365</t>
  </si>
  <si>
    <t>MURO OPCAO A-MURO DE BLOCOS E ALAMBRADO H=2.00M FUNDACAO SAPATA CORRIDA</t>
  </si>
  <si>
    <t>400366</t>
  </si>
  <si>
    <t>MURO OPCAO B-MURO DE PLACAS PRE-MOLDADAS V H=1.80M</t>
  </si>
  <si>
    <t>400367</t>
  </si>
  <si>
    <t>MURO OPCAO C-MURO DE BLOCOS H=1.60M FUNDACAO SAPATA CORRIDA</t>
  </si>
  <si>
    <t>400368</t>
  </si>
  <si>
    <t>MURO OPCAO D-MURO DE BLOCOS E ALAMBRADO H=2.30M EM DESNIVEL FUNDACAO EM BROCAS</t>
  </si>
  <si>
    <t>400369</t>
  </si>
  <si>
    <t>MURO OPCAO E-MURO DE BLOCOS E ALAMBRADO H=2.30M EM DESNIVEL FUNDACAO SAPATA CORRIDA</t>
  </si>
  <si>
    <t>400370</t>
  </si>
  <si>
    <t>PORTAO TUBULAR COM TELA GALV.F10 No.10 MALHA 2" DE 1.20X1.70M PARA MURO DE PLACAS EM V</t>
  </si>
  <si>
    <t>400393</t>
  </si>
  <si>
    <t>LAMPADA INCANDESCENTE  40W/127V</t>
  </si>
  <si>
    <t>400394</t>
  </si>
  <si>
    <t>400395</t>
  </si>
  <si>
    <t>CAIBRO 4X7CM - MAT</t>
  </si>
  <si>
    <t>400396</t>
  </si>
  <si>
    <t>RIPA 3X2.5CM - MAT</t>
  </si>
  <si>
    <t>400397</t>
  </si>
  <si>
    <t>TABEIRA 3.5X12CM - MAT</t>
  </si>
  <si>
    <t>400398</t>
  </si>
  <si>
    <t>PARAFUSO FRANCES 1/2"X8"</t>
  </si>
  <si>
    <t>400399</t>
  </si>
  <si>
    <t>PORCA SEXTAVADA DE 3/8"</t>
  </si>
  <si>
    <t>400400</t>
  </si>
  <si>
    <t>PORCA SEXTAVADA DE 1/2"</t>
  </si>
  <si>
    <t>400401</t>
  </si>
  <si>
    <t>CAIXILHO DE FERRO DE CORRER 320X220CM</t>
  </si>
  <si>
    <t>400402</t>
  </si>
  <si>
    <t>QD.ELE CH.16 PARA 14 DISJUNTORES - VAZIO</t>
  </si>
  <si>
    <t>400403</t>
  </si>
  <si>
    <t>CAIXILHO DE FERRO COM FOLHA DE ENROLAR 120X100CM</t>
  </si>
  <si>
    <t>400404</t>
  </si>
  <si>
    <t>PORTA PARA BOX 0.60X1.50M (CONFORME PM-03 FDE)</t>
  </si>
  <si>
    <t>400405</t>
  </si>
  <si>
    <t>BALCAO DE CONCRETO 30X120CM</t>
  </si>
  <si>
    <t>400406</t>
  </si>
  <si>
    <t>DIVISORIA DE GRANILITE E=4CM</t>
  </si>
  <si>
    <t>400410</t>
  </si>
  <si>
    <t>LAMPADA INCANDESCENTE 150W/127V</t>
  </si>
  <si>
    <t>400411</t>
  </si>
  <si>
    <t>ACO CA 25 (MEDIA)</t>
  </si>
  <si>
    <t>400412</t>
  </si>
  <si>
    <t>BALCAO DE CONCRETO E=3CM</t>
  </si>
  <si>
    <t>400416</t>
  </si>
  <si>
    <t>PISO DE SAIBRO</t>
  </si>
  <si>
    <t>400417</t>
  </si>
  <si>
    <t>PISO DE CACO DE TIJOLO APILOADO</t>
  </si>
  <si>
    <t>400418</t>
  </si>
  <si>
    <t>PRANCHA DE MADEIRA 5X30CM - MAT</t>
  </si>
  <si>
    <t>400419</t>
  </si>
  <si>
    <t>TABUA DE PINHO APARELHADA 1"X20CM - MAT</t>
  </si>
  <si>
    <t>400422</t>
  </si>
  <si>
    <t>PROJETOR RETANGULAR FECHADO COM VIDRO TEMPERADO DE 565X675MM HLF 400</t>
  </si>
  <si>
    <t>400423</t>
  </si>
  <si>
    <t>VIGA DE 6X8CM - MAT</t>
  </si>
  <si>
    <t>400424</t>
  </si>
  <si>
    <t>PARAFUSO FRANCES 1/2"X6"</t>
  </si>
  <si>
    <t>400425</t>
  </si>
  <si>
    <t>PISO DE CONCRETO FCK 15MPa E=12CM</t>
  </si>
  <si>
    <t>400426</t>
  </si>
  <si>
    <t>LAMPADA VAPOR DE MERCURIO 400W/220V 60HZ</t>
  </si>
  <si>
    <t>400427</t>
  </si>
  <si>
    <t>SARRAFO DE MADEIRA 2.5X12CM</t>
  </si>
  <si>
    <t>400428</t>
  </si>
  <si>
    <t>ABRIGO PARA ENTRADA DE ENERGIA 2.10X1.70M COM PORTAS</t>
  </si>
  <si>
    <t>400430</t>
  </si>
  <si>
    <t>CURVA 135o FoGo ROSCAVEL PARA ELETRODUTO 2 1/2"</t>
  </si>
  <si>
    <t>400431</t>
  </si>
  <si>
    <t>TERMINAL TIPO OLHAL DE COBRE 35MM2</t>
  </si>
  <si>
    <t>400432</t>
  </si>
  <si>
    <t>POSTE TELECONICO H=6.00 CURVO TIPO K98</t>
  </si>
  <si>
    <t>400433</t>
  </si>
  <si>
    <t>LUMINARIA FECHADA 500X305X285MM MODELO M09 DA X 35</t>
  </si>
  <si>
    <t>400434</t>
  </si>
  <si>
    <t>PLAYGROUND-GANGORRA UMA PRANCHA</t>
  </si>
  <si>
    <t>400435</t>
  </si>
  <si>
    <t>PLAYGROUND-ESCORREGADOR</t>
  </si>
  <si>
    <t>400436</t>
  </si>
  <si>
    <t>PLAYGROUND-ESCADA HORIZONTAL PASSA-PASSA</t>
  </si>
  <si>
    <t>400437</t>
  </si>
  <si>
    <t>PLAYGROUND-BALANCO PARA 3 LUGARES</t>
  </si>
  <si>
    <t>400439</t>
  </si>
  <si>
    <t>TARUGO DE MADEIRA DIAM. 15CM</t>
  </si>
  <si>
    <t>400440</t>
  </si>
  <si>
    <t>TABUA DE YPE 2.5X15CM</t>
  </si>
  <si>
    <t>400441</t>
  </si>
  <si>
    <t>TERMINAL A COMPRESSAO DE COBRE TIPO OLHAL 16MM2</t>
  </si>
  <si>
    <t>400442</t>
  </si>
  <si>
    <t>TERMINAL A COMPRESSAO DE COBRE TIPO OLHAL 25MM2</t>
  </si>
  <si>
    <t>400444</t>
  </si>
  <si>
    <t>LAMPADA VAPOR DE MERCURIO 250W/220V</t>
  </si>
  <si>
    <t>400462</t>
  </si>
  <si>
    <t>CONJUNTO MOTOBOMBA CENTRIFUGA INCENDIO Q-425 L/MIN 10MCa</t>
  </si>
  <si>
    <t>400466</t>
  </si>
  <si>
    <t>ESGUICHO DE LATAO 1/2" - MAT</t>
  </si>
  <si>
    <t>400467</t>
  </si>
  <si>
    <t>QD.DE DISTRIBUICAO PARA EQUIPAMENTO DE TV DE 40X40X20CM</t>
  </si>
  <si>
    <t>400471</t>
  </si>
  <si>
    <t>QD.ELE CH.14 PARA DISJUNTORES PROT.COM DISP PARA SELAGEM E V.PERM.DE 76X60X25CM</t>
  </si>
  <si>
    <t>400481</t>
  </si>
  <si>
    <t>CHAVE SECCIONADORA 40A BIPOLAR TIPO PACCO</t>
  </si>
  <si>
    <t>400483</t>
  </si>
  <si>
    <t>CONTATOR TRIPOLAR TIPO 3TB-41 DE 12A</t>
  </si>
  <si>
    <t>400484</t>
  </si>
  <si>
    <t>RELE TERMICO TIPO 3 U A 50 COM REG PARA 6.3 10A</t>
  </si>
  <si>
    <t>400485</t>
  </si>
  <si>
    <t>CONTATOR TRIPOLAR TIPO 3RT 10-25 17A</t>
  </si>
  <si>
    <t>400486</t>
  </si>
  <si>
    <t>BASE FUSIVEL TIPO DIAZED COM 4 FUSIVEIS DE 25A E 2 DE 4A</t>
  </si>
  <si>
    <t>400491</t>
  </si>
  <si>
    <t>ELETROCALHA-CURVA HORIZONTAL 90o PARA ELETROCALHA L=200MM ABA 100MM COM TAMPA</t>
  </si>
  <si>
    <t>400492</t>
  </si>
  <si>
    <t>ELETROCALHA-TE HORIZONTAL PARA ELETROCALHA L=200MM ABA 100MM COM TAMPA</t>
  </si>
  <si>
    <t>400495</t>
  </si>
  <si>
    <t>VERGALHAO COM ROSCA TOTAL GALVANIZADO 3/8"</t>
  </si>
  <si>
    <t>400507</t>
  </si>
  <si>
    <t>ABRIGO PARA ENTRADA DE ENERGIA 0.90X1.65M COM PORTAS</t>
  </si>
  <si>
    <t>400508</t>
  </si>
  <si>
    <t>CURVA 90o FoFo PE 2" - ELE</t>
  </si>
  <si>
    <t>400512</t>
  </si>
  <si>
    <t>QD.ELE DE DISTRIBUICAO DE FORCA QF DE 38X48X17CM</t>
  </si>
  <si>
    <t>400544</t>
  </si>
  <si>
    <t>EXECUCAO DA TAMPA EM CONCRETO DA CAIXA DE GORDURA</t>
  </si>
  <si>
    <t>400545</t>
  </si>
  <si>
    <t>PUXADORES DAS TAMPAS DA CAIXA DE GORDURA E INSPECAO</t>
  </si>
  <si>
    <t>400552</t>
  </si>
  <si>
    <t>CAIXA DE DISSIPACAO 2.44X1.24X2.24</t>
  </si>
  <si>
    <t>400556</t>
  </si>
  <si>
    <t>ESTRUTURA METALICA DA PASSARELA INCLUSIVE PINTURA</t>
  </si>
  <si>
    <t>400557</t>
  </si>
  <si>
    <t>CAIXILHO DE FERRO FIXO</t>
  </si>
  <si>
    <t>400560</t>
  </si>
  <si>
    <t>PORTA DE ENROLAR DE FERRO 3.975X2.44M</t>
  </si>
  <si>
    <t>400561</t>
  </si>
  <si>
    <t>PORTAO TIPO GRADIL</t>
  </si>
  <si>
    <t>400563</t>
  </si>
  <si>
    <t>PORTA CORTA-FOGO 1.50X2.10M P60</t>
  </si>
  <si>
    <t>400564</t>
  </si>
  <si>
    <t>ESCADA MARINHEIRO L=0.40M</t>
  </si>
  <si>
    <t>400565</t>
  </si>
  <si>
    <t>PEITORIL TUBULAR PARA SACADA</t>
  </si>
  <si>
    <t>400566</t>
  </si>
  <si>
    <t>JANELA DE MADEIRA DE ABRIR</t>
  </si>
  <si>
    <t>400567</t>
  </si>
  <si>
    <t>VIDRO ARAMADO</t>
  </si>
  <si>
    <t>400568</t>
  </si>
  <si>
    <t>ELEVADOR SOCIAL</t>
  </si>
  <si>
    <t>400569</t>
  </si>
  <si>
    <t>GRADIL ELETROFUNDIDO</t>
  </si>
  <si>
    <t>400574</t>
  </si>
  <si>
    <t>CONJUNTO MOTOBOMBA CENTRIFUGA HORIZONTAL 10M3/H 45MCa 6CV</t>
  </si>
  <si>
    <t>400575</t>
  </si>
  <si>
    <t>CONJUNTO MOTOBOMBA CENTRIFUGA 10M3/H 7MCa 0.5CV</t>
  </si>
  <si>
    <t>400576</t>
  </si>
  <si>
    <t>BUCHA PVC DE REDUCAO LONGA 110X75MM SOLDAVEL - AF</t>
  </si>
  <si>
    <t>400577</t>
  </si>
  <si>
    <t>BUCHA DE REDUCAO BRONZE PB DN 66X42MM</t>
  </si>
  <si>
    <t>400578</t>
  </si>
  <si>
    <t>BUCHA DE REDUCAO BRONZE PB DN 54X35MM</t>
  </si>
  <si>
    <t>400585</t>
  </si>
  <si>
    <t>JUNTA DE DILATACAO DE BORRACHA</t>
  </si>
  <si>
    <t>400591</t>
  </si>
  <si>
    <t>VALVULA DE PRESSAO VERTICAL BRONZE 2"</t>
  </si>
  <si>
    <t>400593</t>
  </si>
  <si>
    <t>NIPLE PVC 1 1/4" - AF</t>
  </si>
  <si>
    <t>400595</t>
  </si>
  <si>
    <t>TUBO COBRE CLASSE A DN  79MM</t>
  </si>
  <si>
    <t>400600</t>
  </si>
  <si>
    <t>BUCHA DE REDUCAO FoGo 2 1/2"X1 1/2"</t>
  </si>
  <si>
    <t>400602</t>
  </si>
  <si>
    <t>BUCHA DE REDUCAO BRONZE PB DN 66X54MM</t>
  </si>
  <si>
    <t>400603</t>
  </si>
  <si>
    <t>BUCHA DE REDUCAO BRONZE PB DN 79X66MM</t>
  </si>
  <si>
    <t>400604</t>
  </si>
  <si>
    <t>CONJUNTO MOTOBOMBA DE INCENDIO 22M3/H 8MCa 2CV</t>
  </si>
  <si>
    <t>400606</t>
  </si>
  <si>
    <t>COTOVELO 90o BRONZE BB 79MM</t>
  </si>
  <si>
    <t>400607</t>
  </si>
  <si>
    <t>CURVA 45o BRONZE BB DN 54MM</t>
  </si>
  <si>
    <t>400608</t>
  </si>
  <si>
    <t>JUNTA DE EXPANSAO DE BORRACHA 2 1/2" - AF</t>
  </si>
  <si>
    <t>400610</t>
  </si>
  <si>
    <t>LUVA DE BRONZE BB 66MM</t>
  </si>
  <si>
    <t>400612</t>
  </si>
  <si>
    <t>TE BRONZE BBB 79MM</t>
  </si>
  <si>
    <t>400613</t>
  </si>
  <si>
    <t>TE BRONZE REDUCAO 3B 79X66MM</t>
  </si>
  <si>
    <t>400615</t>
  </si>
  <si>
    <t>UNIAO BRONZE BB 79MM</t>
  </si>
  <si>
    <t>400616</t>
  </si>
  <si>
    <t>VALVULA DE RETENCAO VERTICAL BRONZE 3"</t>
  </si>
  <si>
    <t>400619</t>
  </si>
  <si>
    <t>CILINDRO DE GAS 45KG (VAZIO)</t>
  </si>
  <si>
    <t>400621</t>
  </si>
  <si>
    <t>COTOVELO 90o BRONZE DN 22MM X 1/2" JS/RFEMEA</t>
  </si>
  <si>
    <t>400622</t>
  </si>
  <si>
    <t>LUVA DE REDUCAO COBRE 3/4X1/2"</t>
  </si>
  <si>
    <t>400623</t>
  </si>
  <si>
    <t>MEIA LUVA POL - GAS</t>
  </si>
  <si>
    <t>400624</t>
  </si>
  <si>
    <t>PIGTAIL - GAS</t>
  </si>
  <si>
    <t>400625</t>
  </si>
  <si>
    <t>REGULADOR - GAS</t>
  </si>
  <si>
    <t>400626</t>
  </si>
  <si>
    <t>TAMPAO DE COBRE 3/4"</t>
  </si>
  <si>
    <t>400628</t>
  </si>
  <si>
    <t>VALVULA POL - GAS</t>
  </si>
  <si>
    <t>400632</t>
  </si>
  <si>
    <t>COTOVELO 87o PVC 30' 75MM</t>
  </si>
  <si>
    <t>400634</t>
  </si>
  <si>
    <t>GRELHA FoFo 0.15X1.00M</t>
  </si>
  <si>
    <t>400636</t>
  </si>
  <si>
    <t>LUVA DE CORRER PVC 200MM - ESG</t>
  </si>
  <si>
    <t>400637</t>
  </si>
  <si>
    <t>LUVA DE CORRER PVC 250MM</t>
  </si>
  <si>
    <t>400638</t>
  </si>
  <si>
    <t>LUVA DE CORRER PVC DEFoFo DN 300MM - AF</t>
  </si>
  <si>
    <t>400639</t>
  </si>
  <si>
    <t>LUVA DE CORRER PVC 350MM</t>
  </si>
  <si>
    <t>400640</t>
  </si>
  <si>
    <t>CAIXA DE INSPECAO 100X100CM</t>
  </si>
  <si>
    <t>400644</t>
  </si>
  <si>
    <t>QD.TIPO X COM SECCIONADORA 1.45X1.40X0.25M - COMPLETO</t>
  </si>
  <si>
    <t>400646</t>
  </si>
  <si>
    <t>LUMINARIA TIPO DROPS VIDRO TRANSPARENTE BASE ALUMINIO</t>
  </si>
  <si>
    <t>400647</t>
  </si>
  <si>
    <t>CAIXA DE ALUMINIO 4'X2" WETZEL</t>
  </si>
  <si>
    <t>400650</t>
  </si>
  <si>
    <t>CONJUNTO 4X2" PARA 1 INTERRUPTOR TEMPORIZADOR</t>
  </si>
  <si>
    <t>400651</t>
  </si>
  <si>
    <t>POSTE FoGo PARA LUMINARIA TIPO PETALA 2" H=4.50M SEM BASE DE CONCRETO</t>
  </si>
  <si>
    <t>400652</t>
  </si>
  <si>
    <t>CAIXA DE ALUMINIO 20X20X10CM WETZEL COM TAMPA ANTIDERRAPANTE</t>
  </si>
  <si>
    <t>400653</t>
  </si>
  <si>
    <t>LUMINARIA COMPLETA 50X40 COM LAMPADA VM 250W E REATOR</t>
  </si>
  <si>
    <t>400658</t>
  </si>
  <si>
    <t>BRACADEIRA SIMPLES 2 ROLDANAS</t>
  </si>
  <si>
    <t>400659</t>
  </si>
  <si>
    <t>SUPORTE REFORCADO COM ROLDANA</t>
  </si>
  <si>
    <t>400660</t>
  </si>
  <si>
    <t>ESTICADOR PARA CABO DE COBRE</t>
  </si>
  <si>
    <t>400679</t>
  </si>
  <si>
    <t>MANTA PLASTICA PVC PRETA E=0.8MM</t>
  </si>
  <si>
    <t>400680</t>
  </si>
  <si>
    <t>DEGRAU DE CONCRETO PRE-MOLDADO - DEGRAU 1</t>
  </si>
  <si>
    <t>400681</t>
  </si>
  <si>
    <t>DEGRAU DE CONCRETO PRE-MOLDADO - DEGRAU 2</t>
  </si>
  <si>
    <t>400682</t>
  </si>
  <si>
    <t>DEGRAU DE CONCRETO PRE-MOLDADO - DEGRAU 3</t>
  </si>
  <si>
    <t>400683</t>
  </si>
  <si>
    <t>DEGRAU DE CONCRETO PRE-MOLDADO - DEGRAU 4</t>
  </si>
  <si>
    <t>400684</t>
  </si>
  <si>
    <t>DEGRAU DE CONCRETO PRE-MOLDADO - DEGRAU 5</t>
  </si>
  <si>
    <t>400685</t>
  </si>
  <si>
    <t>DEGRAU DE CONCRETO PRE-MOLDADO - DEGRAU 6</t>
  </si>
  <si>
    <t>400686</t>
  </si>
  <si>
    <t>DEGRAU DE CONCRETO PRE-MOLDADO - DEGRAU 7</t>
  </si>
  <si>
    <t>400687</t>
  </si>
  <si>
    <t>ESCADA DE MADEIRA LATERAIS E 5 DEGRAUS</t>
  </si>
  <si>
    <t>400688</t>
  </si>
  <si>
    <t>ESCADA DE MADEIRA DEGRAUS E LATERAIS</t>
  </si>
  <si>
    <t>400689</t>
  </si>
  <si>
    <t>GRADIL FERRO CHATO 1 1/2" X 1/2" H=0.90M INCLUSIVE PINTURA</t>
  </si>
  <si>
    <t>400690</t>
  </si>
  <si>
    <t>CORRIMAO DE FERRO CHATO 1 1/2"X1/2" INCLUSIVE PINTURA</t>
  </si>
  <si>
    <t>400692</t>
  </si>
  <si>
    <t>TELHA PVC TRAPEZOIDAL COLORIDA</t>
  </si>
  <si>
    <t>400693</t>
  </si>
  <si>
    <t>RUFO CHAPA GALVANIZADA No.22 CORTE 0,15M</t>
  </si>
  <si>
    <t>400694</t>
  </si>
  <si>
    <t>JUNTA DE DILATACAO DE MANTA POLIETILENO E=0.8MM</t>
  </si>
  <si>
    <t>400695</t>
  </si>
  <si>
    <t>JUNTA DE DILATACAO CHAPA DE ALUMINIO 3MM D=15CM</t>
  </si>
  <si>
    <t>400696</t>
  </si>
  <si>
    <t>ENCHIMENTO COM TERRA</t>
  </si>
  <si>
    <t>400697</t>
  </si>
  <si>
    <t>CIMENTADO LISO DESEMPENADO COM ARGAMASSA 1:3 E=3.5CM COM IMPERMEABILIZANTE</t>
  </si>
  <si>
    <t>400698</t>
  </si>
  <si>
    <t>PORTA DE MADEIRA COMPLETA 0.70X2.20M</t>
  </si>
  <si>
    <t>400699</t>
  </si>
  <si>
    <t>PORTA DE MADEIRA COMPLETA 0.80X2.20M</t>
  </si>
  <si>
    <t>400700</t>
  </si>
  <si>
    <t>PORTA DE MADEIRA MACICA EMBUIA COMPLETA 0.80X2.20M</t>
  </si>
  <si>
    <t>400701</t>
  </si>
  <si>
    <t>PORTA DE MADEIRA COMPLETA 1.00X2.20M 2 FOLHAS</t>
  </si>
  <si>
    <t>400702</t>
  </si>
  <si>
    <t>PORTA DE MADEIRA COMPLETA 0.60X2.20M</t>
  </si>
  <si>
    <t>400709</t>
  </si>
  <si>
    <t>CAIXILHO DE MADEIRA BANDEIRA DA PORTA 100X80CM</t>
  </si>
  <si>
    <t>400711</t>
  </si>
  <si>
    <t>CAIXA DE INSPECAO PRE-MOLDADA 60X60CM</t>
  </si>
  <si>
    <t>400712</t>
  </si>
  <si>
    <t>FORRO DE CHAPA COMPENSADA NAVAL E=15MM</t>
  </si>
  <si>
    <t>400713</t>
  </si>
  <si>
    <t>CAIXILHO DE FERRO VP 60CM</t>
  </si>
  <si>
    <t>400714</t>
  </si>
  <si>
    <t>CAIXILHO DE FERRO VP 40CM</t>
  </si>
  <si>
    <t>400715</t>
  </si>
  <si>
    <t>VIDRO FANTASIA COLORIDO E=3MM</t>
  </si>
  <si>
    <t>400718</t>
  </si>
  <si>
    <t>MANGUEIRA DE POLIPROPILENO PARA GAS 1/2"</t>
  </si>
  <si>
    <t>400719</t>
  </si>
  <si>
    <t>BRACADEIRA PARA MANGUEIRA DE GAS 1/2"</t>
  </si>
  <si>
    <t>400723</t>
  </si>
  <si>
    <t>PORTA VENEZIANA DE ALUMINIO 1.20X0.90M</t>
  </si>
  <si>
    <t>400724</t>
  </si>
  <si>
    <t>PORTA VENEZIANA DE ALUMINIO 0.60X0.90M</t>
  </si>
  <si>
    <t>400726</t>
  </si>
  <si>
    <t>CANALETA DR-1 COM TAMPA TIPO GRELHA 0.70X1.10M (MEXICO 70)</t>
  </si>
  <si>
    <t>400727</t>
  </si>
  <si>
    <t>CANALETA DR-1 COM TAMPA CEGA 0.70X1.10M (MEXICO 70)</t>
  </si>
  <si>
    <t>400728</t>
  </si>
  <si>
    <t>CANALETA DR-2 COM TAMPA TIPO GRELHA 0.58X0.70M (MEXICO 70)</t>
  </si>
  <si>
    <t>400729</t>
  </si>
  <si>
    <t>CANALETA DR-2 COM TAMPA CEGA 0.58X0.70M (MEXICO 70)</t>
  </si>
  <si>
    <t>400731</t>
  </si>
  <si>
    <t>DRENO DE BIDIM COM AREIA 0.20X0.40 INCLUSIVE BARBACANS PARA CANALETAS DR-1 E DR-2</t>
  </si>
  <si>
    <t>400732</t>
  </si>
  <si>
    <t>DESCIDA D'AGUA (DR-4) TIPO RAPIDO C=5.00M (MEXICO 70)</t>
  </si>
  <si>
    <t>400733</t>
  </si>
  <si>
    <t>DESCIDA D'AGUA (DR-4) TIPO RAPIDO C=6.00M (MEXICO 70)</t>
  </si>
  <si>
    <t>400734</t>
  </si>
  <si>
    <t>DESCIDA D'AGUA (DR-4) TIPO RAPIDO C=8.00M (MEXICO 70)</t>
  </si>
  <si>
    <t>400735</t>
  </si>
  <si>
    <t>DESCIDA D'AGUA (DR-4) TIPO RAPIDO C=10.00M (MEXICO 70)</t>
  </si>
  <si>
    <t>400736</t>
  </si>
  <si>
    <t>SARJETAO (DR-3) 0.275X0.90M</t>
  </si>
  <si>
    <t>400738</t>
  </si>
  <si>
    <t>ESCADA HIDRAULICA TIPO 4 NIVEIS (DR-5) C=7.25M( MEXICO 70)</t>
  </si>
  <si>
    <t>400739</t>
  </si>
  <si>
    <t>ESCADA HIDRAULICA TIPO 2 NIVEIS (DR-5) C=3.20M (MEXICO 70)</t>
  </si>
  <si>
    <t>400740</t>
  </si>
  <si>
    <t>CAIXA DE TRANSICAO DR-6 COM DR-2 TRECHO FINAL 1.20X1.10X1.73M</t>
  </si>
  <si>
    <t>400741</t>
  </si>
  <si>
    <t>CAIXA DE TRANSICAO DR-6 COM DR-1 TRECHO FINAL 1.40X1.10X1.73M (MEXICO 70)</t>
  </si>
  <si>
    <t>400742</t>
  </si>
  <si>
    <t>ALCAPAO 120X120CM INCLUSIVE PINTURA</t>
  </si>
  <si>
    <t>400743</t>
  </si>
  <si>
    <t>TUBO DE CONCRETO CA2-60CM COM BERCO DE CONCRETO DE 15MPa DR-8 (MEXICO 70)</t>
  </si>
  <si>
    <t>400746</t>
  </si>
  <si>
    <t>QD.QLF ILUMINACAO EXTERNA F9 COM 2 DISJUNTORES MONO DE 10 A 30A E 7 DISJUNTORES BIPOLAR DE 10 A 50A - COMPLETO</t>
  </si>
  <si>
    <t>400747</t>
  </si>
  <si>
    <t>QD.QF ELEVADOR - COMPLETO</t>
  </si>
  <si>
    <t>400748</t>
  </si>
  <si>
    <t>QD.QLF ADM F12 e F21 COM 6 DISJUNTORES MONO DE 10 A 30A - COMPLETO</t>
  </si>
  <si>
    <t>400749</t>
  </si>
  <si>
    <t>QD.QLF ADM F16 COM 5 DISJUNTORES MONO DE 10 A 30A E 1 DISJUNTOR BIPOLAR DE 10 A 50A - COMPLETO</t>
  </si>
  <si>
    <t>400750</t>
  </si>
  <si>
    <t>QD.QLF TIPO COM 4 DISJUNTORES MONO DE 10 A 30A E 2 DISJUNTORES BIPOLAR DE 10 A 50A - COMPLETO</t>
  </si>
  <si>
    <t>400751</t>
  </si>
  <si>
    <t>SALA DO D.G. TELESP</t>
  </si>
  <si>
    <t>400752</t>
  </si>
  <si>
    <t>CAIXA DE INSPECAO 100X100CM - ELE</t>
  </si>
  <si>
    <t>400753</t>
  </si>
  <si>
    <t>CAIXA DE PASSAGEM COM TAMPA PARAFUSADA 40X40X15CM</t>
  </si>
  <si>
    <t>400755</t>
  </si>
  <si>
    <t>CAIXA DE PASSAGEM COM TAMPA PARAFUSADA 90X40X25CM</t>
  </si>
  <si>
    <t>400757</t>
  </si>
  <si>
    <t>FECHAMENTO-CERCA DE MADEIRA COM PORTAO H=1.60M</t>
  </si>
  <si>
    <t>400758</t>
  </si>
  <si>
    <t>REGULARIZACAO PISO A LASER</t>
  </si>
  <si>
    <t>400759</t>
  </si>
  <si>
    <t>QD.QF B.REC - COMPLETO</t>
  </si>
  <si>
    <t>400760</t>
  </si>
  <si>
    <t>QD.QF B.INC - COMPLETO</t>
  </si>
  <si>
    <t>400793</t>
  </si>
  <si>
    <t>FECHAMENTO-ALAMBRADO TELA GALVANIZADA REV.DE PVC H=2.00M</t>
  </si>
  <si>
    <t>400795</t>
  </si>
  <si>
    <t>PAISAGISMO-BICICLETARIO COM ELEMENTO MOLDADO IN LOCO</t>
  </si>
  <si>
    <t>400796</t>
  </si>
  <si>
    <t>PAISAGISMO-BICICLETARIO COM ELEMENTO PRE-MOLDADO</t>
  </si>
  <si>
    <t>400797</t>
  </si>
  <si>
    <t>PLAYGROUND-CORDA BAMBA OU TRAVESSIA DO PRECIPICIO</t>
  </si>
  <si>
    <t>400798</t>
  </si>
  <si>
    <t>PLAYGROUND-ESCALADA</t>
  </si>
  <si>
    <t>400799</t>
  </si>
  <si>
    <t>PLAYGROUND-ESTRELAO</t>
  </si>
  <si>
    <t>400800</t>
  </si>
  <si>
    <t>PLAYGROUND-SERPENTE TRONCOS</t>
  </si>
  <si>
    <t>400801</t>
  </si>
  <si>
    <t>PLAYGROUND-ESCORREGADOR ESPECIAL</t>
  </si>
  <si>
    <t>400802</t>
  </si>
  <si>
    <t>PLAYGROUND-TRAVESSIA BAIXA</t>
  </si>
  <si>
    <t>400803</t>
  </si>
  <si>
    <t>PLAYGROUND-PONTE SIMPLES</t>
  </si>
  <si>
    <t>400805</t>
  </si>
  <si>
    <t>PLAYGROUND-MONTINHO TRONCOS</t>
  </si>
  <si>
    <t>400806</t>
  </si>
  <si>
    <t>PLAYGROUND-MESA DE JOGOS XADREZ E DAMAS</t>
  </si>
  <si>
    <t>400807</t>
  </si>
  <si>
    <t>DEFENSA SEMIMALEAVEL SIMPLES (DER 28.05.05 + 28.05.06)</t>
  </si>
  <si>
    <t>400808</t>
  </si>
  <si>
    <t>BANCO DE CONCRETO CONTINUO 180X40CM</t>
  </si>
  <si>
    <t>400809</t>
  </si>
  <si>
    <t>BANCO DE CONCRETO LIXADO</t>
  </si>
  <si>
    <t>400810</t>
  </si>
  <si>
    <t>SULFATO DE AMONIA PARA ADUBACAO DE ARRANQUE (3o.MES APOS PLANTIO)</t>
  </si>
  <si>
    <t>400813</t>
  </si>
  <si>
    <t>CLEAT'S EM PORCELANA PARA 4 CABOS 10MM2</t>
  </si>
  <si>
    <t>400817</t>
  </si>
  <si>
    <t>CHAVE SECCIONADORA 63A COM 3 FUSIVEIS NH-160A</t>
  </si>
  <si>
    <t>400818</t>
  </si>
  <si>
    <t>CHAVE SECCIONADORA 250A COM 3 FUSIVEIS NH-80A</t>
  </si>
  <si>
    <t>400819</t>
  </si>
  <si>
    <t>BARRAMENTO DE COBRE ELETROLITICO 2"X1/4"</t>
  </si>
  <si>
    <t>400825</t>
  </si>
  <si>
    <t>ELETRODUTO PEAD CORRUGADO 3"</t>
  </si>
  <si>
    <t>400837</t>
  </si>
  <si>
    <t>BARRAMENTO RETANGULAR DE COBRE 3/4"X3/16"</t>
  </si>
  <si>
    <t>400838</t>
  </si>
  <si>
    <t>CAIXA DE PASSAGEM EM ALVENARIA REV.80X80X60CM TAMPA CONCR.E MET.IMPERM.CALAF.DISP.SELAGEM</t>
  </si>
  <si>
    <t>400839</t>
  </si>
  <si>
    <t>LASTRO DE PEDRA DE MAO</t>
  </si>
  <si>
    <t>400840</t>
  </si>
  <si>
    <t>CAIXA DE INSPECAO DE ALVENARIA DE TIJOLO COMUM 60X60X50CM</t>
  </si>
  <si>
    <t>400841</t>
  </si>
  <si>
    <t>CAIXA DE INSPECAO DE ALVENARIA DE TIJOLO COMUM 60X60X55CM</t>
  </si>
  <si>
    <t>400843</t>
  </si>
  <si>
    <t>CAIXA DE INSPECAO DE ALVENARIA DE TIJOLO COMUM 60X60X70CM</t>
  </si>
  <si>
    <t>400844</t>
  </si>
  <si>
    <t>CAIXA DE INSPECAO DE ALVENARIA DE TIJOLO COMUM 60X60X80CM</t>
  </si>
  <si>
    <t>400845</t>
  </si>
  <si>
    <t>CAIXA DE INSPECAO DE ALVENARIA DE TIJOLO COMUM 60X60X90CM</t>
  </si>
  <si>
    <t>400846</t>
  </si>
  <si>
    <t>CAIXA DE INSPECAO DE ALVENARIA DE TIJOLO COMUM 80X80X100CM</t>
  </si>
  <si>
    <t>400847</t>
  </si>
  <si>
    <t>CAIXA DE PASSAGEM PARA AGUAS PLUVIAIS EM ALV.DE TIJOLO DE BARRO 100X100X105CM</t>
  </si>
  <si>
    <t>400848</t>
  </si>
  <si>
    <t>CAIXA DE PASSAGEM EM ALVENARIA REV.60X60X60CM TAMPA CONCR.E MET.IMPERM.CALAF.DISP.SELAGEM</t>
  </si>
  <si>
    <t>400850</t>
  </si>
  <si>
    <t>ESCAVACAO MANUAL DE POCO TUBULAR 1.62M</t>
  </si>
  <si>
    <t>400851</t>
  </si>
  <si>
    <t>LIMPEZA DE LOTE CAPINA SEM REMOCAO</t>
  </si>
  <si>
    <t>400854</t>
  </si>
  <si>
    <t>QD.PARA CHAVE SECCIONADORA TIPO T COM ABRIGO DE ALVENARIA 0.80X0.35X1.55M EXT</t>
  </si>
  <si>
    <t>400855</t>
  </si>
  <si>
    <t>QD.PARA CHAVE SECCIONADORA TIPO X COM ABRIGO DE ALVENARIA 1.70X0.35X2.05M EXT</t>
  </si>
  <si>
    <t>400856</t>
  </si>
  <si>
    <t>CAIXA DE PASSAGEM 60X60X64CM INTERNA</t>
  </si>
  <si>
    <t>400857</t>
  </si>
  <si>
    <t>CHAVE SECCIONADORA TRIP.ACIONAMENTO EXT.ABERT.COM CARGA ATE 250A COM 3 FUS.NH-250A</t>
  </si>
  <si>
    <t>400858</t>
  </si>
  <si>
    <t>CHAVE SECCIONADORA TRIP.ACIONAMENTO EXT.ABERT.COM CARGA ACIMA DE 250A ATE 400A COM 3 FUS.NH-400A</t>
  </si>
  <si>
    <t>400864</t>
  </si>
  <si>
    <t>TERMINAL A COMPRESSAO DE COBRE 185MM2</t>
  </si>
  <si>
    <t>400865</t>
  </si>
  <si>
    <t>TERMINAL A COMPRESSAO DE COBRE 240MM2</t>
  </si>
  <si>
    <t>400866</t>
  </si>
  <si>
    <t>CAIXA DE PASSAGEM EM ALVENARIA REV.30X30X30CM TAMPA CONCR.E MET.IMPERM.CALAF.DISP.SELAGEM</t>
  </si>
  <si>
    <t>400870</t>
  </si>
  <si>
    <t>CAIXA DE PASSAGEM EM ALVENARIA REV.100X100X50CM TAMPA CONCR.E MET.IMPERM.CALAF.DISP.SELAGEM</t>
  </si>
  <si>
    <t>400871</t>
  </si>
  <si>
    <t>BARRAMENTO DE COBRE NU E ACESSORIOS 2"X1/4"</t>
  </si>
  <si>
    <t>400872</t>
  </si>
  <si>
    <t>CAIXA DE PASSAGEM EM ALVENARIA REV.60X60X50CM TAMPA CONCR.E MET.IMPERM.CALAF.DISP.SELAGEM</t>
  </si>
  <si>
    <t>400873</t>
  </si>
  <si>
    <t>CAIXA DE INSPECAO DE ALVENARIA DE TIJOLO COMUM 20X20X20CM</t>
  </si>
  <si>
    <t>400885</t>
  </si>
  <si>
    <t>ESTRUTURA DE MADEIRA PARA TELHA CERAMICA COM TESOURA VAO ATE 10.00M</t>
  </si>
  <si>
    <t>400886</t>
  </si>
  <si>
    <t>ABRIGO DE ALVENARIA PARA QUADRO REVESTIDO 1.90X1.44X0.42M COM PORTAS</t>
  </si>
  <si>
    <t>400887</t>
  </si>
  <si>
    <t>CAIXA DE PASSAGEM EM ALVENARIA SEM FUNDO COM LASTRO DE BRITA E=20CM 100X50X50CM</t>
  </si>
  <si>
    <t>400888</t>
  </si>
  <si>
    <t>ABRIGO DE ALVENARIA PARA QUADRO REVESTIDO 1.90X2.05X0.42M COM PORTAS</t>
  </si>
  <si>
    <t>400889</t>
  </si>
  <si>
    <t>ARMADURA-TELA SOLDADA Q-246 EM ACO CA-60</t>
  </si>
  <si>
    <t>400890</t>
  </si>
  <si>
    <t>ESCADA PRE-MOLDADA 13 DEGRAUS FS22A</t>
  </si>
  <si>
    <t>400892</t>
  </si>
  <si>
    <t>ABRIGO PARA HIDROMETRO 200X90X40CM SEM PORTINHOLA E COM LAJES DE PISO E DE COBERTURA</t>
  </si>
  <si>
    <t>400896</t>
  </si>
  <si>
    <t>ABRIGO DE ALVENARIA PARA CENTRO DE DISTRIBUICAO 6.20X1.80X3.00M COM PORTA METALICA 2.10X0.80M</t>
  </si>
  <si>
    <t>400897</t>
  </si>
  <si>
    <t>POSTE DE CONCRETO MOLDADO IN LOCO 0.40X0.30X4.50M RESISTENCIA DE TOPO 600KGF</t>
  </si>
  <si>
    <t>400898</t>
  </si>
  <si>
    <t>CAIXA DE PASSAGEM EM ALVENARIA REV.70X70X50CM TAMPA CONCR.E MET.IMPERM.CALAF.DISP.SELAGEM</t>
  </si>
  <si>
    <t>400900</t>
  </si>
  <si>
    <t>FECHAMENTO-CERCA DE MADEIRA COM MONTANTE 8X8CM E RIPAS 1.5X5CM H=1.60M</t>
  </si>
  <si>
    <t>400901</t>
  </si>
  <si>
    <t>PORTAO DE MADEIRA 2.50X1.60M COM SARRAFOS DE 2.5X15CM E RIPAS DE 1.5X5CM</t>
  </si>
  <si>
    <t>400902</t>
  </si>
  <si>
    <t>FECHAMENTO-CERCA DE MADEIRA COM MONTANTE 10X10CM E SARRAFOS 2.5X10/1.5X10CM H=1.20M</t>
  </si>
  <si>
    <t>400903</t>
  </si>
  <si>
    <t>PORTAO DE MADEIRA 2.50X1.20M COM SARRAFOS DE 2.5X10/1.5X10CM</t>
  </si>
  <si>
    <t>400904</t>
  </si>
  <si>
    <t>FECHAMENTO-CERCA DE ARAME GALVANIZADO COM MOUROES DE CONCRETO H=1.50M</t>
  </si>
  <si>
    <t>400905</t>
  </si>
  <si>
    <t>PORTAO DE MADEIRA 2.50X1.35M COM SARRAFOS DE 2.5X15CM E RIPAS DE 1.5X5CM</t>
  </si>
  <si>
    <t>400906</t>
  </si>
  <si>
    <t>PORTAO DE MADEIRA 1.00X1.35M COM SARRAFOS DE 2.5X15CM E RIPAS DE 1.5X5CM</t>
  </si>
  <si>
    <t>400907</t>
  </si>
  <si>
    <t>ABRIGO PARA HIDROMETRO 200X90X40CM COM PORTINHOLA E COM LAJES DE PISO E DE COBERTURA COM PORTAS</t>
  </si>
  <si>
    <t>400908</t>
  </si>
  <si>
    <t>TUBO PVC DEFOFO 100MM</t>
  </si>
  <si>
    <t>400947</t>
  </si>
  <si>
    <t>AMARRAS DE SISAL 3.5MM</t>
  </si>
  <si>
    <t>400948</t>
  </si>
  <si>
    <t>CAIXA DE PASSAGEM EM ALVENARIA REV.100X50X50CM TAMPA CONCR.IMPERM.CALAF.</t>
  </si>
  <si>
    <t>400954</t>
  </si>
  <si>
    <t>TAMPAO DE COBRE 35MM</t>
  </si>
  <si>
    <t>400955</t>
  </si>
  <si>
    <t>CURVA 45o COBRE 1 1/4" 35MM JUNTAS SOLDADAS</t>
  </si>
  <si>
    <t>400958</t>
  </si>
  <si>
    <t xml:space="preserve">CANALETA RETANGULAR DE ALV.DE TIJOLO DE BARRO30X15CM COM GRELHA MET. 1/2"X1/8"X24CM </t>
  </si>
  <si>
    <t>400959</t>
  </si>
  <si>
    <t>ABRIGO DE ALVENARIA DE TIJOLOS PARA QUADRO DE ENTRADA 1.70X1.70X0.70M COM PORTA VENEZIANA</t>
  </si>
  <si>
    <t>400961</t>
  </si>
  <si>
    <t>CAIXA DE PASSAGEM 80X80X120CM COM FUNDO DE LASTRO DE BRITA 20CM</t>
  </si>
  <si>
    <t>400994</t>
  </si>
  <si>
    <t>TAMPO DE GRANILITE 300X60CM COM 1 CUBA DE ACO INOX No.2</t>
  </si>
  <si>
    <t>400995</t>
  </si>
  <si>
    <t>CAIXA DE PASSAGEM EM ALVENARIA REV.40X40X50CM TAMPA CONCR.E MET.IMPERM.CALAF.DISP.SELAGEM</t>
  </si>
  <si>
    <t>400997</t>
  </si>
  <si>
    <t>CAIXA COLETORA DE AGUAS PLUVIAIS 50X50X50CM COM TAMPA DE CONCRETO</t>
  </si>
  <si>
    <t>401000</t>
  </si>
  <si>
    <t>CAIXA DE PASSAGEM EM ALVENARIA DE TIJOLO COMUM 80X80X60CM COM FUNDO FALSO DE BRITA DE 20CM</t>
  </si>
  <si>
    <t>401013</t>
  </si>
  <si>
    <t>CAIXA DE PASSAGEM EM ALVENARIA REV.100X50X50CM TAMPA CONCR.E MET.IMPERM.CALAF.DISP.SELAGEM</t>
  </si>
  <si>
    <t>401014</t>
  </si>
  <si>
    <t>ESTACA PRE-MOLDADA DE CONCRETO 55T-FORNECIMENTO E CRAVACAO</t>
  </si>
  <si>
    <t>401015</t>
  </si>
  <si>
    <t>ELEMENTO VAZADO COM BLOCOS DE 19X19X19CM</t>
  </si>
  <si>
    <t>401016</t>
  </si>
  <si>
    <t>ELEMENTO VAZADO COM BLOCOS DE 14X19X39CM</t>
  </si>
  <si>
    <t>401017</t>
  </si>
  <si>
    <t>EMBOCO 1:3 VERTICAL E=30MM COM IMPERMEABILIZANTE</t>
  </si>
  <si>
    <t>401018</t>
  </si>
  <si>
    <t>ESTRUTURA DE MADEIRA SOBRE PAREDES OU LAJES PARA TELHAS DE FIBROCIMENTO</t>
  </si>
  <si>
    <t>401020</t>
  </si>
  <si>
    <t>COBERTURA COM ESTR.ESPACIAL TUBULAR EM FERRO PINTADOE CH.ALVEOLAR DE POLICARBONATO</t>
  </si>
  <si>
    <t>401021</t>
  </si>
  <si>
    <t>CAIXA COM TAMPA PARAFUSADA 30X30X25CM</t>
  </si>
  <si>
    <t>401022</t>
  </si>
  <si>
    <t>CAIXA COM TAMPA PARAFUSADA 40X40X25CM</t>
  </si>
  <si>
    <t>401025</t>
  </si>
  <si>
    <t>CABO DE COBRE ISOLADO XLPE 0.6/1KV 6MM2</t>
  </si>
  <si>
    <t>401026</t>
  </si>
  <si>
    <t>CABO DE COBRE ISOLADO XLPE 0.6/1KV 10MM2</t>
  </si>
  <si>
    <t>401027</t>
  </si>
  <si>
    <t>CONJUNTO 4X4" PARA 2 TOMADAS TIPO UNIVERSAL</t>
  </si>
  <si>
    <t>401028</t>
  </si>
  <si>
    <t>SOLDA EXOTERMICA PARA CABOS DE 35MM2</t>
  </si>
  <si>
    <t>401029</t>
  </si>
  <si>
    <t>ELETRODUTO PVC ROSCAVEL 4" COM LUVA</t>
  </si>
  <si>
    <t>401030</t>
  </si>
  <si>
    <t>CURVA 90o PVC ROSCAVEL 4" - ELE</t>
  </si>
  <si>
    <t>401031</t>
  </si>
  <si>
    <t>BUCHA/ARRUELA 4" - ELE</t>
  </si>
  <si>
    <t>401033</t>
  </si>
  <si>
    <t>QD.DE PROTECAO TIPO V DE 2.00X2.00X0.25M</t>
  </si>
  <si>
    <t>401034</t>
  </si>
  <si>
    <t>QD.DE PROTECAO TIPO W DE 2.00X2.60X0.25M</t>
  </si>
  <si>
    <t>401037</t>
  </si>
  <si>
    <t>CHAVE SECCIONADORA TRIPOLAR 400A</t>
  </si>
  <si>
    <t>401038</t>
  </si>
  <si>
    <t>FUSIVEL TIPO NH-125A INCLUSIVE BASE</t>
  </si>
  <si>
    <t>401039</t>
  </si>
  <si>
    <t>FUSIVEL TIPO NH-200A INCLUSIVE BASE</t>
  </si>
  <si>
    <t>401040</t>
  </si>
  <si>
    <t>FUSIVEL TIPO NH-250A INCLUSIVE BASE</t>
  </si>
  <si>
    <t>401041</t>
  </si>
  <si>
    <t>FUSIVEL TIPO NH-315A INCLUSIVE BASE</t>
  </si>
  <si>
    <t>401042</t>
  </si>
  <si>
    <t>FUSIVEL TIPO NH-355A INCLUSIVE BASE</t>
  </si>
  <si>
    <t>401045</t>
  </si>
  <si>
    <t>PERFILADO 76X76MM - ELE</t>
  </si>
  <si>
    <t>401046</t>
  </si>
  <si>
    <t>LUMINARIA COMPLETA COM POSTE ILUMINACAO PUBLICA LAMPADA VAPOR DE SODIO 70W</t>
  </si>
  <si>
    <t>401047</t>
  </si>
  <si>
    <t>BALIZADOR A PROVA DE TEMPO COM LAMPADA LED 50W/220V</t>
  </si>
  <si>
    <t>401049</t>
  </si>
  <si>
    <t>CENTRAL DE EMERGENCIA MODELO CIE 12/120 COM UMA BATERIA (AUREOM)</t>
  </si>
  <si>
    <t>401050</t>
  </si>
  <si>
    <t>QD.QGD-ADM</t>
  </si>
  <si>
    <t>401051</t>
  </si>
  <si>
    <t>QD.QT SUBSOLO</t>
  </si>
  <si>
    <t>401052</t>
  </si>
  <si>
    <t>QD.QT TERREO</t>
  </si>
  <si>
    <t>401053</t>
  </si>
  <si>
    <t>TE PVC REDUCAO 32X20MM</t>
  </si>
  <si>
    <t>401054</t>
  </si>
  <si>
    <t>TE PVC REDUCAO 40X20MM SOLDAVEL - AF</t>
  </si>
  <si>
    <t>401056</t>
  </si>
  <si>
    <t>FLANGE DE COBRE 79MM CAIXA D'AGUA - AF</t>
  </si>
  <si>
    <t>401058</t>
  </si>
  <si>
    <t>CAVALETE 2" FoGo COM ABRIGO MOLDADO IN LOCO</t>
  </si>
  <si>
    <t>401059</t>
  </si>
  <si>
    <t>CONJUNTO MOTOBOMBA DE RECALQUE POT=5CV VAZAO 12M3/H 50MCa</t>
  </si>
  <si>
    <t>401065</t>
  </si>
  <si>
    <t>CONJUNTO MOTOBOMBA DE INCENDIO 1 1/2CV VAZAO 25.4M3/H 12MCa</t>
  </si>
  <si>
    <t>401069</t>
  </si>
  <si>
    <t>CONJUNTO MOTOBOMBA DE RECALQUE POT=7 1/2CV VAZAO 18.5M3/H 50MCa</t>
  </si>
  <si>
    <t>401070</t>
  </si>
  <si>
    <t>ALCAPAO 80X100CM</t>
  </si>
  <si>
    <t>401071</t>
  </si>
  <si>
    <t>GRELHA FoFo LARG=0.20M</t>
  </si>
  <si>
    <t>401072</t>
  </si>
  <si>
    <t>REVESTIMENTO ACRILICO COM GRAOS DE DOLOMITA OU QUARTZO PIGMENTADO</t>
  </si>
  <si>
    <t>401073</t>
  </si>
  <si>
    <t>ELEVADOR  7 PARADAS SEM CASA DE MAQUINAS</t>
  </si>
  <si>
    <t>401074</t>
  </si>
  <si>
    <t>MICTORIO DE LOUCA BRANCO COM ACESSORIOS</t>
  </si>
  <si>
    <t>401075</t>
  </si>
  <si>
    <t>QD.QT COBERTURA</t>
  </si>
  <si>
    <t>401076</t>
  </si>
  <si>
    <t>CAIXA DE INSPECAO TUNNEL LINER 230X150X210CM</t>
  </si>
  <si>
    <t>401078</t>
  </si>
  <si>
    <t>PORTA DE FERRO 0.80X2.10M COM BANDEIRA 40CM COMPLETA</t>
  </si>
  <si>
    <t>401079</t>
  </si>
  <si>
    <t>VENEZIANA DE FERRO DE CORRER 120X140CM</t>
  </si>
  <si>
    <t>401080</t>
  </si>
  <si>
    <t>CAIXILHO DE FERRO DE CORRER 160X140CM</t>
  </si>
  <si>
    <t>401081</t>
  </si>
  <si>
    <t>CAIXILHO BASCULANTE DE FERRO 200X40CM</t>
  </si>
  <si>
    <t>401085</t>
  </si>
  <si>
    <t>CHAVE SECCIONADORA TRIPOLAR 250A COM 2 FUSIVEIS NH-200A</t>
  </si>
  <si>
    <t>401086</t>
  </si>
  <si>
    <t>CHAVE SECCIONADORA SECA 400A 250V TRIFASICA</t>
  </si>
  <si>
    <t>401087</t>
  </si>
  <si>
    <t>LUVA PVC 150MM SERIE R</t>
  </si>
  <si>
    <t>401088</t>
  </si>
  <si>
    <t>ABRIGO PARA SECCIONADORA EM ALVENARIA DE TIJOLO REV.COM COB.DE CONCR.IMPERMEAB.1.70X0.90X0.42M COM PORTAS</t>
  </si>
  <si>
    <t>401091</t>
  </si>
  <si>
    <t>VIGA DE MADEIRA 2.5X12CM</t>
  </si>
  <si>
    <t>401092</t>
  </si>
  <si>
    <t>ABRIGO PARA QUADRO DE ENTRADA 2.75X1.75X0.52M COM PORTAS</t>
  </si>
  <si>
    <t>401093</t>
  </si>
  <si>
    <t>ARQUIBANCADA APOIADA SOBRE TERRENO NATURAL EM ALVENARIA L=0.60M</t>
  </si>
  <si>
    <t>401094</t>
  </si>
  <si>
    <t>ARQUIBANCADA APOIADA SOBRE ALVENARIA LAJE PRE E=8CM + CAPEAMENTO=2CM L=0.60M</t>
  </si>
  <si>
    <t>401095</t>
  </si>
  <si>
    <t>BANCADA DE MARMORE E=2CM 50X60CM</t>
  </si>
  <si>
    <t>401096</t>
  </si>
  <si>
    <t>BANCADA DE MARMORE E=2CM 178X60CM</t>
  </si>
  <si>
    <t>401097</t>
  </si>
  <si>
    <t>TAMPO DE MARMORE PARA PIA E=2CM 1.34X0.60M COM CUBA INOX No.2 FUNDA</t>
  </si>
  <si>
    <t>401098</t>
  </si>
  <si>
    <t>TAMPO DE MARMORE PARA LAVATORIO 1.63X0.50M COM CUBA OVAL</t>
  </si>
  <si>
    <t>401099</t>
  </si>
  <si>
    <t>TAMPO DE MARMORE PARA LAVATORIO 1.30X0.55M COM CUBA OVAL</t>
  </si>
  <si>
    <t>401100</t>
  </si>
  <si>
    <t>TAMPO DE MARMORE PARA LAVATORIO 1.00X0.50M COM CUBA OVAL</t>
  </si>
  <si>
    <t>401101</t>
  </si>
  <si>
    <t>TAMPO DE MARMORE PARA LAVATORIO 0.90X0.55M COM CUBA OVAL</t>
  </si>
  <si>
    <t>401102</t>
  </si>
  <si>
    <t>PORTA-SABAO LIQUIDO COM VALVULA DOSADORA E ROSCA P/ABERTURA COLOCADO (REF.LALEKLA)</t>
  </si>
  <si>
    <t>401103</t>
  </si>
  <si>
    <t>PORTA-TOALHA PARA PAPEL CORTADO COLOCADO (REF.26201 LALEKLA)</t>
  </si>
  <si>
    <t>401104</t>
  </si>
  <si>
    <t>ESPELHO COMUM 60X80CM E=3MM COM REQUADRO DE ALUMINIO - COLOCADO</t>
  </si>
  <si>
    <t>401105</t>
  </si>
  <si>
    <t>DOMUS ACRILICO LEITOSO 1.40M COM VENTILACAO PERMANENTE - COLOCADO</t>
  </si>
  <si>
    <t>401106</t>
  </si>
  <si>
    <t>TAMPA PLASTICA PARA BACIA SANITARIA</t>
  </si>
  <si>
    <t>401107</t>
  </si>
  <si>
    <t>NIPLE DUPLO 4" FoGo - AF</t>
  </si>
  <si>
    <t>401108</t>
  </si>
  <si>
    <t>NIPLE DUPLO 3" FoGo - AF</t>
  </si>
  <si>
    <t>401117</t>
  </si>
  <si>
    <t>VALVULA ESFERA 3/4" (REF.WORCESTER)</t>
  </si>
  <si>
    <t>401119</t>
  </si>
  <si>
    <t>VALVULA PE COM CRIVO 4"</t>
  </si>
  <si>
    <t>401120</t>
  </si>
  <si>
    <t>VALVULA RETENCAO HORIZONTAL DE BRONZE 3"</t>
  </si>
  <si>
    <t>401121</t>
  </si>
  <si>
    <t>UNIAO COM ASSENTO PVC 1" SOLDAVEL</t>
  </si>
  <si>
    <t>401122</t>
  </si>
  <si>
    <t>AMORTECEDOR DE VIBRACAO 3/4 / 1" PARA BOMBAS - AF</t>
  </si>
  <si>
    <t>401125</t>
  </si>
  <si>
    <t>PORTA DE FERRO ABRIR 1.70X2.50M 2 FOLHAS E BANDEIRA FIXA - COMPLETA</t>
  </si>
  <si>
    <t>401126</t>
  </si>
  <si>
    <t>PORTA DE FERRO ABRIR 2.86X2.50M 2 FOLHAS E BANDEIRA FIXA - COMPLETA</t>
  </si>
  <si>
    <t>401127</t>
  </si>
  <si>
    <t>PORTAO DE FERRO DE ENTR.DE ABRIR P/ESTAC.C/REQ.EM TUBO DE FERRO 2" E FECH.EM TELA XADREZ 2.5X2.5CM C/2 FLS.4.15X2.00M</t>
  </si>
  <si>
    <t>401131</t>
  </si>
  <si>
    <t>PORTA DE FERRO TIPO VENEZIANA EM CHAPA DOBRADA 0.90X2.10M COMPLETA</t>
  </si>
  <si>
    <t>401132</t>
  </si>
  <si>
    <t>PORTA DE FERRO TIPO VENEZIANA EM CHAPA DOBRADA 1.00X2.10M COMPLETA</t>
  </si>
  <si>
    <t>401133</t>
  </si>
  <si>
    <t>PORTA DE FERRO 0.90X2.10M COM PARTE INFERIOR EM VENEZIANA E PARTE SUPERIOR PARA VIDRO ARAMADO PF-01 COMPLETA</t>
  </si>
  <si>
    <t>401134</t>
  </si>
  <si>
    <t>PORTA DE FERRO TIPO VENEZIANA EM CHAPA DOBRADA 1.2X2.10M COMPLETA</t>
  </si>
  <si>
    <t>401135</t>
  </si>
  <si>
    <t>PORTA DE FERRO TIPO VENEZIANA 0.80X2.10M COMPLETA</t>
  </si>
  <si>
    <t>401141</t>
  </si>
  <si>
    <t>CHAVE SECCIONADORA TRIFASICA TIPO SECA 250A 500V</t>
  </si>
  <si>
    <t>401149</t>
  </si>
  <si>
    <t>CONJUNTO 4X2" PARA TOMADA DE 3 POLOS</t>
  </si>
  <si>
    <t>401150</t>
  </si>
  <si>
    <t>BARRA DE APOIO PARA BANHEIRO DE DEFICIENTE FISICO EM TUBO FoGo 1 1/4" L=0.61M</t>
  </si>
  <si>
    <t>401155</t>
  </si>
  <si>
    <t>QD.DE DISTRIBUICAO PARA 20 DISJUNTORES COM BARRAMENTO BIPOLAR E CHAVE GERAL SECA 25A BIFASICA QL-3</t>
  </si>
  <si>
    <t>401156</t>
  </si>
  <si>
    <t>QD.DE DISTRIBUICAO PARA 42 DISJUNTORES COM BARRAMENTO BIPOLAR E CHAVE GERAL SECA 80/100A BIFASICA QL-1/QL-2</t>
  </si>
  <si>
    <t>401157</t>
  </si>
  <si>
    <t>CHAVE SECCIONADORA TRIP.NH-250A 250V COM 2 FUSIVEIS 160/200A</t>
  </si>
  <si>
    <t>401158</t>
  </si>
  <si>
    <t>CHAVE SECCIONADORA TRIP.NH-250A 250V COM 2 FUSIVEIS 160</t>
  </si>
  <si>
    <t>401159</t>
  </si>
  <si>
    <t>QD.DE DISTRIBUICAO GERAL 0.80X1.20X0.10M COM BARRAMENTO</t>
  </si>
  <si>
    <t>401161</t>
  </si>
  <si>
    <t>LUVA FoGo BSP 3" - AF</t>
  </si>
  <si>
    <t>401162</t>
  </si>
  <si>
    <t>LUVA FoGo 4" - AF</t>
  </si>
  <si>
    <t>401164</t>
  </si>
  <si>
    <t>TE FoGo BSP 3" - AF</t>
  </si>
  <si>
    <t>401165</t>
  </si>
  <si>
    <t>TE FoGo BSP 4" - AF</t>
  </si>
  <si>
    <t>401167</t>
  </si>
  <si>
    <t>BUCHA DE REDUCAO FoGo 3"X2 1/2" - AF</t>
  </si>
  <si>
    <t>401168</t>
  </si>
  <si>
    <t>UNIAO FoGo 4" - AF</t>
  </si>
  <si>
    <t>401169</t>
  </si>
  <si>
    <t>UNIAO FoGo 3" - AF</t>
  </si>
  <si>
    <t>401175</t>
  </si>
  <si>
    <t>PORTA ARTICULADA DE MADEIRA REVESTIDA COM FORMICA 8 PARTES DE 0.96X2.40M (18.43M2)</t>
  </si>
  <si>
    <t>401176</t>
  </si>
  <si>
    <t>RIPA DE MADEIRA 5X2CM</t>
  </si>
  <si>
    <t>401178</t>
  </si>
  <si>
    <t>FORRO SUSPENSO ARMSTRONG CIRRUS APOIADA EM PERFIS T ALUMINIO 63X63CM</t>
  </si>
  <si>
    <t>401179</t>
  </si>
  <si>
    <t>CONTRAPISO DE CONCRETO E=5CM COM TELA Q-159</t>
  </si>
  <si>
    <t>401180</t>
  </si>
  <si>
    <t>CONTRAPISO DE CONCRETO E=8CM</t>
  </si>
  <si>
    <t>401181</t>
  </si>
  <si>
    <t>BARRA DE APOIO 1" DEFICIENTE FISICO</t>
  </si>
  <si>
    <t>401182</t>
  </si>
  <si>
    <t>ELETROCALHA LISA 75CM COM ABAS</t>
  </si>
  <si>
    <t>401183</t>
  </si>
  <si>
    <t>COTOVELO RETO PARA ELETROCALHA LISA DE 75CM</t>
  </si>
  <si>
    <t>401184</t>
  </si>
  <si>
    <t>ELETROCALHA-TE HORIZONTAL PARA ELETROCALHA LISA DE 75CM</t>
  </si>
  <si>
    <t>401185</t>
  </si>
  <si>
    <t>EMENDA INTERNA PARA ELETROCALHA LISA DE 75CM</t>
  </si>
  <si>
    <t>401186</t>
  </si>
  <si>
    <t>SUPORTE ANGULAR PARA ELETROCALHA LISA DE 75CM</t>
  </si>
  <si>
    <t>401187</t>
  </si>
  <si>
    <t>TUBO FoFo HL 100MM</t>
  </si>
  <si>
    <t>401193</t>
  </si>
  <si>
    <t>BOTIJAO DE GAS 13KG</t>
  </si>
  <si>
    <t>401194</t>
  </si>
  <si>
    <t>REMOCAO DE PORTAS EXISTENTES</t>
  </si>
  <si>
    <t>401197</t>
  </si>
  <si>
    <t>REMOCAO DE BALCAO</t>
  </si>
  <si>
    <t>401200</t>
  </si>
  <si>
    <t>PORTA DE MADEIRA EM LAMINADO MELAMINICO PARA BOX SANITARIO 0.55X1.50M</t>
  </si>
  <si>
    <t>401201</t>
  </si>
  <si>
    <t>ASSENTAMENTO DE PORTAS DE FERRO REMANEJADAS</t>
  </si>
  <si>
    <t>401202</t>
  </si>
  <si>
    <t>PISO DE ALTA RESISTENCIA</t>
  </si>
  <si>
    <t>401203</t>
  </si>
  <si>
    <t>RODAPE BOLEADO DE ALTA RESISTENCIA</t>
  </si>
  <si>
    <t>401204</t>
  </si>
  <si>
    <t>SOLEIRA DE PISO DE ALTA RESISTENCIA</t>
  </si>
  <si>
    <t>401205</t>
  </si>
  <si>
    <t>BANCADA DE MARMORE E=2CM PARA LAVATORIO L=171X50CM</t>
  </si>
  <si>
    <t>401206</t>
  </si>
  <si>
    <t>BANCADA DE MARMORE E=2CM PARA LAVATORIO L=106X55CM</t>
  </si>
  <si>
    <t>401208</t>
  </si>
  <si>
    <t>ESPELHO COM MODULOS 1.00X1.00M</t>
  </si>
  <si>
    <t>401209</t>
  </si>
  <si>
    <t>BANCADA DE MARMORE E=2CM PARA PIA L=160X60CM</t>
  </si>
  <si>
    <t>401210</t>
  </si>
  <si>
    <t>ASSENTAMENTO DE LAVATORIO REMANEJADO</t>
  </si>
  <si>
    <t>401211</t>
  </si>
  <si>
    <t>PINTURA VERNIZ POLIURETANO EM CONCRETO APARENTE</t>
  </si>
  <si>
    <t>401212</t>
  </si>
  <si>
    <t>VALVULA DE DESCARGA COM REGISTRO VEP DIAM=1 1/2"</t>
  </si>
  <si>
    <t>401213</t>
  </si>
  <si>
    <t>TERMINAL DE VENTILACAO DIAM.50</t>
  </si>
  <si>
    <t>401214</t>
  </si>
  <si>
    <t>TERMINAL DE VENTILACAO DIAM.75</t>
  </si>
  <si>
    <t>401215</t>
  </si>
  <si>
    <t>TUBO DE DESCARGA VDE DIAM.38MM</t>
  </si>
  <si>
    <t>401218</t>
  </si>
  <si>
    <t>PISO CERAMICO 30X30CM ASSENTAMENTO NA ARGAMASSA INCLUSIVE RODAPE</t>
  </si>
  <si>
    <t>401219</t>
  </si>
  <si>
    <t>REVESTIMENTO CERAMICO 10X10CM ASSENTAMENTO NA ARGAMASSA</t>
  </si>
  <si>
    <t>401221</t>
  </si>
  <si>
    <t>PAISAGISMO-ARVORE FRUTIFERA AMEIXEIRA AMARELA COM MUDA H=0.50 A 1.00M</t>
  </si>
  <si>
    <t>401223</t>
  </si>
  <si>
    <t>PISO ELEVADO EM TABLADO DE MADEIRA IPE COM 20CM DE LARGURA</t>
  </si>
  <si>
    <t>401224</t>
  </si>
  <si>
    <t>PISO DE ALTA RESISTENCIA COM JUNTA PLASTICA</t>
  </si>
  <si>
    <t>401225</t>
  </si>
  <si>
    <t>REMOCAO DE ESQUADRIAS METALICAS</t>
  </si>
  <si>
    <t>401226</t>
  </si>
  <si>
    <t>REMOCAO DE ESQUADRIAS DE MADEIRA INCLUSIVE BATENTES</t>
  </si>
  <si>
    <t>401227</t>
  </si>
  <si>
    <t>DEMOLICAO DE ESTRUTURA DE MADEIRA PARA TELHADO</t>
  </si>
  <si>
    <t>401229</t>
  </si>
  <si>
    <t>REBOCO EM FORROS</t>
  </si>
  <si>
    <t>401230</t>
  </si>
  <si>
    <t>RETIRADA E LIMPEZA DE TELHAS DE BARRO TIPO FRANCESA</t>
  </si>
  <si>
    <t>401231</t>
  </si>
  <si>
    <t>RETIRADA DE RIPAS SEM REAPROVEITAMENTO</t>
  </si>
  <si>
    <t>401233</t>
  </si>
  <si>
    <t>TELHA DE VIDRO TIPO FRANCESA - MAT</t>
  </si>
  <si>
    <t>401234</t>
  </si>
  <si>
    <t>PORTA DE MADEIRA EM LAMINADO MELAMINICO COMPLETA 0.80X2.10M - MAT</t>
  </si>
  <si>
    <t>401235</t>
  </si>
  <si>
    <t>PORTA DE MADEIRA EM LAMINADO MELAMINICO COMPLETA 0.70X2.10M - MAT</t>
  </si>
  <si>
    <t>401236</t>
  </si>
  <si>
    <t>BALCAO DE CONCRETO 138X50CM H=1.20 - MAT</t>
  </si>
  <si>
    <t>401237</t>
  </si>
  <si>
    <t>PORTA DE FERRO 2.53X2.40M EM CHAPA DOBRADA 2 FOLHAS DE ABRIR E BANDEIRA FIXA - MAT</t>
  </si>
  <si>
    <t>401239</t>
  </si>
  <si>
    <t>SOLEIRA DE PISO VINILICO - MAT</t>
  </si>
  <si>
    <t>401240</t>
  </si>
  <si>
    <t>JUNTA PLASTICA COLORIDA - MAT</t>
  </si>
  <si>
    <t>401243</t>
  </si>
  <si>
    <t>BANCADA DE MARMORE E=2CM PARA LAVATORIO L=110X55CM</t>
  </si>
  <si>
    <t>401244</t>
  </si>
  <si>
    <t>BANCADA DE MARMORE E=2CM PARA LAVATORIO L=130X55CM</t>
  </si>
  <si>
    <t>401245</t>
  </si>
  <si>
    <t>RECUPERACAO DE CAIBROS PEROBA ROSA 5X6CM</t>
  </si>
  <si>
    <t>401247</t>
  </si>
  <si>
    <t>CAIXILHO DE FERRO BASCULANTE 286X60CM</t>
  </si>
  <si>
    <t>401248</t>
  </si>
  <si>
    <t>CAIXILHO EM CHAPA DOBRADA MAXIMAR 160X60CM - COMPLETO</t>
  </si>
  <si>
    <t>401249</t>
  </si>
  <si>
    <t>CAIXILHO MAXIMAR DE FERRO FIXO 188X160CM</t>
  </si>
  <si>
    <t>401250</t>
  </si>
  <si>
    <t>CAIXILHO MAXIMAR DE FERRO FIXO 476X160CM</t>
  </si>
  <si>
    <t>401251</t>
  </si>
  <si>
    <t>CAIXILHO MAXIMAR DE FERRO FIXO 286X160CM - COMPLETO</t>
  </si>
  <si>
    <t>401253</t>
  </si>
  <si>
    <t>CONJUNTO MOTOBOMBA DE INCENDIO 17M3/H 15MCa</t>
  </si>
  <si>
    <t>401254</t>
  </si>
  <si>
    <t>CONJUNTO MOTOBOMBA DE RECALQUE 4.53M3/H 30MCa</t>
  </si>
  <si>
    <t>401255</t>
  </si>
  <si>
    <t>BALCAO CIRCULAR DE CONCRETO H=1.20M</t>
  </si>
  <si>
    <t>401256</t>
  </si>
  <si>
    <t>BALCAO DE COMPENSADO NAVAL C/REV.MELAMINICO INCL.PORTA DE ACO DE ENROLAR 1.50X0.50M BA01</t>
  </si>
  <si>
    <t>401257</t>
  </si>
  <si>
    <t>BALCAO DE COMPENSADO NAVAL C/REV.MELAMINICO INCL.PORTA DE ACO DE ENROLAR 2.86X0.50M BA02</t>
  </si>
  <si>
    <t>401258</t>
  </si>
  <si>
    <t>FOLHA DE PORTA ARTICULADA COM TRILHOS E ROLDANAS 372X235CM COM 6 DIV.E FERR.EM COMPENSADO NAVAL COM REVESTIMENTO MELAMINICO</t>
  </si>
  <si>
    <t>401259</t>
  </si>
  <si>
    <t>BATENTE DE FERRO LATERAL PARA PORTA DE SANITARIOS COM ALTURA DE 1.80M</t>
  </si>
  <si>
    <t>401260</t>
  </si>
  <si>
    <t xml:space="preserve">BATENTE DE MADEIRA COM GUARNICAO 372X235CM PARA PORTA ARTICULADA </t>
  </si>
  <si>
    <t>401261</t>
  </si>
  <si>
    <t>FOLHA DE PORTA COMPENSADO NAVAL COM REVESTIMENTO MELAMINICO COM FERRAGENS 80X210CM</t>
  </si>
  <si>
    <t>401262</t>
  </si>
  <si>
    <t>FOLHA DE PORTA COMPENSADO NAVAL COM REVESTIMENTO MELAMINICO COM FERRAGENS 60X150CM</t>
  </si>
  <si>
    <t>401263</t>
  </si>
  <si>
    <t>FOLHA DE PORTA COMPENSADO NAVAL COM REVESTIMENTO MELAMINICO COM FERRAGENS 70X210CM</t>
  </si>
  <si>
    <t>401264</t>
  </si>
  <si>
    <t>FOLHA DE PORTA COMPENSADO NAVAL COM REVESTIMENTO MELAMINICO COM FERRAGENS 80X150CM</t>
  </si>
  <si>
    <t>401266</t>
  </si>
  <si>
    <t>ESCADA DE CONCRETO APOIADA SOBRE TALUDE 10 DEGRAUS LARG=4.12M ESPELHO=0.145M PAT=0.40M</t>
  </si>
  <si>
    <t>401267</t>
  </si>
  <si>
    <t>ESCADA DE CONCRETO APOIADA SOBRE TALUDE 10 DEGRAUS LARG=3.00M ESPELHO=0.18M PAT=0.40M</t>
  </si>
  <si>
    <t>401270</t>
  </si>
  <si>
    <t>RESERVATORIO C/ANEIS PRE-MOLD.CONCR.D=2.12M H=11.00M COM ESCADA SEM FUNDACAO</t>
  </si>
  <si>
    <t>401271</t>
  </si>
  <si>
    <t>LUMINARIA COMPLETA COM POSTE ILUMINACAO PUBLICA LAMPADA MISTA 250W</t>
  </si>
  <si>
    <t>401277</t>
  </si>
  <si>
    <t>REVESTIMENTO CERAMICO EM PAREDES 7.5X7.5CM</t>
  </si>
  <si>
    <t>401278</t>
  </si>
  <si>
    <t>REVESTIMENTO CERAMICO EM PAREDES 9.5X9.5CM</t>
  </si>
  <si>
    <t>401280</t>
  </si>
  <si>
    <t>PINTURA COM TINTA A BASE DE BORRACHA CLORADA</t>
  </si>
  <si>
    <t>401286</t>
  </si>
  <si>
    <t>COTOVELO 90o FoGo 4" - AF</t>
  </si>
  <si>
    <t>401292</t>
  </si>
  <si>
    <t>UNIAO COM ASSENTO FoGo 4" - AF</t>
  </si>
  <si>
    <t>401296</t>
  </si>
  <si>
    <t>CURVA 90o PVC 150MM LONGA - ESG</t>
  </si>
  <si>
    <t>401300</t>
  </si>
  <si>
    <t>LAJE EM PAINEL ALVEOLAR DE CONCRETO PROTENDIDO E=0.10M</t>
  </si>
  <si>
    <t>401302</t>
  </si>
  <si>
    <t>BATENTE DE CHAPA DE FERRO DOBRADO 120X210CM</t>
  </si>
  <si>
    <t>401303</t>
  </si>
  <si>
    <t>CAIXILHO FIXO EM CHAPA DOBRADA DE FERRO</t>
  </si>
  <si>
    <t>401304</t>
  </si>
  <si>
    <t>ESPELHO DE VIDRO 0.60X0.90M</t>
  </si>
  <si>
    <t>401305</t>
  </si>
  <si>
    <t>PISO DE LADRILHO HIDRAULICO 20X20CM COM ARGAMASSA</t>
  </si>
  <si>
    <t>401307</t>
  </si>
  <si>
    <t>CORRIMAO DE FERRO D=3" H=1.00M</t>
  </si>
  <si>
    <t>401308</t>
  </si>
  <si>
    <t>BANCADA DE MARMORE E=2CM PARA LAVATORIO L=90X55CM</t>
  </si>
  <si>
    <t>401309</t>
  </si>
  <si>
    <t>BANCADA DE MARMORE E=2CM PARA LAVATORIO L=140X50CM</t>
  </si>
  <si>
    <t>401310</t>
  </si>
  <si>
    <t>BANCADA DE MARMORE BRANCO E=2CM PARA PIA DE COZINHA L=150X60CM</t>
  </si>
  <si>
    <t>401311</t>
  </si>
  <si>
    <t>PISO ELEVADO EM TABLADO DE MADEIRA IPE 2.33X3.60X0.20M</t>
  </si>
  <si>
    <t>401314</t>
  </si>
  <si>
    <t>PREPARO DA CAIXA PARA PAVIMENTACAO</t>
  </si>
  <si>
    <t>401315</t>
  </si>
  <si>
    <t>PREPARO OU REGULARIZACAO DO SUBLEITO</t>
  </si>
  <si>
    <t>401316</t>
  </si>
  <si>
    <t>GUIA TIPO PMSP 100 INCLUINDO ENCOSTAMENTO DE TERRA FCK=25MPa</t>
  </si>
  <si>
    <t>401318</t>
  </si>
  <si>
    <t>DIVISORIA DE CHAPA DE FIBROCIMENTO L=1.20M REF.WALL</t>
  </si>
  <si>
    <t>401319</t>
  </si>
  <si>
    <t>CAIXILHO BASCULANTE DE FERRO 90X80CM</t>
  </si>
  <si>
    <t>401321</t>
  </si>
  <si>
    <t>TELHA METALICA AUTOPORTANTE PERFIL 770X243MM E=0.95MM</t>
  </si>
  <si>
    <t>401323</t>
  </si>
  <si>
    <t>CONJUNTO 4X4" PARA TOMADA LOGICA RJ45 (INFORMATICA)</t>
  </si>
  <si>
    <t>401324</t>
  </si>
  <si>
    <t>CAIXA DE INSPECAO DE ALVENARIA 60X80X50CM COM TAMPA DE CONCRETO E LASTRO DE BRITA</t>
  </si>
  <si>
    <t>401325</t>
  </si>
  <si>
    <t>LUMINARIA ROTAN SINALIZADOR ROTATIVO PARA ENTRADA E SAIDA DE VEICULOS</t>
  </si>
  <si>
    <t>401326</t>
  </si>
  <si>
    <t>CABO PP 3X2.5MM2 750V</t>
  </si>
  <si>
    <t>401329</t>
  </si>
  <si>
    <t>VIDRO TEMPERADO 10MM INCLUSIVE FERRAGENS E MO P/COLOCACAO</t>
  </si>
  <si>
    <t>401330</t>
  </si>
  <si>
    <t>QD.DE COMANDO DE BOMBA DE 1.HP CH.16 43X35X17CM</t>
  </si>
  <si>
    <t>401331</t>
  </si>
  <si>
    <t>DEMOLICAO DE COBERTURA COM TELHA CERAMICA SEM REAPROVEITAMENTO INCLUSIVE MADEIRAMENTO</t>
  </si>
  <si>
    <t>401332</t>
  </si>
  <si>
    <t>QD.DE DISTRIBUICAO GERAL 80X120X25M COM BARRAMENTO CHAVE SECCIONADORA TIPO NH 250A-250V COM 2 FUSIVEIS 200A</t>
  </si>
  <si>
    <t>401335</t>
  </si>
  <si>
    <t>ADAPTADOR PVC SOLDAVEL LONGO COM FLANGES PARA CAIXA D'AGUA D=85MM 3"</t>
  </si>
  <si>
    <t>401338</t>
  </si>
  <si>
    <t>ADAPTADOR PVC SOLDAVEL CURTO BOLSA E ROSCA 85MMX3"</t>
  </si>
  <si>
    <t>401341</t>
  </si>
  <si>
    <t>CURVA 90o PVC 100MM COLETOR PB - ESG</t>
  </si>
  <si>
    <t>401342</t>
  </si>
  <si>
    <t>TUBO PVC SOLDAVEL 85MM - AF</t>
  </si>
  <si>
    <t>401346</t>
  </si>
  <si>
    <t>TELHA DE ACO TRAPEZOIDAL TERMOACUSTICA TIPO SANDUICHE COM 5CM DE LA DE VIDRO INCL.CUMEEIRA,RUFOS E CALHAS</t>
  </si>
  <si>
    <t>401347</t>
  </si>
  <si>
    <t>DIVISORIA TIPO NAVAL CEGA COM BANDEIRA DE VIDRO INCLUSOS: PORTA/FERRAGEM E MO PARA COLOCACAO</t>
  </si>
  <si>
    <t>401348</t>
  </si>
  <si>
    <t>DIVISORIA TIPO NAVAL MEIO AQUARIO C/BANDEIRA DE VIDRO H=0.70M INCLUSOS: PORTA, FERRAGENS E MO P/COLOCACAO</t>
  </si>
  <si>
    <t>401349</t>
  </si>
  <si>
    <t>SOLEIRA DE GRANITO ESP.3CM LARG.20CM CINZA ANDORINHA</t>
  </si>
  <si>
    <t>401350</t>
  </si>
  <si>
    <t>SOLEIRA DE GRANITO ESP.3CM LARG.30CM CINZA ANDORINHA</t>
  </si>
  <si>
    <t>401351</t>
  </si>
  <si>
    <t>SOLEIRA DE GRANITO ESP.3CM LARG.40CM CINZA ANDORINHA</t>
  </si>
  <si>
    <t>401352</t>
  </si>
  <si>
    <t>PEITORIL DE GRANITO E=3CM 320X22CM</t>
  </si>
  <si>
    <t>401353</t>
  </si>
  <si>
    <t>PEITORIL DE GRANITO E=3CM 280X22CM</t>
  </si>
  <si>
    <t>401354</t>
  </si>
  <si>
    <t>PEITORIL DE GRANITO E=3CM 230X22CM</t>
  </si>
  <si>
    <t>401355</t>
  </si>
  <si>
    <t>PEITORIL DE GRANITO E=3CM 130X22CM</t>
  </si>
  <si>
    <t>401356</t>
  </si>
  <si>
    <t>PEITORIL DE GRANITO E=3CM 200X22CM</t>
  </si>
  <si>
    <t>401357</t>
  </si>
  <si>
    <t>PEITORIL DE GRANITO E=3CM 170X22CM</t>
  </si>
  <si>
    <t>401358</t>
  </si>
  <si>
    <t>PEITORIL DE GRANITO E=3CM 700X22CM</t>
  </si>
  <si>
    <t>401359</t>
  </si>
  <si>
    <t>PEITORIL DE GRANITO E=3CM 250X80CM</t>
  </si>
  <si>
    <t>401360</t>
  </si>
  <si>
    <t>PEITORIL DE GRANITO E=3CM 100X51CM</t>
  </si>
  <si>
    <t>401361</t>
  </si>
  <si>
    <t>TAMPO DE GRANILITE PARA LAVATORIO 2.00X0.50M COM 2 CUBAS OVAIS</t>
  </si>
  <si>
    <t>401362</t>
  </si>
  <si>
    <t>TAMPO DE GRANILITE PARA LAVATORIO 2.20X0.50M COM 2 CUBAS OVAIS</t>
  </si>
  <si>
    <t>401363</t>
  </si>
  <si>
    <t>TAMPO DE GRANILITE PARA LAVATORIO 0.75X0.55M COM CUBA OVAL</t>
  </si>
  <si>
    <t>401364</t>
  </si>
  <si>
    <t>TAMPO DE GRANILITE PARA LAVATORIO 1.10X0.50M COM CUBA OVAL</t>
  </si>
  <si>
    <t>401365</t>
  </si>
  <si>
    <t>TAMPO DE GRANILITE PARA LAVATORIO 1.60X0.50M COM CUBA OVAL</t>
  </si>
  <si>
    <t>401366</t>
  </si>
  <si>
    <t>TAMPO DE GRANILITE PARA LAVATORIO 0.90X0.50M COM CUBA OVAL</t>
  </si>
  <si>
    <t>401367</t>
  </si>
  <si>
    <t>TAMPO DE GRANILITE PARA LAVATORIO 1.35X0.50M COM CUBA OVAL</t>
  </si>
  <si>
    <t>401368</t>
  </si>
  <si>
    <t>TAMPO DE GRANITO PARA LAVATORIO 1.05X0.55M COM CUBA OVAL</t>
  </si>
  <si>
    <t>401369</t>
  </si>
  <si>
    <t>PORTA VENEZIANA 0.60X1.80M FO-4</t>
  </si>
  <si>
    <t>401370</t>
  </si>
  <si>
    <t>PORTA VENEZIANA 1.20X1.80M PARA ENTRADA DE ENERGIA COM 2 FOLHAS DE ABRIR</t>
  </si>
  <si>
    <t>401371</t>
  </si>
  <si>
    <t>PORTAO TIPO CHARNEIRA METALICO 3.40X2.50M (ORSOMETAL)</t>
  </si>
  <si>
    <t>401372</t>
  </si>
  <si>
    <t>PORTAO METALICO TUBULAR 7.40X2.50M CORRER (ORSOMETAL)</t>
  </si>
  <si>
    <t>401373</t>
  </si>
  <si>
    <t>TRES LETRAS TIPO BLOCO CH.GALV.#22 60CMX5CM DE ALT.LAT.TIPO CAIXA COLOCADA (COMUNICACAO VISUAL) CIC</t>
  </si>
  <si>
    <t>401374</t>
  </si>
  <si>
    <t>PLACA DE PVC 20X20CM E=3MM</t>
  </si>
  <si>
    <t>401375</t>
  </si>
  <si>
    <t>PLACA TIPO PENDURAL COMUNICACAO VISUAL COLOCADA</t>
  </si>
  <si>
    <t>401376</t>
  </si>
  <si>
    <t>ASSINATURA COMPLETA COM 253 LETRAS TIPO CX.DE CH.GALV.22 (COMUNICACAO VISUAL) - COLOCADA</t>
  </si>
  <si>
    <t>401378</t>
  </si>
  <si>
    <t>PINTURA GRAFITE SOBRE ESQUADRIAS DE FERRO 2 DEMAOS</t>
  </si>
  <si>
    <t>401379</t>
  </si>
  <si>
    <t>MICTORIO COLETIVO DE ACO INOX C=1.50M</t>
  </si>
  <si>
    <t>401380</t>
  </si>
  <si>
    <t>MICTORIO COLETIVO DE ACO INOX C=1.20M</t>
  </si>
  <si>
    <t>401381</t>
  </si>
  <si>
    <t>MICTORIO COLETIVO DE ACO INOX C=80M</t>
  </si>
  <si>
    <t>401382</t>
  </si>
  <si>
    <t>CABIDE DE METAL PARA BANHEIRO</t>
  </si>
  <si>
    <t>401383</t>
  </si>
  <si>
    <t>MASTRO PARA 3 BANDEIRAS, INCLUSIVE BASE DE CONCRETO</t>
  </si>
  <si>
    <t>401385</t>
  </si>
  <si>
    <t>BANCO DE MADEIRA EM VIGAS 6X16CM COM ENCOSTO COMP=2.70M COM PINTURA VERNIZ</t>
  </si>
  <si>
    <t>401386</t>
  </si>
  <si>
    <t>BANCO DE MADEIRA EM VIGAS 6X16CM SEM ENCOSTO COMP=4.00M COM PINTURA VERNIZ</t>
  </si>
  <si>
    <t>401387</t>
  </si>
  <si>
    <t>BANCO DE MADEIRA EM VIGAS 6X16CM DUPLO COMP=2.70M COM PINTURA VERNIZ</t>
  </si>
  <si>
    <t>401388</t>
  </si>
  <si>
    <t>BANCO DE MADEIRA EM VIGAS 6X16CM TIPO MESA 1.35MX1.35M COM PINTURA VERNIZ</t>
  </si>
  <si>
    <t>401389</t>
  </si>
  <si>
    <t>TUBO PVC DRENO 150MM - AP</t>
  </si>
  <si>
    <t>401390</t>
  </si>
  <si>
    <t>BALCAO DE COMPENSADO C/REV.MELAM.2.70X0.60M C/PORTINHOLA C/MOLA VAI E VEM E DOBRADICAS/TARJETA E PERSIANA MET.DE ENROLAR TIPO BERLI METAL</t>
  </si>
  <si>
    <t>401391</t>
  </si>
  <si>
    <t>BALCAO DE COMPENSADO C/REV.MELAM.2.80X0.60M C/PORTINHOLA C/MOLA VAI E VEM E DOBRADICAS/TARJETA E PERSIANA MET.DE ENROLAR TIPO BERLI METAL</t>
  </si>
  <si>
    <t>401392</t>
  </si>
  <si>
    <t>BALCAO DE COMPENSADO C/REV.MELAM.3.65X0.60M C/PORTINHOLA C/ MOLA VAI E VEM E DOBRADICAS/TARJETA E PERSIANA MET. DE ENROLAR TIPO BERLI-METAL</t>
  </si>
  <si>
    <t>401393</t>
  </si>
  <si>
    <t>BALCAO DE COMPENSADO C/REV.MELAM.EM FORMA DE U COMP.TOTAL=7.80M LARG=0.60M</t>
  </si>
  <si>
    <t>401394</t>
  </si>
  <si>
    <t>BALCAO PARA RECEPCAO COM TAMPO GRANITO CINZA ANDORINHA E=20MM COM SUBTAMPO DE MAD.COMP.E=20MM COM REV.MELAMINICO 230X180CM</t>
  </si>
  <si>
    <t>401395</t>
  </si>
  <si>
    <t>PAISAGISMO-FORRACAO CLOROPHITUM COMOSUM</t>
  </si>
  <si>
    <t>401396</t>
  </si>
  <si>
    <t>TAMPO DE GRANILITE L=75CM E=3CM</t>
  </si>
  <si>
    <t>401397</t>
  </si>
  <si>
    <t>401398</t>
  </si>
  <si>
    <t>401399</t>
  </si>
  <si>
    <t>PROJETOR RETANGULAR FECHADO COM VIDRO TEMPERADO 565X675MM-HLF 400 COM LAMPADA VM 400W-220V</t>
  </si>
  <si>
    <t>401400</t>
  </si>
  <si>
    <t>IMPERMEABILIZACAO DE LAJES DE COBERTURA (VEDAPREN) 2 CAMADAS</t>
  </si>
  <si>
    <t>401403</t>
  </si>
  <si>
    <t>MAO-DE-OBRA PARA INSTALACAO DE CORRIMAO DE FERRO CHATO 4.50X0.85M</t>
  </si>
  <si>
    <t>401404</t>
  </si>
  <si>
    <t>MAO-DE-OBRA PARA INSTALACAO DE CAIXA DE INSPECAO 30CM EM FIBROCIMENTO COM TAMPO DE FoGo GTP-28</t>
  </si>
  <si>
    <t>401405</t>
  </si>
  <si>
    <t>PERSIANA EXTERNA PVC DE ENROLAR COM CAIXA DE MADEIRA</t>
  </si>
  <si>
    <t>401408</t>
  </si>
  <si>
    <t>PARAFUSO E BUCHA DE NYLON PARA FIXACAO DOS SUPORTES TIPO PK-081 E PK-084 PARAKIYN OU SIMILAR - MAT</t>
  </si>
  <si>
    <t>401409</t>
  </si>
  <si>
    <t>COTOVELO 45o FoGo BSP 2" AF - MAT</t>
  </si>
  <si>
    <t>401410</t>
  </si>
  <si>
    <t>TE 45o FoGo BSP 2" AF - MAT</t>
  </si>
  <si>
    <t>401411</t>
  </si>
  <si>
    <t>CONJUNTO MOTOBOMBA DE RECALQUE VAZAO 10M3/H 30MCa 3HP - MAT</t>
  </si>
  <si>
    <t>401412</t>
  </si>
  <si>
    <t>TERMINAL DE PRESSAO PARA CABO 150MM2 - MAT</t>
  </si>
  <si>
    <t>401413</t>
  </si>
  <si>
    <t>CHAVE SECCIONADORA TRIP.NH-250A 400A COM 3 FUSIVEIS - MAT</t>
  </si>
  <si>
    <t>401414</t>
  </si>
  <si>
    <t>CAIXA DE PASSAGEM EM ALVENARIA REV.80X80X50CM TAMPA CONCR.E MET.IMPERM.CALAF.DISP.SELAGEM</t>
  </si>
  <si>
    <t>401415</t>
  </si>
  <si>
    <t>MASTRO PARA PARA-RAIOS 1 1/2" - MAT</t>
  </si>
  <si>
    <t>401416</t>
  </si>
  <si>
    <t>BASE PARA MASTRO DE PARA-RAIOS 1 1/2" - MAT</t>
  </si>
  <si>
    <t>401417</t>
  </si>
  <si>
    <t>SUPORTE ISOLADOR REFORCADO PARA MASTRO 1 1/2" - MAT</t>
  </si>
  <si>
    <t>401418</t>
  </si>
  <si>
    <t>SUPORTE ISOLADOR SIMPLES PARA MASTRO 1 1/2" - MAT</t>
  </si>
  <si>
    <t>401419</t>
  </si>
  <si>
    <t>APARELHO DE LUZ DE OBSTACULO SIMPLES COM CELULA FOTOELETRICA - MAT</t>
  </si>
  <si>
    <t>401420</t>
  </si>
  <si>
    <t>BRACADEIRA PARA 3 ESTAIS PARA PARA-RAIOS - MAT</t>
  </si>
  <si>
    <t>401421</t>
  </si>
  <si>
    <t>QD.DE EMBUTIR CH.18 COM FUNDO DE MADEIRA 150X150X12CM PADRAO TELESP - MAT</t>
  </si>
  <si>
    <t>401423</t>
  </si>
  <si>
    <t>MURO DE DIVISA DE LOTES H=1.00M C=1.00M</t>
  </si>
  <si>
    <t>401424</t>
  </si>
  <si>
    <t>MURO DE CONTENCAO C=1.00M H=1.80M</t>
  </si>
  <si>
    <t>401428</t>
  </si>
  <si>
    <t>TORNEIRA BOIA DE LATAO 1 1/4"</t>
  </si>
  <si>
    <t>401430</t>
  </si>
  <si>
    <t>QD.DE COMANDO PARA BOMBA 3CV 3 TW40 2Y 15C</t>
  </si>
  <si>
    <t>401433</t>
  </si>
  <si>
    <t>LUVA FoGo REDUCAO 110X85MM - AF</t>
  </si>
  <si>
    <t>401434</t>
  </si>
  <si>
    <t>CONJUNTO MOTOBOMBA HM=22MCa 3CV Q=18M3/H BOMBA JACUZZI 3DM 1 1/2"</t>
  </si>
  <si>
    <t>401436</t>
  </si>
  <si>
    <t>REMOCAO DE CERCA COM 5 FIOS DE ARAME FARPADO</t>
  </si>
  <si>
    <t>401437</t>
  </si>
  <si>
    <t>ESTRUTURA DE CONCRETO PARA RESERVATORIO ELEVADO EM FORMA DESLIZ.C/VOL.100M3 INCL.MATS.,IMPERM.,SERRALH.,PINT.E MO</t>
  </si>
  <si>
    <t>401438</t>
  </si>
  <si>
    <t>ESTRUTURA DE CONCRETO PARA RESERVATORIO ELEVADO EM FORMA DESLIZ.C/VOL.150M3 INCL.MATS.,IMPERM.,SERRALH.,PINT. E MO</t>
  </si>
  <si>
    <t>401440</t>
  </si>
  <si>
    <t>FORMA CURVA DE MADEIRA</t>
  </si>
  <si>
    <t>401442</t>
  </si>
  <si>
    <t>TAMPO DE MARMORE 0.81X0.55M COM CUBA OVAL</t>
  </si>
  <si>
    <t>401444</t>
  </si>
  <si>
    <t>NEOPRENE FRETADO E=1CM</t>
  </si>
  <si>
    <t>401445</t>
  </si>
  <si>
    <t>AZULEJO BRANCO 10X10CM</t>
  </si>
  <si>
    <t>401446</t>
  </si>
  <si>
    <t>CONCRETAGEM DE TUBULAO A CEU ABERTO FCK=18MPA USINADO</t>
  </si>
  <si>
    <t>401447</t>
  </si>
  <si>
    <t>COTOVELO 45o PVC 75MM SOLDAVEL - AF</t>
  </si>
  <si>
    <t>401448</t>
  </si>
  <si>
    <t>ESCAVACAO MANUAL A CEU ABERTO PARA TUBULOES - SOLO NORMAL</t>
  </si>
  <si>
    <t>401449</t>
  </si>
  <si>
    <t>CAIXA DE PASSAGEM COM TAMPA PARAFUSADA 70X100X25CM</t>
  </si>
  <si>
    <t>401450</t>
  </si>
  <si>
    <t>QD.DISP.PROTECAO LAT.CH.14 COM DISP.SELAGEM 95X60X25CM</t>
  </si>
  <si>
    <t>401451</t>
  </si>
  <si>
    <t>CAIXA DE PASSAGEM COM TAMPA PARAFUSADA 25X25X12CM</t>
  </si>
  <si>
    <t>401454</t>
  </si>
  <si>
    <t>PORTA DE MADEIRA REVESTIMENTO MELAMINICO 0.80X1.20M</t>
  </si>
  <si>
    <t>401455</t>
  </si>
  <si>
    <t>CAIXA DE PASSAGEM EM ALVENARIA REV.40X40X30CM TAMPA CONCR.E MET.IMPERM.CALAF.DISP.SELAGEM</t>
  </si>
  <si>
    <t>401456</t>
  </si>
  <si>
    <t>CONECTOR PARA CABO SPLIT-BOLT 185MM2</t>
  </si>
  <si>
    <t>401457</t>
  </si>
  <si>
    <t>CURVA 180o FoGo 4" - ELE</t>
  </si>
  <si>
    <t>401458</t>
  </si>
  <si>
    <t>CURVA 45o PVC LEVE DN 150MM JS - ESG</t>
  </si>
  <si>
    <t>401459</t>
  </si>
  <si>
    <t>GUIA DE BORDA EM CONCRETO 5X20CM</t>
  </si>
  <si>
    <t>401461</t>
  </si>
  <si>
    <t>BRACO EM TUBO ACO GALVANIZADO MOD.CJ-20/15 - ELE</t>
  </si>
  <si>
    <t>401462</t>
  </si>
  <si>
    <t>BRACADEIRA PARA FIXACAO DO BRACO AO POSTE MOD.JB-30/1</t>
  </si>
  <si>
    <t>401463</t>
  </si>
  <si>
    <t>BRACADEIRA PARA FIXACAO DO BRACO AO POSTE MOD.JB-30/2</t>
  </si>
  <si>
    <t>401464</t>
  </si>
  <si>
    <t>QD.DE EMBUTIR CH.18 COM FUNDO DE MADEIRA 150X150X15CM PADRAO TELESP</t>
  </si>
  <si>
    <t>401465</t>
  </si>
  <si>
    <t>TUBULAO FUSTE 70CM COM ESCAVACAO E CONCRETAGEM</t>
  </si>
  <si>
    <t>401466</t>
  </si>
  <si>
    <t>BASE PARA TUBULAO 1.15M H=0.45M ESCAVACAO E CONCRETAGEM</t>
  </si>
  <si>
    <t>401467</t>
  </si>
  <si>
    <t>BASE PARA TUBULAO 0.80M H=0.40M ESCAVACAO MANUAL E CONCRETAGEM</t>
  </si>
  <si>
    <t>401468</t>
  </si>
  <si>
    <t>MURETA DE CONTENCAO H=1.80 EM BLOCO DE CONCRETO</t>
  </si>
  <si>
    <t>401469</t>
  </si>
  <si>
    <t>CIMBRAMENTO DE MADEIRA PARA BUEIROS</t>
  </si>
  <si>
    <t>401470</t>
  </si>
  <si>
    <t>LASTRO DE PEDRA RACHAO</t>
  </si>
  <si>
    <t>401472</t>
  </si>
  <si>
    <t>CAIXILHO DE FERRO DE CORRER 110X80CM</t>
  </si>
  <si>
    <t>401473</t>
  </si>
  <si>
    <t>GUARDA-CORPO EM TUBO E CHAPA DE ACO PERFURADO 1.05X1.20M COM PINTURA</t>
  </si>
  <si>
    <t>401474</t>
  </si>
  <si>
    <t>RESERVATORIO DE FIBRA DE VIDRO C/TAMPA CAP=6.000L</t>
  </si>
  <si>
    <t>401479</t>
  </si>
  <si>
    <t>CAIXA DE PASSAGEM EM ALVENARIA 120X120X80CM SEM LAJE DE FUNDO COM LASTRO DE BRITA</t>
  </si>
  <si>
    <t>401481</t>
  </si>
  <si>
    <t>ELETRODUTO FoGo 4" COM LUVA</t>
  </si>
  <si>
    <t>401482</t>
  </si>
  <si>
    <t>CURVA 90o FoGo 4" - ELE</t>
  </si>
  <si>
    <t>401483</t>
  </si>
  <si>
    <t>LUVA DE REDUCAO FoGo 3X2"</t>
  </si>
  <si>
    <t>401484</t>
  </si>
  <si>
    <t>VALVULA DE PE COM CRIVO 3"</t>
  </si>
  <si>
    <t>401485</t>
  </si>
  <si>
    <t>CONJUNTO MOTOBOMBA CENTRIFUGA 1HP 2400L/H 26MCa</t>
  </si>
  <si>
    <t>401486</t>
  </si>
  <si>
    <t>CONJUNTO MOTOBOMBA DE INCENDIO 3HP 18M3/H 35MCa</t>
  </si>
  <si>
    <t>401491</t>
  </si>
  <si>
    <t>CHAVE SECCIONADORA NH-400A COM 3 FUSIVEIS NH-250A</t>
  </si>
  <si>
    <t>401492</t>
  </si>
  <si>
    <t>CHAVE SECCIONADORA NH-400A COM 3 FUSIVEIS NH-224A</t>
  </si>
  <si>
    <t>401493</t>
  </si>
  <si>
    <t>CHAVE SECCIONADORA NH-400A COM 3 FUSIVEIS NH-200A</t>
  </si>
  <si>
    <t>401494</t>
  </si>
  <si>
    <t>PLUG PVC ROSCAVEL 1"</t>
  </si>
  <si>
    <t>401495</t>
  </si>
  <si>
    <t>TABEIRA 2.5X16CM</t>
  </si>
  <si>
    <t>401496</t>
  </si>
  <si>
    <t>MURO DE ALA 240CM EM CONCRET0 CICLOPICO</t>
  </si>
  <si>
    <t>401498</t>
  </si>
  <si>
    <t>COLAR DE TOMADA D'AGUA PVC 60X3/4"</t>
  </si>
  <si>
    <t>401499</t>
  </si>
  <si>
    <t>COLAR DE TOMADA D'AGUA PVC 85X3/4"</t>
  </si>
  <si>
    <t>401500</t>
  </si>
  <si>
    <t>COLAR DE TOMADA D'AGUA PVC 110X3/4"</t>
  </si>
  <si>
    <t>401501</t>
  </si>
  <si>
    <t>ADAPTADOR PVC x POLIETILENO 75MM</t>
  </si>
  <si>
    <t>401504</t>
  </si>
  <si>
    <t>ABRIGO DE ALVENARIA PARA QUADRO REVESTIDO 1.95X2.40X0.40M COM PORTAS</t>
  </si>
  <si>
    <t>401505</t>
  </si>
  <si>
    <t>CAIXA DE PASSAGEM PARA AGUAS PLUVIAIS EM ALV.DE TIJOLO DE BARRO COM TAMPA EM GRELHA FoFo 100X100X105CM</t>
  </si>
  <si>
    <t>401507</t>
  </si>
  <si>
    <t>PORTAO EM TELA PARA PEDESTRES</t>
  </si>
  <si>
    <t>401508</t>
  </si>
  <si>
    <t>RESERVATORIO DE FIBRA DE VIDRO 50M3 C/CARGA, TRANSP.E DESCARGA INCL.INSTALACAO</t>
  </si>
  <si>
    <t>401509</t>
  </si>
  <si>
    <t>CAIXA DE DESCARGA DE SOBREPOR DE PLASTICO COM TUBO - COMPLETA</t>
  </si>
  <si>
    <t>401511</t>
  </si>
  <si>
    <t>SIFAO PVC PARA PIA DE COZINHA COM VALVULA PVC</t>
  </si>
  <si>
    <t>401512</t>
  </si>
  <si>
    <t>SIFAO PARA TANQUE COM VALVULA</t>
  </si>
  <si>
    <t>401513</t>
  </si>
  <si>
    <t>TORNEIRA PARA PIA DE COZINHA/TANQUE</t>
  </si>
  <si>
    <t>401515</t>
  </si>
  <si>
    <t>TAMPA DE CONCRETO ARMADO 60X60CM PARA CAIXA DE INSPECAO</t>
  </si>
  <si>
    <t>401516</t>
  </si>
  <si>
    <t>TORNEIRA AMARELA CURTA 3/4" PARA TANQUE</t>
  </si>
  <si>
    <t>401517</t>
  </si>
  <si>
    <t>PINTURA A CAL EXTERNA 1 DEMAO</t>
  </si>
  <si>
    <t>401518</t>
  </si>
  <si>
    <t>PINTURA A CAL INTERNA 1 DEMAO</t>
  </si>
  <si>
    <t>401520</t>
  </si>
  <si>
    <t>TAMPA DE CONCRETO ARMADO 80X70CM PARA CAIXA DE INSPECAO</t>
  </si>
  <si>
    <t>401521</t>
  </si>
  <si>
    <t>CAIXA DE INSPECAO DE ALVENARIA DE TIJOLO COMUM 50X70X50CM INTERNO (PD.SABESP)</t>
  </si>
  <si>
    <t>401522</t>
  </si>
  <si>
    <t>CONCRETO USINADO 18.1MPa A 20.6MPa BOMBEAVEL INCLUSO BOMBEAMENTO COM LANCAMENTO</t>
  </si>
  <si>
    <t>401523</t>
  </si>
  <si>
    <t>CAIXA PARA TRANSICAO CONFORME DETALHE 1</t>
  </si>
  <si>
    <t>401524</t>
  </si>
  <si>
    <t>CAIXA PARA TRANSICAO CANALETA TRAPEZOIDAL GARGULA</t>
  </si>
  <si>
    <t>401525</t>
  </si>
  <si>
    <t>PORTA CH.18 2.41X1.73M PARA CENTRO MEDICAO DE SOBREPOR COM BATENTE DOBRADICA P.CADEADO E PINTURA</t>
  </si>
  <si>
    <t>401526</t>
  </si>
  <si>
    <t>PORTA CH.18 1.22X0.90M PARA CENTRO MEDICAO DE SOBREPOR COM BATENTE DOBRADICA P.CADEADO E PINTURA</t>
  </si>
  <si>
    <t>401527</t>
  </si>
  <si>
    <t>CAIXA DE PASSAGEM PARA AGUAS PLUVIAIS TIPO 1 EXT=3.40X2.90M H=3.20M</t>
  </si>
  <si>
    <t>401528</t>
  </si>
  <si>
    <t>CAIXA DE PASSAGEM PARA AGUAS PLUVIAIS TIPO 2 EXT=2.40X1.90M H=3.20M</t>
  </si>
  <si>
    <t>401529</t>
  </si>
  <si>
    <t>CAIXA DE PASSAGEM PARA AGUAS PLUVIAIS TIPO 3 EXT=1.40X1.40M H=1.70M</t>
  </si>
  <si>
    <t>401530</t>
  </si>
  <si>
    <t>CAIXA DE INSPECAO DE ESGOTO 80X80X120CM</t>
  </si>
  <si>
    <t>401533</t>
  </si>
  <si>
    <t>DISPOSITIVO RESIDUAL DR-4P 40A 30mA</t>
  </si>
  <si>
    <t>401534</t>
  </si>
  <si>
    <t>ALCA PRE-FORMADA PARA FIXACAO EM POSTE TIPO TELESP</t>
  </si>
  <si>
    <t>401535</t>
  </si>
  <si>
    <t>CURVA 180o FoGo 3/4" - ELE</t>
  </si>
  <si>
    <t>401537</t>
  </si>
  <si>
    <t>LUVA FoGo 3/4" - ELE</t>
  </si>
  <si>
    <t>401539</t>
  </si>
  <si>
    <t xml:space="preserve">ABRIGO DE GAS PARA MEDIDOR </t>
  </si>
  <si>
    <t>401541</t>
  </si>
  <si>
    <t>UNIAO TERMINAL COBRE 3/8"X1/2" NPT BICO ESCALONADO</t>
  </si>
  <si>
    <t>401542</t>
  </si>
  <si>
    <t>PAVIMENTACAO ASFALTICA</t>
  </si>
  <si>
    <t>401544</t>
  </si>
  <si>
    <t>CONECTOR PARA CABO SPLIT-BOLT 240MM2</t>
  </si>
  <si>
    <t>401546</t>
  </si>
  <si>
    <t>ADAPTADOR PVC x FoFo  75MM JE - AF</t>
  </si>
  <si>
    <t>401547</t>
  </si>
  <si>
    <t>TE FoFo REDUCAO 300X80MM JE - AF</t>
  </si>
  <si>
    <t>401548</t>
  </si>
  <si>
    <t>LUVA FoFo 300MM JE - AF</t>
  </si>
  <si>
    <t>401551</t>
  </si>
  <si>
    <t>MURO DE ARRIMO DE ALVENARIA ARMADA TIPO 1 H MAX.=1.60M</t>
  </si>
  <si>
    <t>401552</t>
  </si>
  <si>
    <t>FUSIVEL NH 160A</t>
  </si>
  <si>
    <t>401553</t>
  </si>
  <si>
    <t>FUSIVEL NH 63A</t>
  </si>
  <si>
    <t>401554</t>
  </si>
  <si>
    <t>TERMINAL DE PRESSAO PARA CABO 70MM2</t>
  </si>
  <si>
    <t>401556</t>
  </si>
  <si>
    <t>TAMPA METALICA 1.00X1.00M CH.20 COM DISPOSITIVO PARA LACRE</t>
  </si>
  <si>
    <t>401558</t>
  </si>
  <si>
    <t>TE FoFo 80MM 3B JE - AF</t>
  </si>
  <si>
    <t>401559</t>
  </si>
  <si>
    <t>CAP FoFo DN  80MM JE</t>
  </si>
  <si>
    <t>401561</t>
  </si>
  <si>
    <t>ABRIGO DE ALVENARIA PARA QUADRO DE ENTRADA DE ENERGIA 2.20X2.10X0.55M COM PORTAS</t>
  </si>
  <si>
    <t>401562</t>
  </si>
  <si>
    <t>RECOLOCACAO DE CAIXA D'AGUA DE FIBROCIMENTO ATE 1000L C/TAMPA - MO</t>
  </si>
  <si>
    <t>401563</t>
  </si>
  <si>
    <t>DEMOLICAO DE COBERTURA COM TELHA DE BARRO FRANCESA - M0</t>
  </si>
  <si>
    <t>401564</t>
  </si>
  <si>
    <t>ENCHIMENTO RASGO EM ALV.OU CONCR.,COM ARG.MISTA TRACO 1:4 MAIS 150KG DE CIM.PARA TUBOS 1/2" A 1"</t>
  </si>
  <si>
    <t>401565</t>
  </si>
  <si>
    <t>ENCHIMENTO RASGO EM ALV.OU CONCR.,COM ARG.MISTA TRACO 1:4 MAIS 150KG DE CIM.PARA TUBOS 1 1/4" A 2"</t>
  </si>
  <si>
    <t>401566</t>
  </si>
  <si>
    <t>ENCHIMENTO RASGO EM ALV.OU CONCR.,COM ARG.MISTA TRACO 1:4 MAIS 150KG DE CIM.PARA TUBOS 2 1/2" A 4"</t>
  </si>
  <si>
    <t>401567</t>
  </si>
  <si>
    <t>RECOLOCACAO DE LAVATORIO INCL.FORN.DE PARAF.P/FIXACAO</t>
  </si>
  <si>
    <t>401568</t>
  </si>
  <si>
    <t>RECOLOCACAO DE BACIA C/CAIXA ACOPL.INCL.FORN.DE PARAF.FIX.BOLSA DE LIG.,TAMPO PLAST.E MASSA</t>
  </si>
  <si>
    <t>401569</t>
  </si>
  <si>
    <t>RASGO EM ALV.P/PASSAGEM DE TUBOS 1/2" A 1" - M.O</t>
  </si>
  <si>
    <t>401570</t>
  </si>
  <si>
    <t>RASGO EM ALV.P/PASSAGEM DE TUBOS 1 1/4" A 2" - MO</t>
  </si>
  <si>
    <t>401571</t>
  </si>
  <si>
    <t>RASGO EM ALV.P/PASSAGEM DE TUBOS 2 1/2" A 4" - MO</t>
  </si>
  <si>
    <t>401572</t>
  </si>
  <si>
    <t>MAO-DE-OBRA PARA RECUPERACAO ESTRUT.MADEIRA PARA TELHAS CER/CONCR-VAOS 3 A 7M INCLUSIVE FORNECIMENTO MADEIRA PREGO E FERRAGENS</t>
  </si>
  <si>
    <t>401573</t>
  </si>
  <si>
    <t>RETIRADA DE APARELHO SANITARIO INCLUINDO ACESSORIOS - MO</t>
  </si>
  <si>
    <t>401574</t>
  </si>
  <si>
    <t>RETIRADA DE BATENTE METALICO - MO</t>
  </si>
  <si>
    <t>401575</t>
  </si>
  <si>
    <t>RETIRADA DE CORDAO DE MADEIRA P/RODAPE/FORRO - M0</t>
  </si>
  <si>
    <t>401576</t>
  </si>
  <si>
    <t>RETIRADA DE CUMEEIRA DE BARRO/ARREMATE COM REAPROVEITAMENTO - M0</t>
  </si>
  <si>
    <t>401578</t>
  </si>
  <si>
    <t>RETIRADA DE FECHADURA TIPO GORGES/TRANQUETA E TAMBOR - M0</t>
  </si>
  <si>
    <t>401579</t>
  </si>
  <si>
    <t>RETIRADA DE FOLHA DE PORTA DE MADEIRA - M0</t>
  </si>
  <si>
    <t>401580</t>
  </si>
  <si>
    <t>RETIRADA DE FORRO DE MADEIRA - MO</t>
  </si>
  <si>
    <t>401581</t>
  </si>
  <si>
    <t>RETIRADA DE REGISTRO GAVETA/PRESSAO E VALVULA DE DESCARGA - MO</t>
  </si>
  <si>
    <t>401582</t>
  </si>
  <si>
    <t>RETIRADA DE RESERVATORIO DE FIBROCIMENTO ATE 1000L - MO</t>
  </si>
  <si>
    <t>401583</t>
  </si>
  <si>
    <t>RETIRADA DE RUFO E CONTRA RUFO METALICO SEM REAPROVEITAMENTO - M0</t>
  </si>
  <si>
    <t>401584</t>
  </si>
  <si>
    <t>RETIRADA DE SABONETEIRA, CABIDE E PORTA PAPEL DE LOUCA - MO</t>
  </si>
  <si>
    <t>401585</t>
  </si>
  <si>
    <t>RETIRADA DE TABEIRA 2X10CM - MO</t>
  </si>
  <si>
    <t>401586</t>
  </si>
  <si>
    <t>RETIRADA DE TUBOS EM GERAL INCLUINDO CONEXOES CAIXAS E RALOS - MO</t>
  </si>
  <si>
    <t>401587</t>
  </si>
  <si>
    <t>RECOLOCACAO DE TAMPO DE GRANILITE S/ACESSORIOS - MO</t>
  </si>
  <si>
    <t>401589</t>
  </si>
  <si>
    <t>TUBO PVC SOLDAVEL 20MM INCLUSIVE CONEXOES - AF</t>
  </si>
  <si>
    <t>401590</t>
  </si>
  <si>
    <t>TUBO PVC SOLDAVEL 25MM INCLUSIVE CONEXOES - AF</t>
  </si>
  <si>
    <t>401591</t>
  </si>
  <si>
    <t>TUBO PVC SOLDAVEL 32MM INCLUSIVE CONEXOES - AF</t>
  </si>
  <si>
    <t>401592</t>
  </si>
  <si>
    <t>TUBO PVC SOLDAVEL 40MM INCLUSIVE CONEXOES - AF</t>
  </si>
  <si>
    <t>401593</t>
  </si>
  <si>
    <t>TUBO PVC SOLDAVEL 50MM INCLUSIVE CONEXOES - AF</t>
  </si>
  <si>
    <t>401594</t>
  </si>
  <si>
    <t>TUBO PVC SOLDAVEL 60MM INCLUSIVE CONEXOES - AF</t>
  </si>
  <si>
    <t>401595</t>
  </si>
  <si>
    <t>TUBO PVC SOLDAVEL 75MM INCLUSIVE CONEXOES JE - ESG</t>
  </si>
  <si>
    <t>401596</t>
  </si>
  <si>
    <t>TUBO PVC SOLDAVEL 100MM INCLUSIVE CONEXOES JE - ESG</t>
  </si>
  <si>
    <t>401597</t>
  </si>
  <si>
    <t>RETIRADA DE QD.ELET.DE MEDICAO,DISTRIB.CAIXA DE PASSAGEM E QD.DE ENTR.DE TELEF.METALICOS - MO</t>
  </si>
  <si>
    <t>401598</t>
  </si>
  <si>
    <t>TORNEIRA DUPLA PARA TANQUE E MAQUINA DE LAVAR ROUPA 3/4"</t>
  </si>
  <si>
    <t>401599</t>
  </si>
  <si>
    <t>RECOLOCACAO DE TANQUE DE CONCRETO 0.60X0.60M S/ACESSORIOS - MO</t>
  </si>
  <si>
    <t>401600</t>
  </si>
  <si>
    <t>RECOLOCACAO DE CUBA INOX No 1 EM TAMPO S/ACESSORIOS - MO</t>
  </si>
  <si>
    <t>401601</t>
  </si>
  <si>
    <t>TUBO COBRE CLASSE I DN  15MM JS INCLUSIVE CONEXOES - GAS</t>
  </si>
  <si>
    <t>401602</t>
  </si>
  <si>
    <t>PAISAGISMO-FORRACAO VEDELIA SEM TERRA VEGETAL</t>
  </si>
  <si>
    <t>401628</t>
  </si>
  <si>
    <t>REPARO PARA CAIXA DE DESCARGA ACOPLADA COM BOIA</t>
  </si>
  <si>
    <t>401629</t>
  </si>
  <si>
    <t>REPARO PARA CAIXA DE DESCARGA ACOPLADA SEM BOIA</t>
  </si>
  <si>
    <t>401630</t>
  </si>
  <si>
    <t>BOIA PVC PARA CAIXA DE DESCARGA ACOPLADA</t>
  </si>
  <si>
    <t>401631</t>
  </si>
  <si>
    <t>VALVULA AMERICANA PVC DN 1 1/2" PARA PIA</t>
  </si>
  <si>
    <t>401634</t>
  </si>
  <si>
    <t>REVISAO EM CAIXA DE DESCARGA DE SOBREPOR</t>
  </si>
  <si>
    <t>401635</t>
  </si>
  <si>
    <t>FIXACAO DE APARELHO SANITARIO COM FORNECIMENTO DE PARAFUSOS CROMADOS</t>
  </si>
  <si>
    <t>401636</t>
  </si>
  <si>
    <t>REVISAO E SOLDAGEM EM REDE DE AGUA FRIA 25MM 3/4"</t>
  </si>
  <si>
    <t>401637</t>
  </si>
  <si>
    <t>REVISAO E SOLDAGEM EM REDE DE AGUA FRIA 60MM</t>
  </si>
  <si>
    <t>401638</t>
  </si>
  <si>
    <t>DESENTUPIMENTO DE TUBULACAO DE ESGOTO</t>
  </si>
  <si>
    <t>401639</t>
  </si>
  <si>
    <t>FOLHA DE PORTA REVESTIMENTO MELAMINICO COM FECHADURA TRANQUETA SEM BATENTE 60X160CM</t>
  </si>
  <si>
    <t>401640</t>
  </si>
  <si>
    <t>CANTONEIRA DE ALUMINIO PARA AZULEJO</t>
  </si>
  <si>
    <t>401641</t>
  </si>
  <si>
    <t>PEITORIL DE GRANITO E=3CM  94X22CM</t>
  </si>
  <si>
    <t>401642</t>
  </si>
  <si>
    <t>BALCAO DE COMPENSADO C/REV.MELAM.2.70X0.60M C/PORTINHOLA C/MOLA E DOBRADRICAS INCL.PORTA ACO ENROLAR 2.70X1.57M</t>
  </si>
  <si>
    <t>401643</t>
  </si>
  <si>
    <t>BALCAO DE COMPENSADO C/REV.MELAM.2.80X0.60M C/PORTINHOLA C/MOLA E DOBRADRICAS INCL.PORTA ACO ENROLAR 2.80X1.57M</t>
  </si>
  <si>
    <t>401644</t>
  </si>
  <si>
    <t>BALCAO DE COMPENSADO C/REV.MELAM.3.65X0.60M C/PORTINHOLA C/MOLA E DOBRADICAS INCL.PORTA ACO ENROLAR 3.65X1.57M</t>
  </si>
  <si>
    <t>401646</t>
  </si>
  <si>
    <t>PISO CERAMICO 30X30CM</t>
  </si>
  <si>
    <t>401648</t>
  </si>
  <si>
    <t>REMOCAO DE INTERRUPTORES TOMADAS E CAMPAINHAS</t>
  </si>
  <si>
    <t>401654</t>
  </si>
  <si>
    <t>RECOLOCACAO DE CAIXA D'AGUA DE FIBROCIMENTO ATE 1000L- MO</t>
  </si>
  <si>
    <t>401655</t>
  </si>
  <si>
    <t>RETIRADA DE VIGAMENTOS DE APOIO DO TELHADO</t>
  </si>
  <si>
    <t>401656</t>
  </si>
  <si>
    <t>PORTAO COM PERFIL E TELA GALVANIZADA DE 1.00X2.00M</t>
  </si>
  <si>
    <t>401657</t>
  </si>
  <si>
    <t>FECHAMENTO-FRONTAL DE UNID.HAB.COM TELA E MOURAO DE CONCRETO H=2.00M (TI13A V2)</t>
  </si>
  <si>
    <t>401658</t>
  </si>
  <si>
    <t>PORTAO COM PERFIL E TELA GALVANIZADA DE 2.00X2.00M</t>
  </si>
  <si>
    <t>401659</t>
  </si>
  <si>
    <t>RECOLOCACAO DE TANQUE DE CONCRETO 0.60X0.60M C/ASSESSORIOS - MO</t>
  </si>
  <si>
    <t>401661</t>
  </si>
  <si>
    <t>RALO COM GRELHA RETANGULAR 40X20CM H INT=40CM</t>
  </si>
  <si>
    <t>401662</t>
  </si>
  <si>
    <t>RECOLOCACAO DE TELHA DE BARRO - MO</t>
  </si>
  <si>
    <t>401663</t>
  </si>
  <si>
    <t>LIMPEZA E DESINFECCAO DE RESERVATORIO INFERIOR RI-36A</t>
  </si>
  <si>
    <t>401664</t>
  </si>
  <si>
    <t>CHAPA DE ACO GALVANIZADO No 18</t>
  </si>
  <si>
    <t>401672</t>
  </si>
  <si>
    <t>FECHAMENTO-FRONTAL DE DIVISA COM TELA GALVANIZADA E MOURAO DE CONCRETO H=2.00M</t>
  </si>
  <si>
    <t>401674</t>
  </si>
  <si>
    <t>BROCA D=30CM FCK=18MPa BETONEIRA H=90CM COM ARMACAO</t>
  </si>
  <si>
    <t>401675</t>
  </si>
  <si>
    <t>BROCA D=40CM FCK=18MPa BETONEIRA H=90CM COM ARMACAO</t>
  </si>
  <si>
    <t>401676</t>
  </si>
  <si>
    <t>BLOCO DE FUNDACAO PRE-MOLDADO 23X23X23CM FCK=18MPa (ALLAR/ HABITEO)</t>
  </si>
  <si>
    <t>401677</t>
  </si>
  <si>
    <t>VIGA V1 PRE-MOLDADA 12X12X143CM FCK=18MPa ALLAR/HABITETO</t>
  </si>
  <si>
    <t>401678</t>
  </si>
  <si>
    <t>VIGA V3 PRE-MOLDADA 12X12X86CM FCK=18MPa ALLAR/HABITETO</t>
  </si>
  <si>
    <t>401679</t>
  </si>
  <si>
    <t>ALVENARIA BLOCO DE CONCRETO E=9CM VEDACAO ARG.1:6</t>
  </si>
  <si>
    <t>401680</t>
  </si>
  <si>
    <t>GUIA G1 PRE-MOLDADA 9X9X260CM FCK=18MPa (ALLAR/HABITETO)</t>
  </si>
  <si>
    <t>401681</t>
  </si>
  <si>
    <t>GUIA G2 PRE-MOLDADA 9X9X125CM FCK=18MPa</t>
  </si>
  <si>
    <t>401682</t>
  </si>
  <si>
    <t>CINTA DE AMARRACAO V2 PRE-MOLDADA 9X9X125CM FCK=18MPa (ALLAR/HABITETO)</t>
  </si>
  <si>
    <t>401683</t>
  </si>
  <si>
    <t>CINTA DE AMARRACAO V4 PRE-MOLDADA 9X9X67CM FCK=18MPa (ALLAR/HABITETO)</t>
  </si>
  <si>
    <t>401684</t>
  </si>
  <si>
    <t>CONTRAVERGA PRE-MOLDADA 9X9X118CM FCK=18MPa (ALLAR/HABITETO)</t>
  </si>
  <si>
    <t>401685</t>
  </si>
  <si>
    <t>CONTRAVERGA PRE-MOLDADA 9X9X138CM FCK=18MPa (ALLAR/HABITETO)</t>
  </si>
  <si>
    <t>401686</t>
  </si>
  <si>
    <t>ALVENARIA COMPLEMENTAR DE CONCR.PRE-MOLD.9X9X19CM FCK=18MPa SEM ARMACAO (ALLAR/HABITETO)</t>
  </si>
  <si>
    <t>401687</t>
  </si>
  <si>
    <t>ALVENARIA COMPLEMENTAR DE CONCR.PRE-MOLD.9X9X50CM FCK=18MPa SEM ARMACAO (ALLAR/HABITETO)</t>
  </si>
  <si>
    <t>401688</t>
  </si>
  <si>
    <t>ALVENARIA COMPLEMENTAR DE CONCR.PRE-MOLD.9X9X72CM FCK=18MPa SEM ARMACAO (ALLAR/HABITETO)</t>
  </si>
  <si>
    <t>401689</t>
  </si>
  <si>
    <t>EMBOCO 1:6 HORIZONTAL E=15MM</t>
  </si>
  <si>
    <t>401690</t>
  </si>
  <si>
    <t>EMBOCO 1:6 VERTICAL E=15MM</t>
  </si>
  <si>
    <t>401691</t>
  </si>
  <si>
    <t>PISO CIMENTADO LISO QUEIMADO 1:5 E=3CM</t>
  </si>
  <si>
    <t>401692</t>
  </si>
  <si>
    <t>TELA DE ARAME GALVANIZAD0 QUADRANGULAR FIO 16 3/8"X3/8"</t>
  </si>
  <si>
    <t>401694</t>
  </si>
  <si>
    <t>VENEZIANA DE FERRO DE ABRIR 120X100CM</t>
  </si>
  <si>
    <t>401696</t>
  </si>
  <si>
    <t>BUCHA COM PARAFUSO S-10 INCL.ARRUELA 5/16" - MAT</t>
  </si>
  <si>
    <t>401697</t>
  </si>
  <si>
    <t>TERRAPLENAGEM-LIMPEZA COM REMOCAO DO SOLO VEGETAL NA ESP.MEDIA DE 0.05M, CARGA COM TRANSPORTE ATE 1KM</t>
  </si>
  <si>
    <t>401699</t>
  </si>
  <si>
    <t>CAIXA DE PASSAGEM EM ALVENARIA 80X80X100CM - ELE</t>
  </si>
  <si>
    <t>401700</t>
  </si>
  <si>
    <t>LUMINARIA FLUORESCENTE COM 3 LAMPADAS 40W COMPLETA</t>
  </si>
  <si>
    <t>401703</t>
  </si>
  <si>
    <t>TORNEIRA CROMADA PARA PIA COZINHA 3/4" BICA MOVEL</t>
  </si>
  <si>
    <t>401704</t>
  </si>
  <si>
    <t>CAIXA DE GORDURA PVC 25X20X75CM</t>
  </si>
  <si>
    <t>401705</t>
  </si>
  <si>
    <t>CALHA GALVANIZADA No 24 DESENVOLVIMENTO 100CM</t>
  </si>
  <si>
    <t>401706</t>
  </si>
  <si>
    <t>CALHA GALVANIZADA No 24 DESENVOLVIMENTO 50CM</t>
  </si>
  <si>
    <t>401707</t>
  </si>
  <si>
    <t>ESTANHO PARA SOLDA 50X50</t>
  </si>
  <si>
    <t>401708</t>
  </si>
  <si>
    <t>PASTA PARA SOLDA DE ESTANHO</t>
  </si>
  <si>
    <t>401713</t>
  </si>
  <si>
    <t>ESCADA DE CONCRETO 13.5MPa PARA RESIDENCIA TRIPLEX P=30CM E=18CM</t>
  </si>
  <si>
    <t>401714</t>
  </si>
  <si>
    <t>SISTEMA DE ALARME DE INCENDIO PARA RESIDENCIA TRIPLEX 6APTOS COMPLETO</t>
  </si>
  <si>
    <t>401715</t>
  </si>
  <si>
    <t>CAIXA DE PASSAGEM CEGA 350X360X90CM INTERNA</t>
  </si>
  <si>
    <t>401716</t>
  </si>
  <si>
    <t>MANOPLA PARA REGISTRO DE PRESSAO 1"</t>
  </si>
  <si>
    <t>401717</t>
  </si>
  <si>
    <t>MANOPLA PARA REGISTRO DE GAVETA 1"</t>
  </si>
  <si>
    <t>401718</t>
  </si>
  <si>
    <t>TAMPA DE CONCRETO 40X40CM PARA CAIXA DE GORDURA</t>
  </si>
  <si>
    <t>401719</t>
  </si>
  <si>
    <t>ALVENARIA DE TIJOLO BAIANO E=10CM ARG.1:6</t>
  </si>
  <si>
    <t>401720</t>
  </si>
  <si>
    <t>CAVALETE 1" FoGo SEM ABRIGO</t>
  </si>
  <si>
    <t>401721</t>
  </si>
  <si>
    <t>CAVALETE 3/4" FoGo SEM ABRIGO</t>
  </si>
  <si>
    <t>401722</t>
  </si>
  <si>
    <t>RECOLOCACAO DE RIPAMENTO</t>
  </si>
  <si>
    <t>401723</t>
  </si>
  <si>
    <t>RETIRADA DE RIPAMENTO COM REAPROVEITAMENTO</t>
  </si>
  <si>
    <t>401724</t>
  </si>
  <si>
    <t>RETIRADA DE TELHA FRANCESA/ROMANA SEM REAPROVEITAMENTO</t>
  </si>
  <si>
    <t>401725</t>
  </si>
  <si>
    <t>DEMOLICAO DE CANALETA 1/2 CANA DE CONCRETO SIMPLES E=4CM</t>
  </si>
  <si>
    <t>401727</t>
  </si>
  <si>
    <t>SOLEIRA MOLDADA IN LOCO E=9CM</t>
  </si>
  <si>
    <t>401728</t>
  </si>
  <si>
    <t>PINGADEIRA EM CH 20 COM PINTURA</t>
  </si>
  <si>
    <t>401729</t>
  </si>
  <si>
    <t>RETIRADA DE HASTE DE PARA-RAIOS</t>
  </si>
  <si>
    <t>401730</t>
  </si>
  <si>
    <t>INTERRUPTOR DIFERENCIAL RESIDUAL BIPOLAR 40A</t>
  </si>
  <si>
    <t>401731</t>
  </si>
  <si>
    <t>QD.DE EMBUTIR CH.18 COM FUNDO DE MADEIRA 20X30X12CM PADRAO TELESP</t>
  </si>
  <si>
    <t>401734</t>
  </si>
  <si>
    <t>NIPLE DUPLO PVC 1" - AF</t>
  </si>
  <si>
    <t>401735</t>
  </si>
  <si>
    <t>RECOLOCACAO DE HASTE DE PARA-RAIOS - MO</t>
  </si>
  <si>
    <t>401736</t>
  </si>
  <si>
    <t>RECOLOCACAO DE TELHA FIBROCIMENTO - MO</t>
  </si>
  <si>
    <t>401737</t>
  </si>
  <si>
    <t>RECOLOCACAO DE CUMEEIRA DE FIBROCIMENTO - MO</t>
  </si>
  <si>
    <t>401738</t>
  </si>
  <si>
    <t>PINTURA TEXTURIZADA SOBRE MASSA ACRILICA COM HIDROJATEAMENTO</t>
  </si>
  <si>
    <t>401739</t>
  </si>
  <si>
    <t>PINTURA TEXTURIZADA COM ESTUCAGEM E HIDROJATEAMENTO</t>
  </si>
  <si>
    <t>401740</t>
  </si>
  <si>
    <t>RETIRADA DE APARELHO DE LUZ DE OBSTACULO</t>
  </si>
  <si>
    <t>401741</t>
  </si>
  <si>
    <t>RECOLOCACAO DE APARELHO DE LUZ DE OBSTACULO - MO</t>
  </si>
  <si>
    <t>401742</t>
  </si>
  <si>
    <t>TAPUME DE CHAPA RESINADA E=12MM</t>
  </si>
  <si>
    <t>401743</t>
  </si>
  <si>
    <t>MURO DE ARRIMO H=1.00M C=1.00M</t>
  </si>
  <si>
    <t>401744</t>
  </si>
  <si>
    <t>CAIXA DE GORDURA 60X60X63CM ACOPLADA A CAIXA SIFONADA 30X30X30 - ESG</t>
  </si>
  <si>
    <t>401783</t>
  </si>
  <si>
    <t>PONTALETE DE PEROBA OU SIMILAR 12X12CMX3.00M</t>
  </si>
  <si>
    <t>401786</t>
  </si>
  <si>
    <t>ARMACAO PARA ESTACA ESCAVADA 30CM H=1.50M</t>
  </si>
  <si>
    <t>401787</t>
  </si>
  <si>
    <t>ARMACAO PARA ESTACA ESCAVADA 25CM H=1.50M</t>
  </si>
  <si>
    <t>401788</t>
  </si>
  <si>
    <t>LAJE PRE-FOR/PIS H=12CM (INCLUSO CAP.DE 4CM DE CONCRETO FCK=20MPa) SEM ARMACAO</t>
  </si>
  <si>
    <t>401789</t>
  </si>
  <si>
    <t>TRAVESSIA VIA PEDESTRE TR-1 20X20CM COM TAMPA DE CONCRETO ARMADO</t>
  </si>
  <si>
    <t>401802</t>
  </si>
  <si>
    <t>PORTA DE MADEIRA 0.70X2.10M COM BANDEIRA 0.70X0.50M COM BATENTES, FERRAGENS E FECHADURA</t>
  </si>
  <si>
    <t>401804</t>
  </si>
  <si>
    <t>FITA TEFLON 3/4" - MAT</t>
  </si>
  <si>
    <t>401805</t>
  </si>
  <si>
    <t>COLA PARA PVC</t>
  </si>
  <si>
    <t>401813</t>
  </si>
  <si>
    <t>ADUELA PRE-MOLDADA CA DEXT=2.12M DINT=2.00M H=0.50M</t>
  </si>
  <si>
    <t>401815</t>
  </si>
  <si>
    <t>REMOCAO DE TERRA VEGETAL</t>
  </si>
  <si>
    <t>401816</t>
  </si>
  <si>
    <t>PINTURA DO LOGOTIPO SABESP</t>
  </si>
  <si>
    <t>401817</t>
  </si>
  <si>
    <t>BARRAS 1"X3/16" ESPACAMENTO 2.0CM</t>
  </si>
  <si>
    <t>401818</t>
  </si>
  <si>
    <t>TAPUME CONTINUO EM CHAPAS DE MADEIRA OU ACO SEM ILUMINACAO SEGURANCA</t>
  </si>
  <si>
    <t>401819</t>
  </si>
  <si>
    <t>INSTALACAO DE CORRENTE DE FERRO</t>
  </si>
  <si>
    <t>401820</t>
  </si>
  <si>
    <t>INSTALACAO DE CESTO METALICO PARA RETENCAO DE SOLIDOS</t>
  </si>
  <si>
    <t>401821</t>
  </si>
  <si>
    <t>CURVA 45o LONGA PVC RIGIDO LISO JS BRANCA PARA TELEFONIA 75MM</t>
  </si>
  <si>
    <t>401822</t>
  </si>
  <si>
    <t>CURVA 45o PVC DN 100MM COLETOR DE ESGOTO JE</t>
  </si>
  <si>
    <t>401823</t>
  </si>
  <si>
    <t>GALERIA DE CONCRETO PRE-MOLDADO 2.00X1.50M ATERRO &lt; 1.00M</t>
  </si>
  <si>
    <t>401832</t>
  </si>
  <si>
    <t>PLAYGROUND-LIXEIRA</t>
  </si>
  <si>
    <t>401833</t>
  </si>
  <si>
    <t>PLAYGROUND-MESA DE CONCRETO 90x90CM JOGO DA VELHA PINTADO COM 4 BANCOS 29X29CM</t>
  </si>
  <si>
    <t>401834</t>
  </si>
  <si>
    <t>BANCO DE CONCRETO RETO 120CM</t>
  </si>
  <si>
    <t>401835</t>
  </si>
  <si>
    <t>PLAYGROUND-ARVORE DE TRONCO</t>
  </si>
  <si>
    <t>401836</t>
  </si>
  <si>
    <t>PLAYGROUND-BARRAS PARALELAS</t>
  </si>
  <si>
    <t>401837</t>
  </si>
  <si>
    <t>PLAYGROUND-AMARELINHA</t>
  </si>
  <si>
    <t>401838</t>
  </si>
  <si>
    <t>PLAYGROUND-ROSA DOS VENTOS R=1.80M</t>
  </si>
  <si>
    <t>401839</t>
  </si>
  <si>
    <t>PLAYGROUND-CARACOL ABECEDARIO</t>
  </si>
  <si>
    <t>401840</t>
  </si>
  <si>
    <t>FLOREIRA COM BANCO CIRCULAR 1.60M</t>
  </si>
  <si>
    <t>401841</t>
  </si>
  <si>
    <t>PISO DE CONCRETO PLACAS 60X60CM CAP.6CM MOLDADO IN LOCO FCK=15MPa</t>
  </si>
  <si>
    <t>401843</t>
  </si>
  <si>
    <t>ARGAMASSA 1:3 CIMENTO E AREIA COM ADITIVO EXPANSOR PARA ENCUNHAMENTO</t>
  </si>
  <si>
    <t>401844</t>
  </si>
  <si>
    <t>MAO-DE-OBRA PARA COLOCACAO DE BATENTE DE FERRO 0.80X2.20M INCLUSIVE INSUMOS PARA FIXACAO</t>
  </si>
  <si>
    <t>401845</t>
  </si>
  <si>
    <t>MAO-DE-OBRA PARA COLOCACAO DE VENEZIANA DE FERRO 1.00X1.20M INCLUSIVE INSUMOS PARA FIXACAO</t>
  </si>
  <si>
    <t>401847</t>
  </si>
  <si>
    <t>TE PVC MARROM REDUCAO 50X32MM - AF</t>
  </si>
  <si>
    <t>401848</t>
  </si>
  <si>
    <t>TUBO PVC PROLONGADOR DE RALO 150MM</t>
  </si>
  <si>
    <t>401851</t>
  </si>
  <si>
    <t>ALVENARIA DE BLOCO CERAMICO 19X19X39CM VEDACAO</t>
  </si>
  <si>
    <t>401852</t>
  </si>
  <si>
    <t>COTOVELO 90o COBRE SR 15MM</t>
  </si>
  <si>
    <t>401854</t>
  </si>
  <si>
    <t>COTOVELO 45o COBRE 1/2"X15MM</t>
  </si>
  <si>
    <t>401855</t>
  </si>
  <si>
    <t>ALVENARIA DE BLOCO CERAMICO 11.50X19X39CM VEDACAO</t>
  </si>
  <si>
    <t>401856</t>
  </si>
  <si>
    <t>MADEIRAMENTO PARA TELHAS TIPO CERAMICA PARA PREDIOS</t>
  </si>
  <si>
    <t>401857</t>
  </si>
  <si>
    <t>CAIXILHO COM 7 PORTINHOLAS DE TELA GALVANIZADA 1"X1" COM PINTURA</t>
  </si>
  <si>
    <t>401858</t>
  </si>
  <si>
    <t>GUARDA-CORPO E CORRIMAO COM TUBO DE FERRO 1 1/2" CONFORME DETALHE</t>
  </si>
  <si>
    <t>401873</t>
  </si>
  <si>
    <t>ABRIGO DE ALVENARIA PARA CENTRO DE MEDICAO TIPOS 1 E 2 2.00X2.45X0.40 COM PORTAS</t>
  </si>
  <si>
    <t>401874</t>
  </si>
  <si>
    <t>ABRIGO DE ALVENARIA PARA ENTRADA DE ENERGIA 3.1 - 1.50X1.65X0.45M COM PORTA METALICA</t>
  </si>
  <si>
    <t>401875</t>
  </si>
  <si>
    <t>ABRIGO DE ALVENARIA PARA ENTRADA DE ENERGIA 3.2 - 3.15X1.95X0.45M COM PORTAS</t>
  </si>
  <si>
    <t>401876</t>
  </si>
  <si>
    <t>ABRIGO DE ALVENARIA PARA ENTRADA DE ENERGIA 2.1 E 2.2 3.15X1.95X0.45M COM PORTAS</t>
  </si>
  <si>
    <t>401877</t>
  </si>
  <si>
    <t>ABRIGO DE ALVENARIA PARA ENTRADA DE ENERGIA 3.3 - 4.25X1.95X0.45M COM PORTAS</t>
  </si>
  <si>
    <t>401878</t>
  </si>
  <si>
    <t>ABRIGO DE ALVENARIA PARA ENTRADA DE ENERGIA 2.3 - 3.70X1.95X0.45M COM PORTAS</t>
  </si>
  <si>
    <t>401879</t>
  </si>
  <si>
    <t>ABRIGO DE ALVENARIA PARA ENTRADA DE ENERGIA 2.4/2.5/2.6/2.7/2.8 - 1.50X1.65X0.45M COM PORTAS</t>
  </si>
  <si>
    <t>401880</t>
  </si>
  <si>
    <t>PORTA METALICA 0.90X1.70M COM VENTILACAO COM 2 FOLHAS</t>
  </si>
  <si>
    <t>401881</t>
  </si>
  <si>
    <t>CHAVE SECCIONADORA UNIPOLAR 80A-250V</t>
  </si>
  <si>
    <t>401882</t>
  </si>
  <si>
    <t>CONTATOR ELETROMAGNETICO 3TF-41</t>
  </si>
  <si>
    <t>401883</t>
  </si>
  <si>
    <t>ELETRODUTO FLEXIVEL DE ACO ESPIRALADO TIPO SEALTUBO 3/4"</t>
  </si>
  <si>
    <t>401884</t>
  </si>
  <si>
    <t>CONECTOR BOX CURVO ALUMINIO FUNDIDO 3/4"</t>
  </si>
  <si>
    <t>401885</t>
  </si>
  <si>
    <t>CONECTOR BOX RETO ALUMINIO FUNDIDO 3/4"</t>
  </si>
  <si>
    <t>401886</t>
  </si>
  <si>
    <t>TERMINAL REFORCADO DE PRESSAO PARA CABO DE 240MM2</t>
  </si>
  <si>
    <t>401887</t>
  </si>
  <si>
    <t>QD.ELE CH.14 TIPO Z PARA SECCIONADORA 140X200X25CM - VAZIO</t>
  </si>
  <si>
    <t>401888</t>
  </si>
  <si>
    <t>POSTE DE CONCRETO DUPLO T 8.00M RESISTENCIA DE TOPO 300KGF</t>
  </si>
  <si>
    <t>401889</t>
  </si>
  <si>
    <t>QD.ELE CH.14 TIPO Z COM 3 CHAVES SECCIONADORAS TIPO NH-250A COM 3 FUSIVEIS 160/225A E BARRAMENTO</t>
  </si>
  <si>
    <t>401890</t>
  </si>
  <si>
    <t>QD.PARA BOMBA DE RECALQUE QF-B1A/QF-B1B POTENCIA 4CV</t>
  </si>
  <si>
    <t>401891</t>
  </si>
  <si>
    <t>QD.PARA BOMBA DE RECALQUE - AP</t>
  </si>
  <si>
    <t>401894</t>
  </si>
  <si>
    <t>QD.ELE CH.14 TIPO X COM 2 CHAVES SECCIONADORAS TIPO NH-250A COM 3 FUSIVEIS 160A E BARRAMENTO</t>
  </si>
  <si>
    <t>401895</t>
  </si>
  <si>
    <t>LIMPEZA DE ALVENARIA DE BLOCO CERAMICO</t>
  </si>
  <si>
    <t>401896</t>
  </si>
  <si>
    <t>ALCAPAO 62.5X62.5CM INCLUSIVE PINTURA</t>
  </si>
  <si>
    <t>401898</t>
  </si>
  <si>
    <t>POSTE DE CONCRETO CIRCULAR H=10.00M 300KGF COM LUMINARIA TIPO ILUMINACAO PUBLICA COM LAMPADA VAPOR DE MERCURIO COMPLETO</t>
  </si>
  <si>
    <t>401899</t>
  </si>
  <si>
    <t>TERMINAL REFORCADO DE PRESSAO PARA CABO DE 185MM2</t>
  </si>
  <si>
    <t>401900</t>
  </si>
  <si>
    <t>BASE MARMORE 10X5X3CM</t>
  </si>
  <si>
    <t>401902</t>
  </si>
  <si>
    <t>ABRIGO PARA REGULADOR DE PRESSAO 1.25X0.55X1.00M PADRAO COMGAS</t>
  </si>
  <si>
    <t>401904</t>
  </si>
  <si>
    <t>BUCHA DE REDUCAO COBRE 35X15MM</t>
  </si>
  <si>
    <t>401905</t>
  </si>
  <si>
    <t>BUCHA DE REDUCAO COBRE 54X28MM</t>
  </si>
  <si>
    <t>401906</t>
  </si>
  <si>
    <t>BUCHA DE REDUCAO COBRE 54X15MM</t>
  </si>
  <si>
    <t>401909</t>
  </si>
  <si>
    <t>BUCHA DE REDUCAO COBRE 54X42MM</t>
  </si>
  <si>
    <t>401910</t>
  </si>
  <si>
    <t>TE PVC SOLDAVEL 40X32MM</t>
  </si>
  <si>
    <t>401912</t>
  </si>
  <si>
    <t>PISO DE CONCRETO FCK 15MPa E=7CM</t>
  </si>
  <si>
    <t>401913</t>
  </si>
  <si>
    <t>PISO CIMENTADO COMUM JUNTA 2.00X2.00M ESP.8CM</t>
  </si>
  <si>
    <t>401914</t>
  </si>
  <si>
    <t>PISO CIMENTADO ARMADO JUNTA 2.00X2.00M ESP.8CM</t>
  </si>
  <si>
    <t>401918</t>
  </si>
  <si>
    <t>TE PVC 75MM 3B PBA - AF</t>
  </si>
  <si>
    <t>401920</t>
  </si>
  <si>
    <t>CAP FoFo DN 200MM JE</t>
  </si>
  <si>
    <t>401921</t>
  </si>
  <si>
    <t>CURVA 22o 30' FoFo DN 150MM JE 2B - AF</t>
  </si>
  <si>
    <t>401922</t>
  </si>
  <si>
    <t>LUVA FoFo BB 300MM JM - AF</t>
  </si>
  <si>
    <t>401923</t>
  </si>
  <si>
    <t>REDUCAO FoFo PB 150X80MM JE - AF</t>
  </si>
  <si>
    <t>401924</t>
  </si>
  <si>
    <t>REDUCAO DEFoFo PARA PVC PB 200X75 JE - AF</t>
  </si>
  <si>
    <t>401925</t>
  </si>
  <si>
    <t>REDUCAO FoFo PB 300X200MM JE - AF</t>
  </si>
  <si>
    <t>401926</t>
  </si>
  <si>
    <t>REDUCAO FoFo PB 400X300MM JE - AF</t>
  </si>
  <si>
    <t>401927</t>
  </si>
  <si>
    <t>TE FoFo 150MM 3B JE - AF</t>
  </si>
  <si>
    <t>401928</t>
  </si>
  <si>
    <t>TE FoFo REDUCAO 200X150MM 3B JE - AF</t>
  </si>
  <si>
    <t>401929</t>
  </si>
  <si>
    <t>TE FoFo 200MM 3B JE - AF</t>
  </si>
  <si>
    <t>401930</t>
  </si>
  <si>
    <t>TE FoFo 300MM 3B JE - AF</t>
  </si>
  <si>
    <t>401931</t>
  </si>
  <si>
    <t>TE FoFo REDUCAO 200X80MM 3B JE - AF</t>
  </si>
  <si>
    <t>401932</t>
  </si>
  <si>
    <t>TE DEFoFo 300X75 3B JE - AF</t>
  </si>
  <si>
    <t>401935</t>
  </si>
  <si>
    <t>BANCO DE CONCRETO RETO</t>
  </si>
  <si>
    <t>401936</t>
  </si>
  <si>
    <t>CANALETA DE AGUAS PLUVIAIS COM TAMPA</t>
  </si>
  <si>
    <t>401937</t>
  </si>
  <si>
    <t>SAPATA CORRIDA L=0.30M E=0.07M</t>
  </si>
  <si>
    <t>401938</t>
  </si>
  <si>
    <t>RESERVATORIO C/ANEIS PRE-MOLD.CONCR.CAP.18000L C/IMPERMEABILIZACAO (EXCETO:FUNDACAO,I.HIDR.I.ELETR.,ESQUADRIAS E BOMBAS)</t>
  </si>
  <si>
    <t>401939</t>
  </si>
  <si>
    <t>CRUZETA PVC DN 75MM COM REDUCAO DN 75X50MM PBA - AF</t>
  </si>
  <si>
    <t>401940</t>
  </si>
  <si>
    <t>CRUZETA PVC DN 100MM PBA - AF</t>
  </si>
  <si>
    <t>401944</t>
  </si>
  <si>
    <t>LUBRIFICANTE PARA CONEXOES PVC PBA</t>
  </si>
  <si>
    <t>401952</t>
  </si>
  <si>
    <t>ADAPTADOR PVC x FoFo 100MM JE - AF</t>
  </si>
  <si>
    <t>401955</t>
  </si>
  <si>
    <t>BOMBEAMENTO DE CONCRETO USINADO/CELULAR</t>
  </si>
  <si>
    <t>401956</t>
  </si>
  <si>
    <t>PAREDE,FORMA FV P/PAREDE,NEGATIVO P/ESQ.,FIBRA P/CONCR.CEL.,ESPUMA P/CONCR.CEL.,GER.DE ESP.E EQUIP.-FORNEC.GETHAL - MAT</t>
  </si>
  <si>
    <t>401957</t>
  </si>
  <si>
    <t>FORMA DE MADEIRA LATERAL PARA UNIDADE HABITACIONAL (GETHAL) - MAT</t>
  </si>
  <si>
    <t>401960</t>
  </si>
  <si>
    <t>ESCAVACAO MANUAL DE POCO DE 4.00 A 6.00M PARA ESTACAO ELEVATORIA - SOLO NORMAL</t>
  </si>
  <si>
    <t>401961</t>
  </si>
  <si>
    <t>POCO DE VISITA EXTRAVASOR Dint=1.50M Hext.=4.13M</t>
  </si>
  <si>
    <t>401962</t>
  </si>
  <si>
    <t>STOP-LOG EM ACO INOX E=8.0MM</t>
  </si>
  <si>
    <t>401963</t>
  </si>
  <si>
    <t>ALVENARIA DE TIJOLOS DE BARRO INTERCALADOS PARA POCO ABSORVENTE DE ESGOTO</t>
  </si>
  <si>
    <t>401964</t>
  </si>
  <si>
    <t>POCO ABSORVENTE PADRAO SABESP Dint=1.80M Hext=4.25M</t>
  </si>
  <si>
    <t>401965</t>
  </si>
  <si>
    <t>QD.DE COMANDO PARA BOMBA DE 10CV 220V TRIFASICO</t>
  </si>
  <si>
    <t>401968</t>
  </si>
  <si>
    <t>TOCO FoFo K12 FP DN 100MM L=2.30M</t>
  </si>
  <si>
    <t>401969</t>
  </si>
  <si>
    <t>TOCO FoFo K12 FP DN 100MM L=0.65M</t>
  </si>
  <si>
    <t>401971</t>
  </si>
  <si>
    <t>CURVA 90o FoFo FF DN 100MM - AF</t>
  </si>
  <si>
    <t>401972</t>
  </si>
  <si>
    <t>TOCO FoFo K12 DN 100MM L=0.60M</t>
  </si>
  <si>
    <t>401973</t>
  </si>
  <si>
    <t>TE FoFo FF 100MM - AF</t>
  </si>
  <si>
    <t>401974</t>
  </si>
  <si>
    <t>FLANGE CEGO FoFo DN 100MM - AF</t>
  </si>
  <si>
    <t>401975</t>
  </si>
  <si>
    <t>TOCO FoFo K12 FF DN 100MM L=0.90M</t>
  </si>
  <si>
    <t>401977</t>
  </si>
  <si>
    <t>ANEL DE BORRACHA PARA FLANGE 100MM - MAT</t>
  </si>
  <si>
    <t>401978</t>
  </si>
  <si>
    <t>PARAFUSO COMPLETO PARA FLANGE DN 100MM - MAT</t>
  </si>
  <si>
    <t>401979</t>
  </si>
  <si>
    <t>PERFIL I 8" PARA INSTALACAO DA TALHA E TROLEY</t>
  </si>
  <si>
    <t>401980</t>
  </si>
  <si>
    <t>ANTEPARO PARA APOIO DA ALVENARIA DO CESTO</t>
  </si>
  <si>
    <t>401981</t>
  </si>
  <si>
    <t>CORRENTE DE FERRO PARA RETIRADA DO CESTO METALICO</t>
  </si>
  <si>
    <t>401982</t>
  </si>
  <si>
    <t>TALHA E TROLEY MANUAL PARA 1T</t>
  </si>
  <si>
    <t>401983</t>
  </si>
  <si>
    <t>CAIXA DE QD.ELETRICO DE COMANDO TIPO I</t>
  </si>
  <si>
    <t>401984</t>
  </si>
  <si>
    <t>CAIXA DE MEDIDORES ATE 50A</t>
  </si>
  <si>
    <t>401985</t>
  </si>
  <si>
    <t>ENTRADA GERAL DE 20.5 A 40KW</t>
  </si>
  <si>
    <t>401986</t>
  </si>
  <si>
    <t>DEMOLICAO DE ALVENARIA EM GERAL INCLUSIVE REVESTIMENTO</t>
  </si>
  <si>
    <t>401987</t>
  </si>
  <si>
    <t>DEMOLICAO DE PISO DE LADRILHOS CERAMICOS/HIDRAULICOS/CACOS</t>
  </si>
  <si>
    <t>401988</t>
  </si>
  <si>
    <t>RETIRADA DE SOLEIRAS EM GERAL</t>
  </si>
  <si>
    <t>401989</t>
  </si>
  <si>
    <t>TANQUE DE LOUCA SEM COLUNA SEM TORNEIRA</t>
  </si>
  <si>
    <t>401990</t>
  </si>
  <si>
    <t>LAVATORIO DE LOUCA BRANCA SEM COLUNA 44X33CM SEM TORNEIRA</t>
  </si>
  <si>
    <t>401991</t>
  </si>
  <si>
    <t>TAMPO DE GRANILITE 1035X60CM COM 1 CUBA No.1 RASA SEM TORNEIRA</t>
  </si>
  <si>
    <t>401992</t>
  </si>
  <si>
    <t>RETIRADA DE TORNEIRAS</t>
  </si>
  <si>
    <t>401993</t>
  </si>
  <si>
    <t>RECOLOCACAO DE REGISTRO E VALVULAS DE DESCARGA</t>
  </si>
  <si>
    <t>401994</t>
  </si>
  <si>
    <t>RECOLOCACAO DE TORNEIRAS</t>
  </si>
  <si>
    <t>401995</t>
  </si>
  <si>
    <t>RASGO EM CONCRETO P/PASSAGEM DE TUBULACAO 2 1/2" A 4"</t>
  </si>
  <si>
    <t>401996</t>
  </si>
  <si>
    <t>RETIRADA DE SIFOES</t>
  </si>
  <si>
    <t>401997</t>
  </si>
  <si>
    <t>RECOLOCACAO DE SIFOES - MO</t>
  </si>
  <si>
    <t>401998</t>
  </si>
  <si>
    <t>LIMPEZA DE TUBULACAO CERAMICA DN 200MM ESG.POR HIDROJATEAMENTO</t>
  </si>
  <si>
    <t>401999</t>
  </si>
  <si>
    <t>CONJUNTO MOTOBOMBA Hm=31.51MCa POT=10CV Q=19.90M3/H 220V TRIFASICO INCLUSIVE ACESSORIOS PARA FIXACAO</t>
  </si>
  <si>
    <t>402002</t>
  </si>
  <si>
    <t>CANALETA RETANGULAR ESPECIAL (C.LIMPO L1)</t>
  </si>
  <si>
    <t>402005</t>
  </si>
  <si>
    <t>CRUZETA PVC DN 50MM PBA - AF</t>
  </si>
  <si>
    <t>402008</t>
  </si>
  <si>
    <t>CONJUNTO MOTOBOMBA PARA RESERVATORIO DE AGUA POT=5CV Q=25M3/H Hm=25MCa 1750RPM</t>
  </si>
  <si>
    <t>402010</t>
  </si>
  <si>
    <t>CAP PVC PBA DN  75MM</t>
  </si>
  <si>
    <t>402011</t>
  </si>
  <si>
    <t>VALVULA DE RETENCAO VERTICAL BRONZE 4"</t>
  </si>
  <si>
    <t>402012</t>
  </si>
  <si>
    <t>BUCHA DE REDUCAO FoGo BSP 4"X2" - AF</t>
  </si>
  <si>
    <t>402013</t>
  </si>
  <si>
    <t>CURVA 90o FoGo BSP 4" MACHO/FEMEA - AF</t>
  </si>
  <si>
    <t>402014</t>
  </si>
  <si>
    <t>BUCHA DE REDUCAO FoGo BSP 4"X2 1/2" - AF</t>
  </si>
  <si>
    <t>402015</t>
  </si>
  <si>
    <t>BUCHA DE REDUCAO FoGo BSP 3"X2" - AF</t>
  </si>
  <si>
    <t>402016</t>
  </si>
  <si>
    <t>NIPLE DUPLO FoGo BSP DE REDUCAO 2 1/2"X2" - AF</t>
  </si>
  <si>
    <t>402017</t>
  </si>
  <si>
    <t>CONJUNTO MOTOBOMBA PARA RESERVATORIO DE AGUA POT=4CV Q=15M3/H Hm=25MCa 1750RPM</t>
  </si>
  <si>
    <t>402018</t>
  </si>
  <si>
    <t>CURVA 90o FoGo BSP 3" MACHO/FEMEA - AF</t>
  </si>
  <si>
    <t>402019</t>
  </si>
  <si>
    <t>NIPLE DUPLO FoGo 3X2" - AF</t>
  </si>
  <si>
    <t>402025</t>
  </si>
  <si>
    <t>LUVA DE REDUCAO FoGO BSP 4X2" - AF</t>
  </si>
  <si>
    <t>402026</t>
  </si>
  <si>
    <t>CURVA 45o FoFo DN 150MM JE 2B - AF</t>
  </si>
  <si>
    <t>402027</t>
  </si>
  <si>
    <t>CURVA 90o FoFo DN 150MM PBA - AF</t>
  </si>
  <si>
    <t>402028</t>
  </si>
  <si>
    <t>TE FoFo REDUCAO 150X80MM 3B JE - AF</t>
  </si>
  <si>
    <t>402029</t>
  </si>
  <si>
    <t>TE FoFo REDUCAO 150X100MM 3B JE - AF</t>
  </si>
  <si>
    <t>402030</t>
  </si>
  <si>
    <t>CAP FoFo DN 150MM JE</t>
  </si>
  <si>
    <t>402031</t>
  </si>
  <si>
    <t>LUBRIFICANTE PARA TUBOS E CONEXOES DE FoFo - MAT</t>
  </si>
  <si>
    <t>402032</t>
  </si>
  <si>
    <t>ANEL PARA TUBOS E CONEXOES PVC PB JE DN 200MM ESG - MAT</t>
  </si>
  <si>
    <t>402033</t>
  </si>
  <si>
    <t>TORNEIRA BOIA DE LATAO COM ROSCA 4"</t>
  </si>
  <si>
    <t>402034</t>
  </si>
  <si>
    <t>TORNEIRA BOIA DE LATAO COM ROSCA 3"</t>
  </si>
  <si>
    <t>402035</t>
  </si>
  <si>
    <t>TUBO PVC SOLDAVEL 100MM - AF</t>
  </si>
  <si>
    <t>402038</t>
  </si>
  <si>
    <t>CONSTRUCAO DO RESERV.ELEV.NO SIST.DE FORMAS TREPANTES, INCL.SERRALHERIA E IMPERMEAB.CONF.PROJETO CAP.90M3 H=21.OOM</t>
  </si>
  <si>
    <t>402039</t>
  </si>
  <si>
    <t>CONSTRUCAO DO RESERV.ELEV.NO SIST.DE FORMAS TREPANTES, INCL.SERRALHERIA E IMPERMEAB.CONF.PROJETO CAP.90M3 H=23.OOM</t>
  </si>
  <si>
    <t>402040</t>
  </si>
  <si>
    <t>CONSTRUCAO DO RESERV.ELEV.NO SIST.DE FORMAS TREPANTES, INCL.SERRALHERIA E IMPERMEAB.CONF.PROJETO CAP.60M3 H=23.OOM</t>
  </si>
  <si>
    <t>402041</t>
  </si>
  <si>
    <t>CASA DE BOMBAS - EAT</t>
  </si>
  <si>
    <t>402042</t>
  </si>
  <si>
    <t>CONJUNTO MOTOBOMBA HM=16MCa 0.5CV Q=0.25L/S</t>
  </si>
  <si>
    <t>402045</t>
  </si>
  <si>
    <t>TAMPA PARA CAIXA D'AGUA DE FIBRA DE VIDRO 6000L</t>
  </si>
  <si>
    <t>402047</t>
  </si>
  <si>
    <t>PLACA DE IDENTIFICACAO DE APARTAMENTO EM ACRILICO 10X5CM</t>
  </si>
  <si>
    <t>402051</t>
  </si>
  <si>
    <t>GUIA CHAPEU ASSENTADA COM ARGAMASSA 1:3</t>
  </si>
  <si>
    <t>402057</t>
  </si>
  <si>
    <t>GRADE DE FERRO CHATO 1 1/4"X5/16" COM GRAPAS INCL. PINTURA PARA PROTECAO DE VIDRO TEMPERADO</t>
  </si>
  <si>
    <t>402058</t>
  </si>
  <si>
    <t>TELHA DE ACO TRAPEZOIDAL/SIMPLES E CURVAS INCLUSO RUFO/CONTRA-RUFO MET.E ACESSORIOS PARA FIXACAO</t>
  </si>
  <si>
    <t>402060</t>
  </si>
  <si>
    <t>CALHA DE FIBRA DE VIDRO D=530MM E=2MM</t>
  </si>
  <si>
    <t>402061</t>
  </si>
  <si>
    <t>CONCRETO CELULAR GETHAL</t>
  </si>
  <si>
    <t>402062</t>
  </si>
  <si>
    <t>TE FoFo 250MM 3B JE - AF</t>
  </si>
  <si>
    <t>402063</t>
  </si>
  <si>
    <t>REDUCAO FoFo DN 250X200MM PB JE - AF</t>
  </si>
  <si>
    <t>402064</t>
  </si>
  <si>
    <t>LUVA DE CORRER FoFo DN 250MM BB JE</t>
  </si>
  <si>
    <t>402065</t>
  </si>
  <si>
    <t>402066</t>
  </si>
  <si>
    <t>CURVA 22o 30'FoFo DN 200MM PBA PB - AF</t>
  </si>
  <si>
    <t>402067</t>
  </si>
  <si>
    <t>CURVA 45o FoFo DN 200MM JE BB - AF</t>
  </si>
  <si>
    <t>402069</t>
  </si>
  <si>
    <t>CURVA 90o FoFo DN 200MM JE 2B - AF</t>
  </si>
  <si>
    <t>402070</t>
  </si>
  <si>
    <t>TAMPA PARA CAIXA D'AGUA DE FIBROCIMENTO 1000L</t>
  </si>
  <si>
    <t>402071</t>
  </si>
  <si>
    <t>RESERVATORIO ELEVADO COMPLETO 1200M3</t>
  </si>
  <si>
    <t>402078</t>
  </si>
  <si>
    <t>LIMPEZA DE LAJE</t>
  </si>
  <si>
    <t>402079</t>
  </si>
  <si>
    <t>TAMPA DE CONCRETO 60X45CM PARA CAIXA DE INSPECAO</t>
  </si>
  <si>
    <t>402080</t>
  </si>
  <si>
    <t>RETIRADA DE CAIXA D'AGUA DE FIBROCIMENTO ATE 1000L</t>
  </si>
  <si>
    <t>402081</t>
  </si>
  <si>
    <t>EMBOCAMENTO DE CUMEEIRA SEM FORNECIMENTO DE CUMEEIRA</t>
  </si>
  <si>
    <t>402082</t>
  </si>
  <si>
    <t>DEMOLICAO DE EMBOCO</t>
  </si>
  <si>
    <t>402083</t>
  </si>
  <si>
    <t>TELA VIVEIRO FIO 0.56MM PARA RECUPERACAO DE TRINCAS</t>
  </si>
  <si>
    <t>402084</t>
  </si>
  <si>
    <t>TAMPA PARA CAIXA D'AGUA DE FIBROCIMENTO 500L</t>
  </si>
  <si>
    <t>402085</t>
  </si>
  <si>
    <t>TUBO PVC 25MM SOLDAVEL INCLUSIVE CONEXOES - AF</t>
  </si>
  <si>
    <t>402086</t>
  </si>
  <si>
    <t>TUBO PVC 40MM JS INCLUSIVE CONEXOES - ESG</t>
  </si>
  <si>
    <t>402087</t>
  </si>
  <si>
    <t>TUBO PVC 50MM JE INCLUSIVE CONEXOES - ESG</t>
  </si>
  <si>
    <t>402088</t>
  </si>
  <si>
    <t>TUBO PVC 100MM JE INCLUSIVE CONEXOES - ESG</t>
  </si>
  <si>
    <t>402092</t>
  </si>
  <si>
    <t>TRONCO DE EUCALIPTO TRATADO D=15CM</t>
  </si>
  <si>
    <t>402093</t>
  </si>
  <si>
    <t>TRONCO DE EUCALIPTO TRATADO D=20CM</t>
  </si>
  <si>
    <t>402094</t>
  </si>
  <si>
    <t>COBERTURA COM PENTES DE PIACAVA</t>
  </si>
  <si>
    <t>402095</t>
  </si>
  <si>
    <t>DUCHA SIMPLES DE PVC 3/4" COMPLETA</t>
  </si>
  <si>
    <t>402097</t>
  </si>
  <si>
    <t>REGISTRO FoFo FF COM CABECOTE DN 100MM</t>
  </si>
  <si>
    <t>402098</t>
  </si>
  <si>
    <t>VALVULA DE RETENCAO FoFo FF 100MM</t>
  </si>
  <si>
    <t>402099</t>
  </si>
  <si>
    <t>PARAFUSO PARA FLANGE DN 100MM - MAT</t>
  </si>
  <si>
    <t>402100</t>
  </si>
  <si>
    <t>ARRUELA DE BORRACHA PARA FLANGE DN 100MM - MAT</t>
  </si>
  <si>
    <t>402101</t>
  </si>
  <si>
    <t>CURVA 90o FoFo DN 100MM JE - AF</t>
  </si>
  <si>
    <t>402103</t>
  </si>
  <si>
    <t>CURVA 11o 15' FoFo DN 100MM JE PB - AF</t>
  </si>
  <si>
    <t>402104</t>
  </si>
  <si>
    <t>CURVA 90o FoFo FF DN  80MM - AF</t>
  </si>
  <si>
    <t>402105</t>
  </si>
  <si>
    <t>TOCO FoFo FF DN 80MM L=0.50M</t>
  </si>
  <si>
    <t>402106</t>
  </si>
  <si>
    <t>TE FoFo COM FLANGES 100X80MM - AF</t>
  </si>
  <si>
    <t>402107</t>
  </si>
  <si>
    <t>TE FoFo COM FLANGES 100MM - AF</t>
  </si>
  <si>
    <t>402108</t>
  </si>
  <si>
    <t>TOCO FoFo FF DN 100MM L=0.50M</t>
  </si>
  <si>
    <t>402109</t>
  </si>
  <si>
    <t>TOCO FoFo FP DN 100MM L=0.50M</t>
  </si>
  <si>
    <t>402110</t>
  </si>
  <si>
    <t>JUNTA GIBAULT FoFo DN 100MM JE</t>
  </si>
  <si>
    <t>402111</t>
  </si>
  <si>
    <t>TOCO FoFo FP L=1.50M DN 100MM</t>
  </si>
  <si>
    <t>402113</t>
  </si>
  <si>
    <t>ELEMENTO VAZADO DE CONCRETO 29X10X7CM (51)</t>
  </si>
  <si>
    <t>402114</t>
  </si>
  <si>
    <t>INSTALACAO DE ANTEPARO PARA CESTO DE RETENCAO DE SOLIDOS</t>
  </si>
  <si>
    <t>402115</t>
  </si>
  <si>
    <t>ADUELA PRE-MOLDADA CA D=1.50M H=0.50M</t>
  </si>
  <si>
    <t>402116</t>
  </si>
  <si>
    <t>ABRIGO DE ALVENARIA PARA CAIXA DE MEDIDORES ATE 50A COM PORTAS</t>
  </si>
  <si>
    <t>402117</t>
  </si>
  <si>
    <t>ABRIGO DE ALVENARIA PARA QUADRO DE COMANDO TIPO 1 COM PORTAS</t>
  </si>
  <si>
    <t>402118</t>
  </si>
  <si>
    <t>ENTRADA DE ENERGIA ELETRICA COM CARGA ATE 10KW</t>
  </si>
  <si>
    <t>402119</t>
  </si>
  <si>
    <t>QD.ELE DE COMANDO PARA BOMBAS DE RECALQUE POT=12.5CV TENSAO 220V TRIFASICO</t>
  </si>
  <si>
    <t>402120</t>
  </si>
  <si>
    <t>CONJUNTO MOTOBOMBA POT=12.5CV Hm=33.50M Q=30M3/H TENSAO 220V TRIFASICO</t>
  </si>
  <si>
    <t>402121</t>
  </si>
  <si>
    <t>CANALETA RETANGULAR 0.50X0.50M CONF.DETALHE ANEXO</t>
  </si>
  <si>
    <t>402122</t>
  </si>
  <si>
    <t>BLOCO DE APOIO PARA TUBO 150MM INCLUSIVE LASTRO DE BRITA</t>
  </si>
  <si>
    <t>402123</t>
  </si>
  <si>
    <t>ESTACA STRAUSS D=25CM 20T FCK=16MPa COM ARMACAO 10MM</t>
  </si>
  <si>
    <t>402124</t>
  </si>
  <si>
    <t>ESTACA STRAUSS D=32CM 30T FCK=6MPa COM ARMACAO D=10MM</t>
  </si>
  <si>
    <t>402125</t>
  </si>
  <si>
    <t>BROCA D=25CM FCK=15MPa BETONEIRA COM ARMADURA</t>
  </si>
  <si>
    <t>402126</t>
  </si>
  <si>
    <t>LUVA FoFo 250MM JM - AF</t>
  </si>
  <si>
    <t>402127</t>
  </si>
  <si>
    <t>TE FoFo REDUCAO 250X100MM 3B JE - AF</t>
  </si>
  <si>
    <t>402128</t>
  </si>
  <si>
    <t>BLOCO DE ANCORAGEM COM PONTALETE DE MADEIRA 1.00X0.12X0.16M</t>
  </si>
  <si>
    <t>402130</t>
  </si>
  <si>
    <t>CAVALETE 1 1/2" FoGo COM ABRIGO</t>
  </si>
  <si>
    <t>402131</t>
  </si>
  <si>
    <t>CAVALETE 2" FoGo COM ABRIGO PRE-MOLDADO</t>
  </si>
  <si>
    <t>402132</t>
  </si>
  <si>
    <t>CAIXA DE PASSAGEM EM ALVENARIA REV.80X80X50CM TAMPA CONCR.IMPERM.CALAF.</t>
  </si>
  <si>
    <t>402133</t>
  </si>
  <si>
    <t>PARAFUSO DE LATAO CABECA SEXTAVADA 1/4"X1/2" COMPLETO</t>
  </si>
  <si>
    <t>402134</t>
  </si>
  <si>
    <t>PARAFUSO DE LATAO CABECA SEXTAVADA 1/4"X1 1/2" COMPLETO</t>
  </si>
  <si>
    <t>402135</t>
  </si>
  <si>
    <t>PARAFUSO AUTO-ATARRAXANTE 5/32"X1 1/2" - MAT</t>
  </si>
  <si>
    <t>402136</t>
  </si>
  <si>
    <t>PARAFUSO AUTO-ATARRAXANTE 1/18"X3/16"- MAT</t>
  </si>
  <si>
    <t>402137</t>
  </si>
  <si>
    <t>FITA DE ACO GALVANIZADO PERFURADA L=19MM E=2MM - ELE</t>
  </si>
  <si>
    <t>402140</t>
  </si>
  <si>
    <t>PARAFUSO CABECA SEXTAVADA 1/4"X1" COMPLETO</t>
  </si>
  <si>
    <t>402141</t>
  </si>
  <si>
    <t>PARAFUSO CABECA SEXTAVADA 1/2"X1" COMPLETO</t>
  </si>
  <si>
    <t>402142</t>
  </si>
  <si>
    <t>PARAFUSO DE LATAO CABECA SEXTAVADA 5/16"X1" COMPLETO</t>
  </si>
  <si>
    <t>402143</t>
  </si>
  <si>
    <t>ESCORAMENTO ESPECIAL</t>
  </si>
  <si>
    <t>402144</t>
  </si>
  <si>
    <t>BLOCO DE APOIO PARA TUBO 250MM INCLUSIVE LASTRO DE BRITA</t>
  </si>
  <si>
    <t>402148</t>
  </si>
  <si>
    <t>LUVA DE CORRER FoFo DN 200MM</t>
  </si>
  <si>
    <t>402149</t>
  </si>
  <si>
    <t>REDUCAO FoFo PB JEFOFO X PBA 150X100MM - AF</t>
  </si>
  <si>
    <t>402150</t>
  </si>
  <si>
    <t>REGISTRO DE GAVETA CHATO COM CABECOTE FoFo JE DN 150MM</t>
  </si>
  <si>
    <t>402151</t>
  </si>
  <si>
    <t>BOOSTER MOVEL COM INVERSOR DE FREQUENCIA Q=15.3 L/S H=30MCa - COMPLETO</t>
  </si>
  <si>
    <t>402152</t>
  </si>
  <si>
    <t>INSTALACAO DE TUBO PEAD PN6 200MM COM PERFURACAO POR METODO NAO DESTRUTIVEL INCL.MOBILIZACAO</t>
  </si>
  <si>
    <t>402155</t>
  </si>
  <si>
    <t>TIL PVC PARA REDE ROTOMOLDADA DN 300X250MM</t>
  </si>
  <si>
    <t>402156</t>
  </si>
  <si>
    <t>TIL PVC PARA REDE ROTOMOLDADA DN 150X200MM</t>
  </si>
  <si>
    <t>402157</t>
  </si>
  <si>
    <t>BLOCO DE ANCORAGEM PARA TIL PVC REDE ROTOMOLDADO 1.20X1.20X0.15M</t>
  </si>
  <si>
    <t>402158</t>
  </si>
  <si>
    <t>TAMPAO PVC PARA TIL 250MM CONCRETADO EM BASE 0.80X0.80X0.15CM</t>
  </si>
  <si>
    <t>402159</t>
  </si>
  <si>
    <t>TAMPAO PVC PARA TIL 200MM CONCRETADO EM BASE 0.80X0.80X0.15CM</t>
  </si>
  <si>
    <t>402160</t>
  </si>
  <si>
    <t>CHAMINE EM TUBO PVC COLETOR DN 200MM PARA TIL PVC REDE ROTOMOLDADO</t>
  </si>
  <si>
    <t>402161</t>
  </si>
  <si>
    <t>CHAMINE EM TUBO PVC COLETOR DN 250MM PARA TIL PVC REDE ROTOMOLDADO</t>
  </si>
  <si>
    <t>402162</t>
  </si>
  <si>
    <t>ELETROCALHA CHAPA FERRO PERFURADA 20X15CM</t>
  </si>
  <si>
    <t>402167</t>
  </si>
  <si>
    <t>BLOCO DE ANCORAGEM PARA TIL PVC REDE ROTOMOLDADO 1.20X1.20X0.10M</t>
  </si>
  <si>
    <t>402168</t>
  </si>
  <si>
    <t>CURVA 45o PVC DN 150MM COLETOR DE ESGOTO JE</t>
  </si>
  <si>
    <t>402184</t>
  </si>
  <si>
    <t>CONJUNTO MOTOBOMBA Q=36M3/H H=6M POT=2HP - ESG</t>
  </si>
  <si>
    <t>402185</t>
  </si>
  <si>
    <t>CURVA 11o 15' FoFo DN 80MM JE 2B - AF</t>
  </si>
  <si>
    <t>402187</t>
  </si>
  <si>
    <t>TE FoFo REDUCAO 300X150MM 3B JE - AF</t>
  </si>
  <si>
    <t>402188</t>
  </si>
  <si>
    <t>LUVA FoFo BB 200MM JE</t>
  </si>
  <si>
    <t>402189</t>
  </si>
  <si>
    <t>VENTOSA SIMPLES DN 50MM COM FLANGE FoFo</t>
  </si>
  <si>
    <t>402191</t>
  </si>
  <si>
    <t>CURVA 11o 15' FoFo DN 150MM JE 2B - AF</t>
  </si>
  <si>
    <t>402192</t>
  </si>
  <si>
    <t>CURVA 11o 15' FoFo DN 200MM JE 2B - AF</t>
  </si>
  <si>
    <t>402193</t>
  </si>
  <si>
    <t>CURVA 11o 15' FoFo DN 250MM JE 2B - AF</t>
  </si>
  <si>
    <t>402194</t>
  </si>
  <si>
    <t>CURVA 22o 30' FoFo DN 100MM JE 2B - AF</t>
  </si>
  <si>
    <t>402195</t>
  </si>
  <si>
    <t>CURVA 22o 30' FoFo DN 250MM JE 2B - AF</t>
  </si>
  <si>
    <t>402196</t>
  </si>
  <si>
    <t>CURVA 45o FoFo DN  80MM JE 2B - AF</t>
  </si>
  <si>
    <t>402197</t>
  </si>
  <si>
    <t>CURVA 45o FoFo DN 250MM JE 2B - AF</t>
  </si>
  <si>
    <t>402198</t>
  </si>
  <si>
    <t>CURVA 45o FoFo DN 300MM JE 2B - AF</t>
  </si>
  <si>
    <t>402199</t>
  </si>
  <si>
    <t>CURVA 90o FoFo DN  80MM JE - AF</t>
  </si>
  <si>
    <t>402201</t>
  </si>
  <si>
    <t>REDUCAO FoFo PB JE 200X150MM JE - AF</t>
  </si>
  <si>
    <t>402203</t>
  </si>
  <si>
    <t>TE FoFo REDUCAO 300X250MM 3B JE - AF</t>
  </si>
  <si>
    <t>402204</t>
  </si>
  <si>
    <t>TE FoFo REDUCAO 300X100MM 3B JE - AF</t>
  </si>
  <si>
    <t>402205</t>
  </si>
  <si>
    <t>TE FoFo REDUCAO 400X300MM 3B JE - AF</t>
  </si>
  <si>
    <t>402206</t>
  </si>
  <si>
    <t>LUVA FoFo BB 40OMM JE - AF</t>
  </si>
  <si>
    <t>402207</t>
  </si>
  <si>
    <t>TE FoFo REDUCAO 100X80MM 3B JE - AF</t>
  </si>
  <si>
    <t>402209</t>
  </si>
  <si>
    <t>TE FoFo REDUCAO 400X200MM 3B JE - AF</t>
  </si>
  <si>
    <t>402210</t>
  </si>
  <si>
    <t>TUBO DE POLIETILENO LINEAR PEAD 32MM</t>
  </si>
  <si>
    <t>402211</t>
  </si>
  <si>
    <t>TUBO DE POLIETILENO LINEAR PEAD 20MM</t>
  </si>
  <si>
    <t>402212</t>
  </si>
  <si>
    <t>CAIXILHO MAXIMAR DE FERRO 100X100CM</t>
  </si>
  <si>
    <t>402213</t>
  </si>
  <si>
    <t>PORTA DE FERRO 0.60X2.00M COMPLETA</t>
  </si>
  <si>
    <t>402214</t>
  </si>
  <si>
    <t>CORRIMAO COM TUBO DE ALUMINIO 2 1/2"</t>
  </si>
  <si>
    <t>402216</t>
  </si>
  <si>
    <t>QD.DE SOBREPOR PARA DISJUNTORES 350X250X140MM</t>
  </si>
  <si>
    <t>402217</t>
  </si>
  <si>
    <t>BARRA DE VERGALHAO GALVANIZADA ROSQUEADA 3/8"X3.00M - MAT</t>
  </si>
  <si>
    <t>402218</t>
  </si>
  <si>
    <t>PARAFUSO CABECA SEXTAVADA COM BUCHA S10 - MAT</t>
  </si>
  <si>
    <t>402219</t>
  </si>
  <si>
    <t>PORCA SEXTAVADA GALVANIZADA 3/8" - MAT</t>
  </si>
  <si>
    <t>402220</t>
  </si>
  <si>
    <t>PARAFUSO DE LATAO CABECA SEXTAVADA 3/8"X1" COMPLETO - MAT</t>
  </si>
  <si>
    <t>402223</t>
  </si>
  <si>
    <t>LUVA FoFo 400MM JM - AF</t>
  </si>
  <si>
    <t>402226</t>
  </si>
  <si>
    <t>TE CERAMICO REDUCAO 200X150MM</t>
  </si>
  <si>
    <t>402227</t>
  </si>
  <si>
    <t>LUVA FoFo 200MM JM - AF</t>
  </si>
  <si>
    <t>402228</t>
  </si>
  <si>
    <t>TE PVC REDUCAO 200X150MM COLETOR JE - ESG</t>
  </si>
  <si>
    <t>402229</t>
  </si>
  <si>
    <t>CURVA 90o PVC 150MM COLETOR PB - ESG</t>
  </si>
  <si>
    <t>402230</t>
  </si>
  <si>
    <t>CALCADA DE CONCRETO 13.5MPa E=7CM INCLUSIVE PREPARO DE CAIXA</t>
  </si>
  <si>
    <t>402232</t>
  </si>
  <si>
    <t>SOLDA PRATA ARGENTUM BARRA 45CM</t>
  </si>
  <si>
    <t>402233</t>
  </si>
  <si>
    <t>VALVULA RETENTORA DE PRESSAO PARA GAS 3/4"</t>
  </si>
  <si>
    <t>402236</t>
  </si>
  <si>
    <t>CAIXA DE INSPECAO PRE-MOLDADA FoCo REDONDA 30X25CM COM TAMPA DE FERRO</t>
  </si>
  <si>
    <t>402237</t>
  </si>
  <si>
    <t>QD.DE MEDICAO 125X221X30CM COM PORTAS - COMPLETO</t>
  </si>
  <si>
    <t>402239</t>
  </si>
  <si>
    <t>DEGRAU DE CIMENTADO</t>
  </si>
  <si>
    <t>402240</t>
  </si>
  <si>
    <t>PORTA DE MADEIRA 0.90X2.60M COM BATENTE DE FERRO E BANDEIRA DE COMPENSADO E FERRAGENS</t>
  </si>
  <si>
    <t>402241</t>
  </si>
  <si>
    <t>PORTA DE MADEIRA 0.80X2.60M COM BATENTE DE FERRO E BANDEIRA DE COMPENSADO E FERRAGENS</t>
  </si>
  <si>
    <t>402243</t>
  </si>
  <si>
    <t>PORTA DE FERRO COM BATENTE DE FERRO 0.80X2.60M COM BANDEIRA DE VIDRO E FERRAGENS</t>
  </si>
  <si>
    <t>402244</t>
  </si>
  <si>
    <t>LAJE PRE-MOLDADA DE CONCRETO 0.49X2.81M</t>
  </si>
  <si>
    <t>402245</t>
  </si>
  <si>
    <t>LAJE PRE-MOLDADA DE CONCRETO 0.54X3.21M</t>
  </si>
  <si>
    <t>402246</t>
  </si>
  <si>
    <t>CAP FoFo DN 100MM JE</t>
  </si>
  <si>
    <t>402247</t>
  </si>
  <si>
    <t>LUVA FoFo BB  80MM JE</t>
  </si>
  <si>
    <t>402249</t>
  </si>
  <si>
    <t>REDUCAO FoFo DN 100X80MM PB JE - AF</t>
  </si>
  <si>
    <t>402250</t>
  </si>
  <si>
    <t>ABRIGO DE ALVENARIA TIPO 1 PADRAO SABESP COM PORTAS</t>
  </si>
  <si>
    <t>402253</t>
  </si>
  <si>
    <t>ANEL PRE-MOLDADO PARA EEE DINT=1.20M PADRAO SABESP TIPO B</t>
  </si>
  <si>
    <t>402254</t>
  </si>
  <si>
    <t>CURVA 22o 30' FoFo DN 80MM JE 2B - AF</t>
  </si>
  <si>
    <t>402255</t>
  </si>
  <si>
    <t>EXTREMIDADE FoFo DN 80MM FLANGE/PONTA L=0.35M</t>
  </si>
  <si>
    <t>402256</t>
  </si>
  <si>
    <t>JUNTA GIBAULT FoFo DN  80MM JE</t>
  </si>
  <si>
    <t>402257</t>
  </si>
  <si>
    <t>REGISTRO GAVETA FoFo FF DN 75MM</t>
  </si>
  <si>
    <t>402259</t>
  </si>
  <si>
    <t>TOCO FoFo K9 PP DN 80MM JE L=2.50M</t>
  </si>
  <si>
    <t>402260</t>
  </si>
  <si>
    <t>TOCO FoFo K12 FP DN 80MM L=0.50M</t>
  </si>
  <si>
    <t>402261</t>
  </si>
  <si>
    <t>TOCO FoFo K12 FP DN 80MM L=0.40M</t>
  </si>
  <si>
    <t>402262</t>
  </si>
  <si>
    <t>TOCO FoFo K12 PP DN 150MM L=2.00M</t>
  </si>
  <si>
    <t>402263</t>
  </si>
  <si>
    <t>TOCO FoFo K12 FP DN 80MM L=1.00M</t>
  </si>
  <si>
    <t>402264</t>
  </si>
  <si>
    <t>TOCO FoFo K12 FP DN 150MM L=2.50M</t>
  </si>
  <si>
    <t>402265</t>
  </si>
  <si>
    <t>VALVULA DE RETENCAO FoFo FF PORTINHOLA DUPLA 75MM</t>
  </si>
  <si>
    <t>402266</t>
  </si>
  <si>
    <t>GRADE METALICA BARRA 3/4X1/8" ESPACAMENTO 1.50CM PADRAO SABESP</t>
  </si>
  <si>
    <t>402267</t>
  </si>
  <si>
    <t>ENTRADA DE ENERGIA CARGA GERAL ATE 10KW PD.SABESP</t>
  </si>
  <si>
    <t>402268</t>
  </si>
  <si>
    <t>ARRUELA DE BORRACHA PARA FLANGE DN 150MM - MAT</t>
  </si>
  <si>
    <t>402269</t>
  </si>
  <si>
    <t>ARRUELA DE BORRACHA PARA FLANGE DN  80MM - MAT</t>
  </si>
  <si>
    <t>402270</t>
  </si>
  <si>
    <t>PARAFUSO COMPLETO PARA FLANGE DN 150MM - MAT</t>
  </si>
  <si>
    <t>402271</t>
  </si>
  <si>
    <t>PARAFUSO COMPLETO PARA FLANGE DN  75MM - MAT</t>
  </si>
  <si>
    <t>402272</t>
  </si>
  <si>
    <t>CONJUNTO MOTOBOMBA SUBMERSIVEL 1HP Hm=6.60MCa Q=11.52M3/H INCLUSIVE ACESSORIOS</t>
  </si>
  <si>
    <t>402273</t>
  </si>
  <si>
    <t>QD.DE COMANDO PARA BOMBA DE RECALQUE DE ESGOTO 1HP 220V PADRAO SABESP</t>
  </si>
  <si>
    <t>402276</t>
  </si>
  <si>
    <t>ALVENARIA DE BLOCO CERAMICO PORTANTE 19X19X39CM ESTRUTURAL</t>
  </si>
  <si>
    <t>402277</t>
  </si>
  <si>
    <t>ALVENARIA DE BLOCO CERAMICO PORTANTE CANALETA 19X19X39CM ESTRUTURAL</t>
  </si>
  <si>
    <t>402278</t>
  </si>
  <si>
    <t>MAO-DE-OBRA ALVENARIA BLOCO CERAMICO ESTRUTURAL E=19CM VAOS</t>
  </si>
  <si>
    <t>402279</t>
  </si>
  <si>
    <t>FORRO DE PVC TIPO COLMEIA 62X62CM H=40MM</t>
  </si>
  <si>
    <t>402281</t>
  </si>
  <si>
    <t>EXAUSTOR EOLICO DE ALUMINIO 550MM</t>
  </si>
  <si>
    <t>402282</t>
  </si>
  <si>
    <t>PISO DE GRANILITE COM JUNTA PLASTICA</t>
  </si>
  <si>
    <t>402283</t>
  </si>
  <si>
    <t>ESPELHO LATAO 4X4" COM FURO PARA PISO</t>
  </si>
  <si>
    <t>402284</t>
  </si>
  <si>
    <t>QD.PARA 44 DISJUNTORES TRIFASICO - VAZIO</t>
  </si>
  <si>
    <t>402287</t>
  </si>
  <si>
    <t>MICTORIO DE ACO INOX 0.35X2.10M</t>
  </si>
  <si>
    <t>402288</t>
  </si>
  <si>
    <t>PORTA DE VIDRO TEMPERADO 0.80X2.10M TIPO BLINDEX</t>
  </si>
  <si>
    <t>402289</t>
  </si>
  <si>
    <t>MASTRO PARA PARA-RAIOS COM CAPTOR FRANKLIN H=4.50M</t>
  </si>
  <si>
    <t>402290</t>
  </si>
  <si>
    <t>MASTRO PARA PARA-RAIOS COM CAPTOR FRANKLIN H=11.00M</t>
  </si>
  <si>
    <t>402291</t>
  </si>
  <si>
    <t>CABO DE COBRE ISOLADO 0.6/1KV 2.5MM2</t>
  </si>
  <si>
    <t>402292</t>
  </si>
  <si>
    <t>ELETRODUTO PEAD CORRUGADO 5"</t>
  </si>
  <si>
    <t>402293</t>
  </si>
  <si>
    <t>LUMINARIA COMPLETA COM GLOBO 300MM E LAMPADA 60W</t>
  </si>
  <si>
    <t>402294</t>
  </si>
  <si>
    <t>LUMINARIA ORNAMENTAL TIPO LJ 800 COMPLETA</t>
  </si>
  <si>
    <t>402295</t>
  </si>
  <si>
    <t>FECHAMENTO-ALAMBRADO COM TELA GALVANIZADA ELETROSOLDADA MALHA 5X5 FIO 3MM C/MONTANTE DE METALON 80X40 H=2.00M A CADA 2.00M C/MURETA 0.20M</t>
  </si>
  <si>
    <t>402296</t>
  </si>
  <si>
    <t>PISO DE LAJOTA DE CERAMICA 11X24CM</t>
  </si>
  <si>
    <t>402297</t>
  </si>
  <si>
    <t>PORTICO METALICO</t>
  </si>
  <si>
    <t>402298</t>
  </si>
  <si>
    <t>TAMPO DE GRANITO COM FRONTAO E CUBA ACO INOX 0.55X4.20M</t>
  </si>
  <si>
    <t>402299</t>
  </si>
  <si>
    <t>TAMPO DE GRANITO COM FRONTAO E CUBA ACO INOX 0.55X3.30M</t>
  </si>
  <si>
    <t>402300</t>
  </si>
  <si>
    <t>TAMPO DE GRANITO COM FRONTAO E CUBA ACO INOX 0.60X2.70M</t>
  </si>
  <si>
    <t>402301</t>
  </si>
  <si>
    <t>TAMPO DE GRANITO 0.80X1.70M</t>
  </si>
  <si>
    <t>402302</t>
  </si>
  <si>
    <t>TAMPO DE GRANITO COM FRONTAO E CUBA OVAL 0.55X4.90M</t>
  </si>
  <si>
    <t>402303</t>
  </si>
  <si>
    <t>TAMPO DE GRANITO COM FRONTAO E CUBA OVAL 0.55X3.00M</t>
  </si>
  <si>
    <t>402304</t>
  </si>
  <si>
    <t>TAMPO DE GRANITO COM FRONTAO E CUBA OVAL 0.45X1.00M</t>
  </si>
  <si>
    <t>402305</t>
  </si>
  <si>
    <t>TAMPO DE GRANITO COM FRONTAO E CUBA ACO INOX 0.55X1.48M</t>
  </si>
  <si>
    <t>402306</t>
  </si>
  <si>
    <t>TAMPO DE GRANITO COM FRONTAO E CUBA OVAL 0.45X0.80M</t>
  </si>
  <si>
    <t>402307</t>
  </si>
  <si>
    <t>TANQUE INOX 62.5X48X26</t>
  </si>
  <si>
    <t>402322</t>
  </si>
  <si>
    <t>QD.ELE CH.14 PARA MEDIDORES 1.38X1.00X0.40M PADRAO CPFL</t>
  </si>
  <si>
    <t>402323</t>
  </si>
  <si>
    <t>QD.ELE CH.14 PARA MEDIDORES 1.38X1.67X0.40M PADRAO CPFL</t>
  </si>
  <si>
    <t>402324</t>
  </si>
  <si>
    <t>FIO PARA TELEFONE TIPO FE 100</t>
  </si>
  <si>
    <t>402325</t>
  </si>
  <si>
    <t>CABO TELEFONICO CTP-APL G PARA 10 PARES</t>
  </si>
  <si>
    <t>402326</t>
  </si>
  <si>
    <t>BLOCO PARA CONEXA PARA FIO FE-100 PARA 10 PARES BL1</t>
  </si>
  <si>
    <t>402327</t>
  </si>
  <si>
    <t>LUMINARIA PLAFON TIPO TARTARUGA COM LAMPADA 60W</t>
  </si>
  <si>
    <t>402328</t>
  </si>
  <si>
    <t>RESERVATORIO METALICO ELEVADO  19M3</t>
  </si>
  <si>
    <t>402329</t>
  </si>
  <si>
    <t>ACOPLAMENTO PVC 100MM PARA CALHA 170MM</t>
  </si>
  <si>
    <t>402330</t>
  </si>
  <si>
    <t>APICOAMENTO MANUAL EM CONCRETO</t>
  </si>
  <si>
    <t>402332</t>
  </si>
  <si>
    <t>APLICACAO DE CAMADA DE PEDRISCO/AREIA</t>
  </si>
  <si>
    <t>402333</t>
  </si>
  <si>
    <t>BOCAL PVC DN 170X100MM - AP</t>
  </si>
  <si>
    <t>402334</t>
  </si>
  <si>
    <t>CABECEIRA ESQUERDA PVC DN 170MM - AP</t>
  </si>
  <si>
    <t>402335</t>
  </si>
  <si>
    <t>CALHA PVC 170MM INCLUSIVE EMENDA E SUPORTE</t>
  </si>
  <si>
    <t>402336</t>
  </si>
  <si>
    <t>CARGA MANUAL DE TERRA VERT.E HORIZ.EM CAMINHAO BASCULANTE E TRANSPORTE ATE 1KM</t>
  </si>
  <si>
    <t>402337</t>
  </si>
  <si>
    <t>CARGA MANUAL DE ENTULHO VERT.E HORIZ.EM CAMINHAO BASCULANTE E TRANSPORTE ATE 1KM</t>
  </si>
  <si>
    <t>402338</t>
  </si>
  <si>
    <t>CHAVE SECCIONADORA SECA 2X60A BASE DE MARMORE</t>
  </si>
  <si>
    <t>402339</t>
  </si>
  <si>
    <t>DEMOLICAO DA CANALETA DO PE DO TALUDE DO BL.4</t>
  </si>
  <si>
    <t>402340</t>
  </si>
  <si>
    <t>FURO EM CONCRETO 1/2" 10CM</t>
  </si>
  <si>
    <t>402341</t>
  </si>
  <si>
    <t>FURO EM CONCRETO 3/4" 30CM</t>
  </si>
  <si>
    <t>402342</t>
  </si>
  <si>
    <t>GRAMPO COM ROSCA PARA FIXACAO DAS TERCAS</t>
  </si>
  <si>
    <t>402343</t>
  </si>
  <si>
    <t>IMPERMEABILIZACAO POR CRISTALIZACAO</t>
  </si>
  <si>
    <t>402345</t>
  </si>
  <si>
    <t>COTOVELO 60o PVC 100MM PARA CALHA DN 170MM</t>
  </si>
  <si>
    <t>402346</t>
  </si>
  <si>
    <t>LIMPEZA COM ESCOVA DE ACO</t>
  </si>
  <si>
    <t>402349</t>
  </si>
  <si>
    <t>LIXAMENTO E LIMPEZA DE ESTRUTURA METALICA</t>
  </si>
  <si>
    <t>402350</t>
  </si>
  <si>
    <t>LIXAMENTO E LIMPEZA DE PAREDE DE CONCRETO</t>
  </si>
  <si>
    <t>402353</t>
  </si>
  <si>
    <t>PINTURA DE FUNDO ALQUIDICA</t>
  </si>
  <si>
    <t>402354</t>
  </si>
  <si>
    <t>RECOLOCACAO DE CAIXA DE DESCARGA DE SOBREPOR - MO</t>
  </si>
  <si>
    <t>402355</t>
  </si>
  <si>
    <t>RECOLOCACAO DE APARELHOS SANITARIOS INCLUSIVE ACESSORIOS - MO</t>
  </si>
  <si>
    <t>402357</t>
  </si>
  <si>
    <t>RECOLOCACAO DE VIGAS DE MADEIRA</t>
  </si>
  <si>
    <t>402359</t>
  </si>
  <si>
    <t>REMOCAO DE BARRAMENTO DE COBRE</t>
  </si>
  <si>
    <t>402360</t>
  </si>
  <si>
    <t>REMOCAO DE CHAPA DE ACO E TELA</t>
  </si>
  <si>
    <t>402361</t>
  </si>
  <si>
    <t>REMOCAO DE CHAVE FACA</t>
  </si>
  <si>
    <t>402362</t>
  </si>
  <si>
    <t>REMOCAO DE DISJUNTORES TIPO QUICK-LAG</t>
  </si>
  <si>
    <t>402363</t>
  </si>
  <si>
    <t>REMOCAO DE QUADRO DE DISTRIBUICAO</t>
  </si>
  <si>
    <t>402364</t>
  </si>
  <si>
    <t>RETIRADA DE CAIXA DE DESCARGA DE SOBREPOR</t>
  </si>
  <si>
    <t>402365</t>
  </si>
  <si>
    <t>RETIRADA DE TELHA ONDULADA DE FIBROCIMENTO COM REAPROVEITAMENTO</t>
  </si>
  <si>
    <t>402366</t>
  </si>
  <si>
    <t>TAMPA DE CONCRETO 60X60X5CM PARA CAIXA DE AGUAS PLUVIAIS</t>
  </si>
  <si>
    <t>402367</t>
  </si>
  <si>
    <t>CONTRAPISO E=6CM COM IMPERMEABILIZACAO SEM LASTRO DE BRITA</t>
  </si>
  <si>
    <t>402368</t>
  </si>
  <si>
    <t>LUMINARIA FLUORESCENTE COM 2 LAMPADAS H0 110W REATOR DE PARTIDA RAPIDA</t>
  </si>
  <si>
    <t>402370</t>
  </si>
  <si>
    <t>CONTRAPISO DE CONCRETO E=8CM 20MPa COM IMPERMEABILIZACAO E LASTRO DE BRITA E=3CM</t>
  </si>
  <si>
    <t>402372</t>
  </si>
  <si>
    <t>GRADIL ELETROFUNDIDO H=1.72M MALHA 7.5X15CM GALVANIZADO A FoGo (REF.METALGRADE)</t>
  </si>
  <si>
    <t>402373</t>
  </si>
  <si>
    <t>GRADIL ELETROFUNDIDO H=1.0M MALHA 7.5X15CM GALVANIZADO A FoGo (REF.METALGRADE)</t>
  </si>
  <si>
    <t>402374</t>
  </si>
  <si>
    <t>PORTAO ELETROFUNDIDO 2.00X1.65M MALHA 7.5X15CM GALVANIZADA A FoGo (REF.METALGRADE)</t>
  </si>
  <si>
    <t>402375</t>
  </si>
  <si>
    <t>GRADE DE SEGURANCA DE FERRO CHATO 1"X4MM 60X82CM MALHA 15X15CM COM PINTURA</t>
  </si>
  <si>
    <t>402376</t>
  </si>
  <si>
    <t>GRADE DE SEGURANCA DE FERRO CHATO 1"X4MM 120X82CM MALHA 15X15CM COM PINTURA</t>
  </si>
  <si>
    <t>402377</t>
  </si>
  <si>
    <t>GRADE DE SEGURANCA DE FERRO CHATO 1"X4MM 120X162CM MALHA 15X15CM COM PINTURA</t>
  </si>
  <si>
    <t>402378</t>
  </si>
  <si>
    <t>GRADE DE SEGURANCA DE FERRO CHATO 1"X4MM 122X77CM MALHA 15X15CM COM PINTURA</t>
  </si>
  <si>
    <t>402379</t>
  </si>
  <si>
    <t>GRADE DE SEGURANCA DE FERRO CHATO 1"X4MM 122X188CM MALHA 15X15CM COM PINTURA</t>
  </si>
  <si>
    <t>402380</t>
  </si>
  <si>
    <t>GRADE DE SEGURANCA DE FERRO CHATO 1"X4MM 122X293CM MALHA 15X15CM COM PINTURA</t>
  </si>
  <si>
    <t>402381</t>
  </si>
  <si>
    <t>CAIXILHO DE FERRO FIXO 350X40CM COM TRAVAMENTO VERTICAL/HORIZONTAL</t>
  </si>
  <si>
    <t>402383</t>
  </si>
  <si>
    <t>PORTA DE FERRO 1.20X2.35M COM 2 FOLHAS DE CORRER COMPLETA</t>
  </si>
  <si>
    <t>402384</t>
  </si>
  <si>
    <t>CAIXILHO DE FERRO DE CORRER COM VENEZIANA DE CORRER 130X130CM COM DIVISAO</t>
  </si>
  <si>
    <t>402385</t>
  </si>
  <si>
    <t>CAIXILHO DE FERRO DE CORRER 130X130CM COM DIVISAO</t>
  </si>
  <si>
    <t>402386</t>
  </si>
  <si>
    <t>CAIXILHO MAXIMAR DE FERRO 95X70CM COM TRAVAMENTO VERTICAL</t>
  </si>
  <si>
    <t>402387</t>
  </si>
  <si>
    <t>CAIXILHO DE FERRO 68X94CM COM 2 FOLHAS PIVOTANTES  COM DIVISAO</t>
  </si>
  <si>
    <t>402388</t>
  </si>
  <si>
    <t>CAIXILHO BASCULANTE DE FERRO 70X220CM</t>
  </si>
  <si>
    <t>402389</t>
  </si>
  <si>
    <t>PORTA DE FERRO 0.86X2.20M COM SOBREPORTA DE ABRIR E GRADE DE SEGURANCA COMPLETA</t>
  </si>
  <si>
    <t>402390</t>
  </si>
  <si>
    <t>CAIXA DE PASSAGEM EM ALVENARIA PADRAO CPFL 20X20X30CM COM IMPERMEAB.CALAFET. - ELE</t>
  </si>
  <si>
    <t>402391</t>
  </si>
  <si>
    <t>CAIXA DE PASSAGEM EM ALVENARIA REV.50X50X100CM TAMPA CONCR.E MET.IMPERM.CALAF.DISP.SELAGEM</t>
  </si>
  <si>
    <t>402395</t>
  </si>
  <si>
    <t>RETIRADA DE CAIBROS 5X6CM DE TELHADOS - MO</t>
  </si>
  <si>
    <t>402396</t>
  </si>
  <si>
    <t>RETIRADA DE FORRO DE GESSO - MO</t>
  </si>
  <si>
    <t>402397</t>
  </si>
  <si>
    <t>MURO DE DIVISA DE BLOCO DE CONCRETO H=1.60M COM GRADIL EM CH.DE FERRO H=1.20M</t>
  </si>
  <si>
    <t>402398</t>
  </si>
  <si>
    <t>GRADE DE PROTECAO EM CH.1"X1/4" H=1.20M E COLUNAS DE FERRO 8X8CM FIXADA NOS PILARETES DE CONCRETO</t>
  </si>
  <si>
    <t>402399</t>
  </si>
  <si>
    <t>BROCA D=15CM FCK=18MPa BETONEIRA SEM ARMACAO</t>
  </si>
  <si>
    <t>402400</t>
  </si>
  <si>
    <t>RIPA DE MADEIRA 5X1.5M INCLUSIVE MO</t>
  </si>
  <si>
    <t>402403</t>
  </si>
  <si>
    <t>VIGA DE MADEIRA 6X16CM INCLUSIVE MO</t>
  </si>
  <si>
    <t>402405</t>
  </si>
  <si>
    <t>PORTAO DE FERRO CH.14 2.00X2.60M COM DUAS FOLHAS DE ABRIR E MONTANTES DE FoGo 2" COLOCADO</t>
  </si>
  <si>
    <t>402406</t>
  </si>
  <si>
    <t>REPARO EM VALVULA DE DESCARGA</t>
  </si>
  <si>
    <t>402408</t>
  </si>
  <si>
    <t>CAIXA DE PASSAGEM EM ALVENARIA 80X80X100CM COM LASTRO DE BRITA 20CM</t>
  </si>
  <si>
    <t>402409</t>
  </si>
  <si>
    <t>CAIXA DE PASSAGEM 60X60X80CM COM LASTRO DE BRITA 20CM LACRADA - ELE</t>
  </si>
  <si>
    <t>402411</t>
  </si>
  <si>
    <t>ARAME DE ACO GALVANIZADO No.12</t>
  </si>
  <si>
    <t>402412</t>
  </si>
  <si>
    <t>CONCRETO USINADO 10MPa COM LANCAMENTO</t>
  </si>
  <si>
    <t>402413</t>
  </si>
  <si>
    <t>BUZINOTE DE PVC 2" COM MANTA BIDIM</t>
  </si>
  <si>
    <t>402414</t>
  </si>
  <si>
    <t>BASE PARA TUBULAO 0.70M H=0.70M ESCAVACAO MANUAL E CONCRETO USINADO 18MPa EM SOLO DURO</t>
  </si>
  <si>
    <t>402415</t>
  </si>
  <si>
    <t>BASE PARA TUBULAO 1.00M H=0.70M ESCAVACAO MANUAL E CONCRETO USINADO 18MPa EM SOLO DURO</t>
  </si>
  <si>
    <t>402416</t>
  </si>
  <si>
    <t>BASE PARA TUBULAO 1.30M H=0.70M ESCAVACAO MANUAL E CONCRETO USINADO 18MPa EM SOLO DURO</t>
  </si>
  <si>
    <t>402417</t>
  </si>
  <si>
    <t>BASE PARA TUBULAO 1.50M H=0.90M ESCAVACAO MANUAL E CONCRETO USINADO 18MPa EM SOLO DURO</t>
  </si>
  <si>
    <t>402418</t>
  </si>
  <si>
    <t>FUSTE DE TUBULACAO 50CM H=1.00M SOLO DURO ESCAVACAO MECANICA E CONCRETO 18MPa USINADO</t>
  </si>
  <si>
    <t>402422</t>
  </si>
  <si>
    <t>BLOCO DE CONCRETO ARMADO 0.50X0.50X0.50M PARA ESCADA NA24A/B CONCRETO 18MPa USINADO</t>
  </si>
  <si>
    <t>402426</t>
  </si>
  <si>
    <t>REVISAO DO SISTEMA DE PARA-RAIOS E MEDICAO COM LAUDO, INCLUSO MAT E MO CIC/JEPEC</t>
  </si>
  <si>
    <t>402427</t>
  </si>
  <si>
    <t>SINALIZACAO DE TRANSITO</t>
  </si>
  <si>
    <t>402430</t>
  </si>
  <si>
    <t>CAIXA DE PASSAGEM EM ALVENARIA REV.120X120X50CM TAMPA CONCR.E MET.IMPERM.CALAF.DISP.SELAGEM</t>
  </si>
  <si>
    <t>402431</t>
  </si>
  <si>
    <t>DRENO FoGo 6"</t>
  </si>
  <si>
    <t>402432</t>
  </si>
  <si>
    <t>REDUCAO FoFo PB 200X100MM JE - AF</t>
  </si>
  <si>
    <t>402433</t>
  </si>
  <si>
    <t>CRUZETA FoFo DN 200MM JE - AF</t>
  </si>
  <si>
    <t>402436</t>
  </si>
  <si>
    <t>BOOSTER MOVEL COM INVERSOR DE FREQUENCIA Q=3.6M3/H POT=2CV H=30MCa - COMPLETO</t>
  </si>
  <si>
    <t>402437</t>
  </si>
  <si>
    <t>TOCO FoFo K12 FP DN 80MM L=1.50M</t>
  </si>
  <si>
    <t>402438</t>
  </si>
  <si>
    <t>TOCO FoFo FP DN 80MM L=1.00M</t>
  </si>
  <si>
    <t>402439</t>
  </si>
  <si>
    <t>TOCO FoFo K10 FF DN 80MM L=0.60M</t>
  </si>
  <si>
    <t>402440</t>
  </si>
  <si>
    <t>TOCO FoFo K12 FF DN 80MM L=0.90M</t>
  </si>
  <si>
    <t>402441</t>
  </si>
  <si>
    <t>TOCO FoFo K12 FP DN 100MM L=1.00M</t>
  </si>
  <si>
    <t>402442</t>
  </si>
  <si>
    <t>VALVULA DE RETENCAO FF 75MM - AF</t>
  </si>
  <si>
    <t>402443</t>
  </si>
  <si>
    <t>FLANGE CEGO FoFo DN  80MM - AF/ESG</t>
  </si>
  <si>
    <t>402444</t>
  </si>
  <si>
    <t>CARRETEL FoFo BB DN 75MM</t>
  </si>
  <si>
    <t>402445</t>
  </si>
  <si>
    <t>TOCO FoFo K12 FP DN 80MM L=1.15M</t>
  </si>
  <si>
    <t>402446</t>
  </si>
  <si>
    <t>TOCO FoFo K10 FP DN 80MM L=2.21M</t>
  </si>
  <si>
    <t>402448</t>
  </si>
  <si>
    <t>CURVA 45o FoFo DN 100MM JE PB - AF</t>
  </si>
  <si>
    <t>402450</t>
  </si>
  <si>
    <t>CONJUNTO MOTOBOMBA Hm=20MCa Q=16M3/H 4CV COM PEDESTAL TUBO GUIA E CORRENTE-ABS OU SIMILAR</t>
  </si>
  <si>
    <t>402451</t>
  </si>
  <si>
    <t>CONJUNTO MOTOBOMBA Hm=6MCa Q=28M3/H 1CV COM PEDESTAL TUBO GUIA E CORRENTE-ABS OU SIMILAR</t>
  </si>
  <si>
    <t>402452</t>
  </si>
  <si>
    <t>QD.DE COMANDO PARA BOMBA 1 A 4CV TRIFASICO 220V COM COMUTACAO AUTOMATICA PD.SABESP</t>
  </si>
  <si>
    <t>402453</t>
  </si>
  <si>
    <t>TUBULAO A CEU ABERTO ESCAVACAO MECANICA D=50CM SOLO NORMAL</t>
  </si>
  <si>
    <t>402454</t>
  </si>
  <si>
    <t>TUBULAO A CEU ABERTO ESCAVACAO MANUAL D=70CM SOLO NORMAL SEM CONCRETO E ARMACAO</t>
  </si>
  <si>
    <t>402455</t>
  </si>
  <si>
    <t>TUBULAO ESC MECANICA D=50CM SOLO NORMAL</t>
  </si>
  <si>
    <t>402456</t>
  </si>
  <si>
    <t>BLOCO DE APOIO PARA TUBO COLETOR DE ESGOTO DN 200MM</t>
  </si>
  <si>
    <t>402457</t>
  </si>
  <si>
    <t>PORTA DE FERRO 0.80X2.74M COM VIDRO E BANDEIRA DE VIDRO COMPLETA</t>
  </si>
  <si>
    <t>402458</t>
  </si>
  <si>
    <t>PORTA DE MADEIRA 0.70X2.74M COM BATENTE DE FERRO E BANDEIRA DE COMPENSADO E FERRAGENS</t>
  </si>
  <si>
    <t>402459</t>
  </si>
  <si>
    <t>CAIXA D'AGUA DE FIBRA DE VIDRO COM TAMPA    500L VIGA DE APOIO 2.00M</t>
  </si>
  <si>
    <t>402461</t>
  </si>
  <si>
    <t>ESTRUTURA DE MADEIRA PARA TELHA DE BARRO TIPO PLAN</t>
  </si>
  <si>
    <t>402462</t>
  </si>
  <si>
    <t>ABRIGO DE ALVENARIA PARA ENTRADA DE ENERGIA H=1.70M L=1.20M SEM PORTA</t>
  </si>
  <si>
    <t>402463</t>
  </si>
  <si>
    <t>MURO DE DIVISA DE CONCRETO FCK 20MPa H=2.10M CONFORME FDE</t>
  </si>
  <si>
    <t>402464</t>
  </si>
  <si>
    <t>PILARETE DE CONCRETO E FIXACAO DO PORTAO 2.00X2.00M</t>
  </si>
  <si>
    <t>402471</t>
  </si>
  <si>
    <t>ARMACAO CA-50 PARA TUBULAO 60CM 10.0MM 6.3MM</t>
  </si>
  <si>
    <t>402472</t>
  </si>
  <si>
    <t>ARMACAO CA-50 PARA ESTACA ESCAVADA 30CM 8.0MM</t>
  </si>
  <si>
    <t>402473</t>
  </si>
  <si>
    <t>BASE PARA TUBULAO 1.00M H=0.50M SOLO DURO</t>
  </si>
  <si>
    <t>402474</t>
  </si>
  <si>
    <t>BASE PARA TUBULAO 1.00M H=0.50M SOLO NORMAL</t>
  </si>
  <si>
    <t>402476</t>
  </si>
  <si>
    <t>REGULADOR DE ALTA PRESSAO PARA REDE DE GAS NATURAL 3/4"</t>
  </si>
  <si>
    <t>402477</t>
  </si>
  <si>
    <t>REGULADOR DE BAIXA PRESSAO PARA REDE DE GAS NATURAL 3/4"</t>
  </si>
  <si>
    <t>402478</t>
  </si>
  <si>
    <t>CURVA 45o COBRE DN 35MM JS SEM ANEL - GAS</t>
  </si>
  <si>
    <t>402482</t>
  </si>
  <si>
    <t>PORTA CORTA-FOGO 0.80X2.20M</t>
  </si>
  <si>
    <t>402483</t>
  </si>
  <si>
    <t>RESERVATORIO CILINDRICO CH.3/16" 50M3 H=6.40M</t>
  </si>
  <si>
    <t>402484</t>
  </si>
  <si>
    <t>ABRIGO CENTRAL DE MEDIDORES DE ELETR.E CENTRO DE MEDICAO 115/230V ELETR. C0MPLETO</t>
  </si>
  <si>
    <t>402485</t>
  </si>
  <si>
    <t>FORMA DE COMPENSADO PLASTIFICADO 18MM</t>
  </si>
  <si>
    <t>402504</t>
  </si>
  <si>
    <t>PISO DE TIJOLO DE BARRO COMUM ASSENTADOS AO CHATO NA ARGAMASSA</t>
  </si>
  <si>
    <t>402506</t>
  </si>
  <si>
    <t>CAIXILHO BASCULANTE DE FERRO 70X117CM</t>
  </si>
  <si>
    <t>402507</t>
  </si>
  <si>
    <t>TAMPA DE CONCRETO PRE-MOLD.COM SUSPIRO DEXT=1.30M PARA SUMIDOURO</t>
  </si>
  <si>
    <t>402508</t>
  </si>
  <si>
    <t>ALVENARIA COMPLEMENTAR DE ANEL CONC.PERF.DEXT.=1.10M S/ARGAMASSA PARA SUMIDOURO</t>
  </si>
  <si>
    <t>402509</t>
  </si>
  <si>
    <t>ALVENARIA COMPLEMENTAR DE ANEL CONC.PERF.DEXT.=1.30M S/ARGAMASSA PARA SUMIDOURO</t>
  </si>
  <si>
    <t>402510</t>
  </si>
  <si>
    <t>ALVENARIA COMPLEMENTAR DE ANEL CONC.LISO DEXT.=1.10M S/ARGAMASSA PARA SUMIDOURO</t>
  </si>
  <si>
    <t>402511</t>
  </si>
  <si>
    <t>VALVULA REDUTORA DE PRESSAO FLANGEADA D=100MM PRESSAO ENTR.51.21MCa PRESSAO SAIDA 16.21MCa Q=4.16L/S PARA REDE DE AGUA</t>
  </si>
  <si>
    <t>402513</t>
  </si>
  <si>
    <t>MAO-DE-OBRA PARA INSTALACAO DE CABO # 95MM2 ISOLADO</t>
  </si>
  <si>
    <t>402514</t>
  </si>
  <si>
    <t>MAO-DE-OBRA PARA INSTALACAO DE CABO # 120MM2 ISOLADO</t>
  </si>
  <si>
    <t>402515</t>
  </si>
  <si>
    <t>MAO-DE-OBRA PARA INSTALACAO DE CABO # 150MM2 ISOLADO</t>
  </si>
  <si>
    <t>402516</t>
  </si>
  <si>
    <t>QD.DE MEDICAO COLETIVA AGRUPADO 2.00X3.64X0.30M PADRAO CPFL</t>
  </si>
  <si>
    <t>402517</t>
  </si>
  <si>
    <t>QD.DE MEDICAO COLETIVA AGRUPADO 2.00X3.34X0.30M PADRAO CPFL</t>
  </si>
  <si>
    <t>402518</t>
  </si>
  <si>
    <t>TERMINAL A COMPRESSAO DE COBRE 50MM2</t>
  </si>
  <si>
    <t>402519</t>
  </si>
  <si>
    <t>BANCO DE CONCRETO PRE-MOLDADO REDONDO D=28CM</t>
  </si>
  <si>
    <t>402520</t>
  </si>
  <si>
    <t>PLAYGROUND-GIRA-GIRA D=2.20M</t>
  </si>
  <si>
    <t>402523</t>
  </si>
  <si>
    <t>PAVIMENTACAO-ARRANCAMENTO E REASSENTAMENTO DE PARALELEPIPEDO SOBRE AREIA</t>
  </si>
  <si>
    <t>402524</t>
  </si>
  <si>
    <t>BOOSTER VERTICAL TIPO Q COM BOMBA Q=0.941/S HMAN=27.09MCa INCL.BOMBA RESERVA</t>
  </si>
  <si>
    <t>402525</t>
  </si>
  <si>
    <t>CHICANE DE MADEIRA E=3CM 0.90X0.80M</t>
  </si>
  <si>
    <t>402527</t>
  </si>
  <si>
    <t>SISTEMA DE DESINFECCAO COMPOSTO POR 3 CARTUCHOS INCLUSIVE PASTILHAS DE CLORO</t>
  </si>
  <si>
    <t>402528</t>
  </si>
  <si>
    <t>TANQUE DE CONTATO 2.00X1.00X2.35M</t>
  </si>
  <si>
    <t>402558</t>
  </si>
  <si>
    <t>PLAYGROUND-PRANCHA ABDOMINAL (EQUIPAMENTO PARA PRATICA ESPORTIVA)</t>
  </si>
  <si>
    <t>402560</t>
  </si>
  <si>
    <t>QD.DE EMBUTIR CH.18 COM FUNDO DE MADEIRA 200X200X20CM PADRAO TELESP</t>
  </si>
  <si>
    <t>402561</t>
  </si>
  <si>
    <t>RECARGA DE EXTINTOR AGUA PRESSURIZADA 10L - RECARGA</t>
  </si>
  <si>
    <t>402562</t>
  </si>
  <si>
    <t>RECARGA DE EXTINTOR PO QUIMICO 4KG - RECARGA</t>
  </si>
  <si>
    <t>402563</t>
  </si>
  <si>
    <t>CABO DE COBRE NU 120MM2</t>
  </si>
  <si>
    <t>402564</t>
  </si>
  <si>
    <t>CHAVE SECCIONADORA TIPO SECA 630A 500V TRIFASICA</t>
  </si>
  <si>
    <t>402565</t>
  </si>
  <si>
    <t>ABRIGO PARA ENTRADA DE ENERGIA 2.31X0.42X2.01M TIPO 2 CONFORME PROJETO ANEXO COM PORTAS</t>
  </si>
  <si>
    <t>402566</t>
  </si>
  <si>
    <t>ABRIGO PARA ENTRADA DE ENERGIA 2.93X0.42X2.01M TIPO 3 CONFORME PROJETO ANEXO COM PORTAS</t>
  </si>
  <si>
    <t>402567</t>
  </si>
  <si>
    <t>ABRIGO PARA ENTRADA DE ENERGIA 3.55X0.42X2.61M TIPO 4 CONFORME PROJETO ANEXO COM PORTAS</t>
  </si>
  <si>
    <t>402573</t>
  </si>
  <si>
    <t>CHAPA DE FERRO No 14 - MAT</t>
  </si>
  <si>
    <t>402574</t>
  </si>
  <si>
    <t>CHAVE SECCIONADORA TRIP.NH-200 A 250A/500V SOB CARGA SEM FUSIVEL</t>
  </si>
  <si>
    <t>402575</t>
  </si>
  <si>
    <t>CHAVE SECCIONADORA TRIP.NH-400A/500V SOB CARGA SEM FUSIVEL</t>
  </si>
  <si>
    <t>402576</t>
  </si>
  <si>
    <t>FUSIVEL NH 01 200 A 250A - MAT</t>
  </si>
  <si>
    <t>402577</t>
  </si>
  <si>
    <t>FUSIVEL NH 02 400A - MAT</t>
  </si>
  <si>
    <t>402578</t>
  </si>
  <si>
    <t>POSTE TELECONICO RETO DE ACO GALV.A FOGO H=9.00M (LP 535/90 OU SIMILAR) COM BASE DE FIXACAO</t>
  </si>
  <si>
    <t>402579</t>
  </si>
  <si>
    <t>CRUZETA PARA 3 REFLETORES TC 731R OU SIMILAR</t>
  </si>
  <si>
    <t>402580</t>
  </si>
  <si>
    <t>LUMINARIA COM 4 PETALAS LAMPADAS HQI 250D E REATOR RQI 250</t>
  </si>
  <si>
    <t>402581</t>
  </si>
  <si>
    <t>REFLETOR TPE 320/4 COM LAMPADA VM HDI 400D E REATOR RQI 400</t>
  </si>
  <si>
    <t>402582</t>
  </si>
  <si>
    <t>ALVENARIA DE TIJOLOS CERAMICOS AUTOPORTANTES 11.5X11.5X24CM</t>
  </si>
  <si>
    <t>402583</t>
  </si>
  <si>
    <t>CONJUNTO MOTOBOMBA DE RECALQUE DE AGUA II POLOS 60HZ 3.500RPM 4CV 22MCa Q=24M3/H</t>
  </si>
  <si>
    <t>402584</t>
  </si>
  <si>
    <t>CONJUNTO MOTOBOMBA DE RECALQUE DE AGUA II POLOS 60HZ 3.500RPM 3CV 22MCa Q=20M3/H</t>
  </si>
  <si>
    <t>402585</t>
  </si>
  <si>
    <t>CURVA 90o FoGo 3" - AF</t>
  </si>
  <si>
    <t>402586</t>
  </si>
  <si>
    <t>BUCHA DE REDUCAO FoGo BSP 65X32MM - AF</t>
  </si>
  <si>
    <t>402587</t>
  </si>
  <si>
    <t>BUCHA DE REDUCAO FoGo BSP 80X65MM - AF</t>
  </si>
  <si>
    <t>402588</t>
  </si>
  <si>
    <t>CALHA GALVANIZADA No 26 DESENVOLVIMENTO 90CM</t>
  </si>
  <si>
    <t>402589</t>
  </si>
  <si>
    <t>RUFO E CONTRA-RUFO DE CHAPA GALVANIZADA No.26 D=33CM</t>
  </si>
  <si>
    <t>402590</t>
  </si>
  <si>
    <t>ALVENARIA DE TIJOLOS CERAMICOS AUTOPORTANTES 11.5X11.3X12CM</t>
  </si>
  <si>
    <t>402591</t>
  </si>
  <si>
    <t>CONJUNTO 4X4" PARA 1 INTERRUPTOR SIMPLES E 1 TOMADA TIPO UNIVERSAL</t>
  </si>
  <si>
    <t>402592</t>
  </si>
  <si>
    <t>LAJE PRE-MOLDADA TIPO TRELICA H=8CM E CAP.4CM</t>
  </si>
  <si>
    <t>402593</t>
  </si>
  <si>
    <t>ESCADA METALICA TIPO A FABRICACAO E MONTAGEM CONF.PROJ.CH ITAQUERA B5</t>
  </si>
  <si>
    <t>402594</t>
  </si>
  <si>
    <t>ESCADA METALICA TIPO B/C FABRICACAO E MONTAGEM CONF.PROJ.CH ITAQUERA B5</t>
  </si>
  <si>
    <t>402595</t>
  </si>
  <si>
    <t>MASTRO PARA PARA-RAIOS FoGo 2"X3.00M COM BASE E ESTAIAMENTO - MAT</t>
  </si>
  <si>
    <t>402596</t>
  </si>
  <si>
    <t>CONECTOR DE COBRE SOLDA/ROSCA 15X22MM</t>
  </si>
  <si>
    <t>402597</t>
  </si>
  <si>
    <t>VALVULA REDUTORA DE PRESSAO 100MM PenT=56.21MCa P.SAIDA=16.21MCa Q=4.16L/S FLANGEADA</t>
  </si>
  <si>
    <t>402599</t>
  </si>
  <si>
    <t>ARRANCAMENTO E REMOCAO DE CANALIZACAO DN &gt; 60CM</t>
  </si>
  <si>
    <t>402605</t>
  </si>
  <si>
    <t>GUINDASTE PARA 30T</t>
  </si>
  <si>
    <t>402606</t>
  </si>
  <si>
    <t>ESCAVADEIRA HIDRAULICA TIPO POCLAIN</t>
  </si>
  <si>
    <t>402607</t>
  </si>
  <si>
    <t>TE FoFo REDUCAO 150X100MM COM FLANGES - AF</t>
  </si>
  <si>
    <t>402608</t>
  </si>
  <si>
    <t>TOCO FoFo FF DN 100MM L=0.25M</t>
  </si>
  <si>
    <t>402609</t>
  </si>
  <si>
    <t>TOCO FoFo FF DN 150MM L=0.28M</t>
  </si>
  <si>
    <t>402610</t>
  </si>
  <si>
    <t>REDUCAO FoFo FF 100X80MM - AF</t>
  </si>
  <si>
    <t>402612</t>
  </si>
  <si>
    <t>TE FoFo COM BOLSA E FLANGE 80MM - AF</t>
  </si>
  <si>
    <t>402613</t>
  </si>
  <si>
    <t>ADUELA DE CONCRETO PRE-MOLDADA E=20CM - MAT</t>
  </si>
  <si>
    <t>402614</t>
  </si>
  <si>
    <t>PINTURA LATEX ACRILICO EXTERNA (LINHA STANDARD) SEM MASSA COM ANDAIME 1 DEMAO</t>
  </si>
  <si>
    <t>402615</t>
  </si>
  <si>
    <t>ABRIGO DE ENTRADA DE TELEFONIA 2.10X1.70M COM PORTAS</t>
  </si>
  <si>
    <t>402617</t>
  </si>
  <si>
    <t>RETIRADA DE ALAMBRADO DE TELA INCL.DE TUBOS DE SUSTENTACAO E BASE DE FIXACAO</t>
  </si>
  <si>
    <t>402619</t>
  </si>
  <si>
    <t>RETIRADA DE PISO DE TACOS DE MADEIRA</t>
  </si>
  <si>
    <t>402621</t>
  </si>
  <si>
    <t>RESTAURACAO E CONSERVACAO DO REVESTIMENTO DAS PAREDES DA ENTRADA SOCIAL E EXT.DO TERREO</t>
  </si>
  <si>
    <t>402622</t>
  </si>
  <si>
    <t>RECOLOCACAO DE PISO DE TACOS DE MADEIRA</t>
  </si>
  <si>
    <t>402623</t>
  </si>
  <si>
    <t>RESTAURACAO E POLIMENTO DE PISO DE MARMORE</t>
  </si>
  <si>
    <t>402624</t>
  </si>
  <si>
    <t>RASPAGEM E CALAFETACAO DE TACOS DE MADEIRA</t>
  </si>
  <si>
    <t>402625</t>
  </si>
  <si>
    <t>PORTA CORTA-FOGO</t>
  </si>
  <si>
    <t>402626</t>
  </si>
  <si>
    <t>RETIRADA DE DOBRADICAS</t>
  </si>
  <si>
    <t>402627</t>
  </si>
  <si>
    <t>RETIRADA DE GUARNICAO OU MOLDURAS</t>
  </si>
  <si>
    <t>402628</t>
  </si>
  <si>
    <t>RECOLOCACAO DE FOLHAS DE PORTAS DE MADEIRA C/3 DOBRADICAS</t>
  </si>
  <si>
    <t>402629</t>
  </si>
  <si>
    <t>RECOLOCACAO DE GUARNICAO OU MOLDURAS - MO</t>
  </si>
  <si>
    <t>402630</t>
  </si>
  <si>
    <t>CURVA 45o COBRE 42MM</t>
  </si>
  <si>
    <t>402633</t>
  </si>
  <si>
    <t>VALVULA DE RETENCAO HORIZONTAL 1 1/2"</t>
  </si>
  <si>
    <t>402634</t>
  </si>
  <si>
    <t>ABRIGO PARA HIDRANTE EM CH.SOBREPOR 90X60X30CM</t>
  </si>
  <si>
    <t>402635</t>
  </si>
  <si>
    <t>CONJUNTO MOTOBOMBA DE INCENDIO 18M3/H 10MCa</t>
  </si>
  <si>
    <t>402636</t>
  </si>
  <si>
    <t>LUMINARIA DE EMERGENCIA FLUORESCENTE 9W/24Vcc</t>
  </si>
  <si>
    <t>402640</t>
  </si>
  <si>
    <t>SINALIZACAO ADESIVA PARA HIDRANTES</t>
  </si>
  <si>
    <t>402642</t>
  </si>
  <si>
    <t>TUBO FoGo SCH 40 SEM COSTURA 3"</t>
  </si>
  <si>
    <t>402643</t>
  </si>
  <si>
    <t>TUBO FoGo SCH 40 SEM COSTURA 2 1/2"</t>
  </si>
  <si>
    <t>402645</t>
  </si>
  <si>
    <t>CONJUNTO MOTOBOMBA SUBMERSIVEL 5.6M3/H 10MCa 0.3CV 2"</t>
  </si>
  <si>
    <t>402646</t>
  </si>
  <si>
    <t>CAIXA DE GORDURA 2.00X1.00M</t>
  </si>
  <si>
    <t>402648</t>
  </si>
  <si>
    <t>TE FoGo BSP 3X2" - AF</t>
  </si>
  <si>
    <t>402649</t>
  </si>
  <si>
    <t>SUPORTE CLEATS PARA 4 CABOS 70MM2</t>
  </si>
  <si>
    <t>402652</t>
  </si>
  <si>
    <t>CONJUNTO 4X4" PARA 2 TOMADAS DE TELEFONE 4P</t>
  </si>
  <si>
    <t>402658</t>
  </si>
  <si>
    <t>PORTA DE ENROLAR DE FERRO</t>
  </si>
  <si>
    <t>402659</t>
  </si>
  <si>
    <t>RESTAURACAO DE CAIXILHOS DE FERRO BASCULANTE</t>
  </si>
  <si>
    <t>402660</t>
  </si>
  <si>
    <t>RESTAURACAO DE CAIXILHOS VENEZIANA</t>
  </si>
  <si>
    <t>402661</t>
  </si>
  <si>
    <t>ELETRODUTO PVC PARA PROTECAO DE ATERRAMENTO 1 1/2"</t>
  </si>
  <si>
    <t>402662</t>
  </si>
  <si>
    <t>CAIXA DE PVC 4"X2" DE SOBREPOR</t>
  </si>
  <si>
    <t>402675</t>
  </si>
  <si>
    <t>BRACADEIRA METALICA TIPO U 20MM COM PARAFUSO</t>
  </si>
  <si>
    <t>402676</t>
  </si>
  <si>
    <t>PERFURACAO EM ALVENARIA COM BROCA 1" - MO</t>
  </si>
  <si>
    <t>402677</t>
  </si>
  <si>
    <t>MURO DE ARRIMO No.1 Hm=1.30M</t>
  </si>
  <si>
    <t>402678</t>
  </si>
  <si>
    <t>MURO DE ARRIMO No.2/3 H=1.00M</t>
  </si>
  <si>
    <t>402679</t>
  </si>
  <si>
    <t>MURO DE ARRIMO No.4 Hm=1.40M</t>
  </si>
  <si>
    <t>402680</t>
  </si>
  <si>
    <t>MURO DE ARRIMO No.5 Hm=1.20M</t>
  </si>
  <si>
    <t>402681</t>
  </si>
  <si>
    <t>MURO DE ARRIMO No.6 H=2.20M</t>
  </si>
  <si>
    <t>402682</t>
  </si>
  <si>
    <t>MURO DE ARRIMO No.7 Hm=1.40M</t>
  </si>
  <si>
    <t>402683</t>
  </si>
  <si>
    <t>LUMINARIA ABERTA EM REFLETOR DE ALUMINIO COM SOQUETE LAMPADA 250W E SUPORTE COMPRIDO</t>
  </si>
  <si>
    <t>402684</t>
  </si>
  <si>
    <t>LUMINARIA ABERTA EM REFLETOR DE ALUMINIO COM SOQUETE LAMPADA 250W E SUPORTE CURTO</t>
  </si>
  <si>
    <t>402686</t>
  </si>
  <si>
    <t>CURVA 135o FoGo 4"- ELE</t>
  </si>
  <si>
    <t>402688</t>
  </si>
  <si>
    <t>PASSADICOS DE MADEIRA PARA PEDESTRES</t>
  </si>
  <si>
    <t>402689</t>
  </si>
  <si>
    <t>TRAVESSIA DE MADEIRA PARA VEICULOS</t>
  </si>
  <si>
    <t>402692</t>
  </si>
  <si>
    <t>MAO-DE-OBRA PARA ASSENTAMENTO DE TUBOS DE QUEDA</t>
  </si>
  <si>
    <t>402694</t>
  </si>
  <si>
    <t>BASE PARA TUBULAO 1.50M ESCAVACAO E CONCRETAGEM 15Mpa USI SOLO NORMAL</t>
  </si>
  <si>
    <t>402695</t>
  </si>
  <si>
    <t>BASE PARA TUBULAO 1.20M ESCAVACAO E CONCRETAGEM 15MPa USI SOLO NORMAL</t>
  </si>
  <si>
    <t>402702</t>
  </si>
  <si>
    <t>DEMOLICAO DE COBERTURA COM TELHA ONDULADA DE FIBROCIMENTO COM RETIRADA DO MADEIRAMENTO</t>
  </si>
  <si>
    <t>402706</t>
  </si>
  <si>
    <t>SOLEIRA DE ARDOSIA ESP.1CM LARG.10CM</t>
  </si>
  <si>
    <t>402707</t>
  </si>
  <si>
    <t>PEITORIL DE ARDOSIA ESP.1CM LARG.17CM</t>
  </si>
  <si>
    <t>402708</t>
  </si>
  <si>
    <t>PEITORIL DE ARDOSIA ESP.1CM LARG.12CM</t>
  </si>
  <si>
    <t>402709</t>
  </si>
  <si>
    <t>PLAFONIER COM 2 SOQUETES</t>
  </si>
  <si>
    <t>402717</t>
  </si>
  <si>
    <t>NIPLE DUPLO DE COBRE 1" ROSCA ROSCA</t>
  </si>
  <si>
    <t>402719</t>
  </si>
  <si>
    <t>QD.DE DISTRIBUICAO PARA EQUIPAMENTO DE TV DE 60X40X25CM</t>
  </si>
  <si>
    <t>402721</t>
  </si>
  <si>
    <t>NIPLE PVC 4" - ELE</t>
  </si>
  <si>
    <t>402722</t>
  </si>
  <si>
    <t>FUNDACAO RACHAO</t>
  </si>
  <si>
    <t>402724</t>
  </si>
  <si>
    <t>EXTREMIDADE FoFo AV DN 150MM FLANGEADA INCLUSIVE PARAFUSOS</t>
  </si>
  <si>
    <t>402726</t>
  </si>
  <si>
    <t>EXTREMIDADE FoFo DN 150MM FLANGE/BOLSA INCLUSIVE PARAFUSOS</t>
  </si>
  <si>
    <t>402727</t>
  </si>
  <si>
    <t>ESTACA ESC MEC D=25CM FCK=18MPa USINADO SEM ARMACAO</t>
  </si>
  <si>
    <t>402728</t>
  </si>
  <si>
    <t>CAIXILHO DE FERRO DE CORRER 160X220CM</t>
  </si>
  <si>
    <t>402729</t>
  </si>
  <si>
    <t>ARMACAO PARA TUBULAO 60CM</t>
  </si>
  <si>
    <t>402730</t>
  </si>
  <si>
    <t>BASE PARA TUBULAO 1.25M H=0.60M ESCAVACAO MANUAL E CONCRETO USINADO 16MPa</t>
  </si>
  <si>
    <t>402731</t>
  </si>
  <si>
    <t>BASE PARA TUBULAO 1.00M H=0.50M ESCAVACAO MANUAL E CONCRETO USINADO 16MPa</t>
  </si>
  <si>
    <t>402732</t>
  </si>
  <si>
    <t>BASE PARA TUBULAO 0.80M H=0.40M ESCAVACAO MANUAL E CONCRETO USINADO 16Mpa</t>
  </si>
  <si>
    <t>402733</t>
  </si>
  <si>
    <t>TUBULAO ESC MECANICA D=60CM FCK=16MPa USINADO SEM ARMACAO</t>
  </si>
  <si>
    <t>402734</t>
  </si>
  <si>
    <t>PINTURA PRIMER EPOXI A REVOLVER</t>
  </si>
  <si>
    <t>402735</t>
  </si>
  <si>
    <t>LIMPEZA COM JATO DE AR COMPRIMIDO</t>
  </si>
  <si>
    <t>402736</t>
  </si>
  <si>
    <t>REMOCAO DE PINTURA COM LIXADEIRA ELETRICA</t>
  </si>
  <si>
    <t>402737</t>
  </si>
  <si>
    <t>PONTO DE ADERENCIA APLICACAO DE PASTA DE CIMENTO COM ADESIVO ACRILICO A 50% DO VOLUME</t>
  </si>
  <si>
    <t>402738</t>
  </si>
  <si>
    <t>EMBOCO PAULISTA 1:0.5:5 HORIZONTAL E=15MM COM RESINA ACRILICA A 20%</t>
  </si>
  <si>
    <t>402739</t>
  </si>
  <si>
    <t>EMBOCO PAULISTA 1:1:6 HORIZONTAL E=20MM</t>
  </si>
  <si>
    <t>402741</t>
  </si>
  <si>
    <t>POSTE DE CONCRETO DUPLO T 7.50M RESISTENCIA DE TOPO 90KGF COM 1 QD.MED.TIPO 2 E 1 QD.PARA COMANDO ILUM.EXT.TIPO PTA.</t>
  </si>
  <si>
    <t>402744</t>
  </si>
  <si>
    <t>CAVALETE 1" PVC COM ABRIGO</t>
  </si>
  <si>
    <t>402745</t>
  </si>
  <si>
    <t>BENGALA PVC RIGIDO 3/4" COM CURVA 180o E BRACADEIRA</t>
  </si>
  <si>
    <t>402746</t>
  </si>
  <si>
    <t>POSTE FoGo TELECONICO CURVO SIMPLES COM 1 LUM.X-35/5 E LAMP.MISTA 250W ESCAV.E COM BASE CONCR.H=8.00M</t>
  </si>
  <si>
    <t>402747</t>
  </si>
  <si>
    <t>POSTE TELECONICO CURVO DUPLO 8.00M COM 2 LUM.X-35/1 ESCAV.E CONCR.A BASE</t>
  </si>
  <si>
    <t>402748</t>
  </si>
  <si>
    <t>VENTOSA 3/4" LATAO</t>
  </si>
  <si>
    <t>402749</t>
  </si>
  <si>
    <t>LIMPEZA DE SARJETAS E VALETAS A BASE DE SOLUCOES ALCALINAS</t>
  </si>
  <si>
    <t>402750</t>
  </si>
  <si>
    <t>LIMPEZA DE CAIXA DE GORDURA E INSPECAO</t>
  </si>
  <si>
    <t>402752</t>
  </si>
  <si>
    <t>ARANDELA BLINDADA 160X220X103MM</t>
  </si>
  <si>
    <t>402754</t>
  </si>
  <si>
    <t>LAMPADA INCANDESCENTE 100W/220V</t>
  </si>
  <si>
    <t>402755</t>
  </si>
  <si>
    <t>PROJETOR DE JARDIM PARA 100W</t>
  </si>
  <si>
    <t>402756</t>
  </si>
  <si>
    <t>QD.ELE DE DISTRIBRUICAO QL PARA 32 DISJUNTORES - VAZIO</t>
  </si>
  <si>
    <t>402757</t>
  </si>
  <si>
    <t>LUMINARIA TIPO SPOT DE EMBUTIR COM 2 LAMPADAS MINIFLUORESCENTE E REATOR</t>
  </si>
  <si>
    <t>402758</t>
  </si>
  <si>
    <t>LAMPADA VAPOR DE MERCURIO 125W/220V</t>
  </si>
  <si>
    <t>402759</t>
  </si>
  <si>
    <t>QD.ELE DE DISTRIBUICAO QFL PARA 54 DISJUNTORES - VAZIO</t>
  </si>
  <si>
    <t>402760</t>
  </si>
  <si>
    <t>ELETROCALHA PERFURADA LARG.250MM ABA 100MM</t>
  </si>
  <si>
    <t>402761</t>
  </si>
  <si>
    <t>ELETROCALHA PERFURADA LARG.400MM ABA 100MM</t>
  </si>
  <si>
    <t>402762</t>
  </si>
  <si>
    <t>ELETROCALHA PERFURADA LARG.500MM ABA 100MM</t>
  </si>
  <si>
    <t>402763</t>
  </si>
  <si>
    <t>ELETROCALHA PERFURADA LARG.600MM ABA 100MM</t>
  </si>
  <si>
    <t>402764</t>
  </si>
  <si>
    <t>ELETROCALHA PERFURADA LARG.800MM ABA 100MM</t>
  </si>
  <si>
    <t>402765</t>
  </si>
  <si>
    <t>ELETROCALHA PERFURADA LARG.1100MM ABA 100MM</t>
  </si>
  <si>
    <t>402766</t>
  </si>
  <si>
    <t>ELETROCALHA PERFURADA LARG.900MM ABA 100MM</t>
  </si>
  <si>
    <t>402767</t>
  </si>
  <si>
    <t>ELETRODUTO-JUNCAO SIMPLES PARA ELETROCALHA LARG=100MM</t>
  </si>
  <si>
    <t>402768</t>
  </si>
  <si>
    <t>ELETRODUTO-JUNCAO SIMPLES PARA ELETROCALHA LARG=150MM</t>
  </si>
  <si>
    <t>402769</t>
  </si>
  <si>
    <t>ELETROCALHA PERFURADA LARG.300MM ABA 100MM</t>
  </si>
  <si>
    <t>402770</t>
  </si>
  <si>
    <t>TAMPA PARA ELETROCALHA LARG.300MM</t>
  </si>
  <si>
    <t>402771</t>
  </si>
  <si>
    <t>ELETROCALHA-REDUCAO 300X200MM PARA ELETROCALHA COM TAMPA</t>
  </si>
  <si>
    <t>402772</t>
  </si>
  <si>
    <t>ELETROCALHA-TE HORIZONTAL PARA ELETROCALHA L=300MM ABA 100MM COM TAMPA</t>
  </si>
  <si>
    <t>402773</t>
  </si>
  <si>
    <t>GANCHO DUPLO PARA FIXACAO DA ELETROCALHA LARG.300MM</t>
  </si>
  <si>
    <t>402774</t>
  </si>
  <si>
    <t>ELETROCALHA-CURVA HORIZONTAL 90o PARA ELETROCALHA L=300MM ABA 150MM COM TAMPA</t>
  </si>
  <si>
    <t>402775</t>
  </si>
  <si>
    <t>ELETROCALHA-REDUCAO 400X200MM PARA ELETROCALHA COM TAMPA</t>
  </si>
  <si>
    <t>402776</t>
  </si>
  <si>
    <t>ELETROCALHA-REDUCAO 500X250MM PARA ELETROCALHA COM TAMPA</t>
  </si>
  <si>
    <t>402777</t>
  </si>
  <si>
    <t>ELETROCALHA-REDUCAO 600X400MM PARA ELETROCALHA COM TAMPA</t>
  </si>
  <si>
    <t>402778</t>
  </si>
  <si>
    <t>ELETROCALHA-REDUCAO 800X400MM PARA ELETROCALHA COM TAMPA</t>
  </si>
  <si>
    <t>402779</t>
  </si>
  <si>
    <t>ELETROCALHA-REDUCAO 900X600MM PARA ELETROCALHA COM TAMPA</t>
  </si>
  <si>
    <t>402780</t>
  </si>
  <si>
    <t>ELETROCALHA-REDUCAO 1100X600MM PARA ELETROCALHA COM TAMPA</t>
  </si>
  <si>
    <t>402781</t>
  </si>
  <si>
    <t>ELETROCALHA PERFURADA LARG.300MM ABA 150MM</t>
  </si>
  <si>
    <t>402782</t>
  </si>
  <si>
    <t>ELETROCALHA-CURVA HORIZONTAL 90o PARA ELETROCALHA L=300MM ABA 100MM COM TAMPA</t>
  </si>
  <si>
    <t>402783</t>
  </si>
  <si>
    <t>ELETROCALHA-TE HORIZONTAL PARA ELETROCALHA L=300MM ABA 150MM COM TAMPA</t>
  </si>
  <si>
    <t>402784</t>
  </si>
  <si>
    <t>CONJUNTO 4X2" PARA SENSOR DE PRESENCA</t>
  </si>
  <si>
    <t>402785</t>
  </si>
  <si>
    <t>BARRAMENTO RETANGULAR DE COBRE 3"X1/4"</t>
  </si>
  <si>
    <t>402787</t>
  </si>
  <si>
    <t>UNIAO PVC 85MM - AF</t>
  </si>
  <si>
    <t>402788</t>
  </si>
  <si>
    <t>LUVA PVC 85MM SOLDAVEL - AF</t>
  </si>
  <si>
    <t>402790</t>
  </si>
  <si>
    <t>AQUECEDOR DE PASSAGEM A GAS NATURAL</t>
  </si>
  <si>
    <t>402791</t>
  </si>
  <si>
    <t>REGISTRO GLOBO BRONZE BRUTO 1/2"</t>
  </si>
  <si>
    <t>402792</t>
  </si>
  <si>
    <t>REGISTRO GLOBO BRONZE BRUTO 3/4"</t>
  </si>
  <si>
    <t>402793</t>
  </si>
  <si>
    <t>REGISTRO GLOBO BRONZE BRUTO 2"</t>
  </si>
  <si>
    <t>402794</t>
  </si>
  <si>
    <t>TUBO FoGo FP 6"</t>
  </si>
  <si>
    <t>402795</t>
  </si>
  <si>
    <t>COTOVELO 90o FoGo 6" - AF</t>
  </si>
  <si>
    <t>402796</t>
  </si>
  <si>
    <t>TE FoGo REDUCAO 4X2"</t>
  </si>
  <si>
    <t>402797</t>
  </si>
  <si>
    <t>ABRIGO PARA HIDRANTE EM CH.EMBUTIR 90X120X20CM</t>
  </si>
  <si>
    <t>402799</t>
  </si>
  <si>
    <t>JUNCAO PVC SIMPLES 150X150MM SERIE R</t>
  </si>
  <si>
    <t>402800</t>
  </si>
  <si>
    <t>JUNCAO PVC SIMPLES 150X100MM SERIE R</t>
  </si>
  <si>
    <t>402802</t>
  </si>
  <si>
    <t>JUNCAO PVC DUPLA 100MM</t>
  </si>
  <si>
    <t>402803</t>
  </si>
  <si>
    <t>LUVA PVC SERIE R 100MM - ESG</t>
  </si>
  <si>
    <t>402804</t>
  </si>
  <si>
    <t>REDUCAO EXCENTRICA PVC 150X100MM SERIE R - AF</t>
  </si>
  <si>
    <t>402805</t>
  </si>
  <si>
    <t>CAP PVC SERIE R 150MM</t>
  </si>
  <si>
    <t>402808</t>
  </si>
  <si>
    <t>TE PVC COM INSPECAO 75X75MM SERIE R</t>
  </si>
  <si>
    <t>402809</t>
  </si>
  <si>
    <t>BUCHA PVC DE REDUCAO 75X50MM SOLDAVEL - AF</t>
  </si>
  <si>
    <t>402810</t>
  </si>
  <si>
    <t>REDUCAO EXCENTRICA PVC 100X75MM SERIE R - AF</t>
  </si>
  <si>
    <t>402813</t>
  </si>
  <si>
    <t>CAP PVC SERIE R 75MM</t>
  </si>
  <si>
    <t>402814</t>
  </si>
  <si>
    <t>SARRAFO DE MADEIRA 1.5X10CM - MAT</t>
  </si>
  <si>
    <t>402818</t>
  </si>
  <si>
    <t>CURVA 90o FoGo 2" - AF</t>
  </si>
  <si>
    <t>402819</t>
  </si>
  <si>
    <t>CONECTOR PARA HASTE CABO 95MM2</t>
  </si>
  <si>
    <t>402820</t>
  </si>
  <si>
    <t>CHAVE SECCIONADORA TIPO SECA 200A</t>
  </si>
  <si>
    <t>402824</t>
  </si>
  <si>
    <t>BUCHA PVC DE REDUCAO 110X85MM SOLDAVEL - AF</t>
  </si>
  <si>
    <t>402827</t>
  </si>
  <si>
    <t>LUMINARIA COM 1 PETALA LAMPADA INCANDESCENTE</t>
  </si>
  <si>
    <t>402834</t>
  </si>
  <si>
    <t>CANALETA RETANGULAR 0.60X0.60M ESPECIAL (AVARE D1/D2)</t>
  </si>
  <si>
    <t>402837</t>
  </si>
  <si>
    <t>ESCADA MARINHEIRO DE ALUMINIO CAIXA D'AGUA SUPERIOR</t>
  </si>
  <si>
    <t>402840</t>
  </si>
  <si>
    <t>PORTA VENEZIANA 0.80X2.20M COM VENTILACAO DE ALUMINIO E BANDEIRA DE ALUMINIO 0.80X0.18M</t>
  </si>
  <si>
    <t>402841</t>
  </si>
  <si>
    <t>TE FoFo REDUCAO 200X100MM 3B JE - AF</t>
  </si>
  <si>
    <t>402843</t>
  </si>
  <si>
    <t>ABRIGO DE ALVENARIA PARA ENTRADA DE ENERGIA 3.75X2.20X0.45M COM PORTAS</t>
  </si>
  <si>
    <t>402844</t>
  </si>
  <si>
    <t>ABRIGO DE ALVENARIA PARA ENTRADA DE ENERGIA 2.20X2.30X0.45M COM PORTAS</t>
  </si>
  <si>
    <t>402864</t>
  </si>
  <si>
    <t>CONJUNTO 4X2" PARA 2 TOMADAS SIMPLES TIPO UNIVERSAL</t>
  </si>
  <si>
    <t>402865</t>
  </si>
  <si>
    <t>LUMINARIA COMPLETA TIPO GLOBO VIDRO PARA 2 LAMPADAS INCANDESCENTES</t>
  </si>
  <si>
    <t>402866</t>
  </si>
  <si>
    <t>VENEZIANA DE FERRO DE ABRIR INCLUSIVE TELA PARA ABRIGO DE GAS</t>
  </si>
  <si>
    <t>402867</t>
  </si>
  <si>
    <t>BANCO DE CONCRETO CONTINUO L=40CM PADRAO FDE</t>
  </si>
  <si>
    <t>402868</t>
  </si>
  <si>
    <t>APARELHO DE LUZ DE OBSTACULO COM RELE FOTOCELULA COM 2 LAMP.INCAND.EM MASTRO 3/4"X1.0M</t>
  </si>
  <si>
    <t>402869</t>
  </si>
  <si>
    <t>TAMPAO PVC PARA TIL COLETOR 150MM JE - ESG</t>
  </si>
  <si>
    <t>402871</t>
  </si>
  <si>
    <t>TE PVC COLETOR 150MM 3B - ESG</t>
  </si>
  <si>
    <t>402872</t>
  </si>
  <si>
    <t>LAMPADA HALOGENA 24V 70W H3</t>
  </si>
  <si>
    <t>402873</t>
  </si>
  <si>
    <t>LUVA DE ALUMINIO 1 1/2" SEM ROSCA - ELE</t>
  </si>
  <si>
    <t>402874</t>
  </si>
  <si>
    <t>NIPLE DUPLO FoGo 4" - ELE</t>
  </si>
  <si>
    <t>402875</t>
  </si>
  <si>
    <t>BARRAMENTO RETANGULAR DE COBRE 1 1/2"X5/16"</t>
  </si>
  <si>
    <t>402876</t>
  </si>
  <si>
    <t>BUCHA DE ALUMINIO 3" - ELE</t>
  </si>
  <si>
    <t>402880</t>
  </si>
  <si>
    <t>TAPUME CONTINUO EM CHAPAS DE MADEIRA OU ACO COM ILUMINACAO SEGURANCA</t>
  </si>
  <si>
    <t>402881</t>
  </si>
  <si>
    <t>TRAVESSIA DE CHAPA METALICA PARA VEICULOS</t>
  </si>
  <si>
    <t>402883</t>
  </si>
  <si>
    <t>ESTACA STRAUSS D=25CM 20T FCK=20.0MPa COM ARMACAO</t>
  </si>
  <si>
    <t>402884</t>
  </si>
  <si>
    <t>ESTACA STRAUSS D=32CM 30T FCK=20MPa COM ARMACAO</t>
  </si>
  <si>
    <t>402885</t>
  </si>
  <si>
    <t>ESTACA STRAUSS D=38CM 40T FCK=20MPa COM ARMACAO</t>
  </si>
  <si>
    <t>402887</t>
  </si>
  <si>
    <t>ALVENARIA ESTRUTURAL COM BLOCO CERAMICO E=14CM 10MPa</t>
  </si>
  <si>
    <t>402888</t>
  </si>
  <si>
    <t>ALVENARIA ESTRUTURAL COM BLOCO CERAMICO CANALETA E=14CM 10MPa</t>
  </si>
  <si>
    <t>402889</t>
  </si>
  <si>
    <t>MICRO CONCRETO GRAUTE FCK  9MPa</t>
  </si>
  <si>
    <t>402890</t>
  </si>
  <si>
    <t>FORMA DE COMPENSADO PLASTIFICADO 10MM</t>
  </si>
  <si>
    <t>402891</t>
  </si>
  <si>
    <t>VALVULA DE RETENCAO HORIZONTAL 1 1/4"</t>
  </si>
  <si>
    <t>402892</t>
  </si>
  <si>
    <t xml:space="preserve">CAIXA D'AGUA DE FIBRA DE VIDRO COM TAMPA  8.000L </t>
  </si>
  <si>
    <t>402893</t>
  </si>
  <si>
    <t>ABRIGO PARA HIDRANTE EM CH.EMBUTIR 60X45X17CM</t>
  </si>
  <si>
    <t>402895</t>
  </si>
  <si>
    <t>QD.DE DISTRIBUICAO PARA EQUIPAMENTO DE TV DE 90X60X17CM</t>
  </si>
  <si>
    <t>402898</t>
  </si>
  <si>
    <t>PORTA DE MADEIRA COMPLETA 0.90X2.20M</t>
  </si>
  <si>
    <t>402899</t>
  </si>
  <si>
    <t>PORTA SANFONADA DE PVC COMPLETA 0.75X2.15M</t>
  </si>
  <si>
    <t>402900</t>
  </si>
  <si>
    <t>PORTA SANFONADA DE PVC COMPLETA 0.90X2.15M</t>
  </si>
  <si>
    <t>402901</t>
  </si>
  <si>
    <t>VENEZIANA DE FERRO DE ABRIR 150X120CM</t>
  </si>
  <si>
    <t>402902</t>
  </si>
  <si>
    <t>VENEZIANA DE FERRO DE ABRIR 150X120CM COM GRADE INTERNA</t>
  </si>
  <si>
    <t>402903</t>
  </si>
  <si>
    <t>CAIXILHO DE FERRO DE CORRER 180X120CM COM BASCULANTE SUPERIOR</t>
  </si>
  <si>
    <t>402904</t>
  </si>
  <si>
    <t>CAIXILHO DE FERRO DE CORRER 180X120CM COM BASCULANTE SUPERIOR E GRADE INTERNA</t>
  </si>
  <si>
    <t>402905</t>
  </si>
  <si>
    <t>CAIXILHO MAXIMAR DE FERRO 150X120CM COM BASCULANTE SUPERIOR</t>
  </si>
  <si>
    <t>402906</t>
  </si>
  <si>
    <t>CAIXILHO MAXIMAR DE FERRO 150X120CM COM BASCULANTE SUPERIOR E GRADE INTERNA</t>
  </si>
  <si>
    <t>402907</t>
  </si>
  <si>
    <t>CAIXILHO MAXIMAR DE FERRO 120X120CM COM BASCULANTE SUPERIOR</t>
  </si>
  <si>
    <t>402908</t>
  </si>
  <si>
    <t>CAIXILHO MAXIMAR DE FERRO 120X120CM COM BASCULANTE SUPERIOR E GRADE INTERNA</t>
  </si>
  <si>
    <t>402909</t>
  </si>
  <si>
    <t>RODAPE DE GRANILITE H=7CM</t>
  </si>
  <si>
    <t>402910</t>
  </si>
  <si>
    <t>CAIXILHO BASCULANTE DE FERRO 90X120CM</t>
  </si>
  <si>
    <t>402911</t>
  </si>
  <si>
    <t>GRADIL FERRO CHATO 1 1/2" X 3/16 H=0.20M INCLUSIVE PINTURA</t>
  </si>
  <si>
    <t>402917</t>
  </si>
  <si>
    <t>ESTACA PRE-MOLDADA DE CONCRETO QUADRADA 0.17X0.17M 25T-FORNECIMENTO E CRAVACAO</t>
  </si>
  <si>
    <t>402920</t>
  </si>
  <si>
    <t>LUVA DE CORRER FoFo DN 150MM JE</t>
  </si>
  <si>
    <t>402945</t>
  </si>
  <si>
    <t>QD.DE COMANDO PARA BOMBA 1.0HP TRIFASICO 220V COM COMUTACAO AUTOMATICA</t>
  </si>
  <si>
    <t>402946</t>
  </si>
  <si>
    <t>QD.DE COMANDO PARA BOMBA 4HP TRIFASICO 220V COM COMUTACAO AUTOMATICA</t>
  </si>
  <si>
    <t>402947</t>
  </si>
  <si>
    <t>QD.DE COMANDO PARA BOMBA 1.5HP TRIFASICO 220V COM COMUTACAO AUTOMATICA</t>
  </si>
  <si>
    <t>402948</t>
  </si>
  <si>
    <t>TE FoFo FF 80MM - AF/ESG</t>
  </si>
  <si>
    <t>402949</t>
  </si>
  <si>
    <t>TIRANTE PARA VALVULA DE RETENCAO - MAT</t>
  </si>
  <si>
    <t>402950</t>
  </si>
  <si>
    <t>CONJUNTO MOTOBOMBA POT=4CV 220V TRIFASICO INCLUSIVE ACESSORIOS Hm=27.0MCa Q=7.60M3/H</t>
  </si>
  <si>
    <t>402951</t>
  </si>
  <si>
    <t>CONJUNTO MOTOBOMBA POT=3CV 220V TRIFASICO INCLUSIVE ACESSORIOS Hm=12.10MCa Q=8.75M3/H</t>
  </si>
  <si>
    <t>402952</t>
  </si>
  <si>
    <t>TOCO FoFo FF DN 80MM L=4.10M</t>
  </si>
  <si>
    <t>402953</t>
  </si>
  <si>
    <t>402954</t>
  </si>
  <si>
    <t>TOCO FoFo FF DN 80MM L=1.05M</t>
  </si>
  <si>
    <t>402955</t>
  </si>
  <si>
    <t>CONJUNTO MOTOBOMBA Hm=11.05MCa Q=9.76M3/H 1.5HP COM PEDESTAL TUBO GUIA E CORRENTE</t>
  </si>
  <si>
    <t>402964</t>
  </si>
  <si>
    <t>ESCARIFICACAO COM DISCO DE DESBASTE CORTE DE CONCRETO ATE 5CM DE PROFUNDIDADE</t>
  </si>
  <si>
    <t>402965</t>
  </si>
  <si>
    <t>APLICACAO MANUAL DE ESTUQUE E PREPARO DA PASTA EM SUPERFICIE DE CONCRETO</t>
  </si>
  <si>
    <t>402966</t>
  </si>
  <si>
    <t>ESCARIFICACAO MANUAL CORTE DE CONCRETO ATE 3CM DE PROFUNDIDADE</t>
  </si>
  <si>
    <t>402967</t>
  </si>
  <si>
    <t>ESCARIFICACAO MECANICA CORTE DE CONCRETO ATE 3CM DE PROFUNDIDADE</t>
  </si>
  <si>
    <t>402969</t>
  </si>
  <si>
    <t>REPARO SUPERFICIAL LOCALIZACAO COM ARGAMASSA DE CIMENTO COM POLIMEROS E=1 A 3CM</t>
  </si>
  <si>
    <t>402970</t>
  </si>
  <si>
    <t>POLIMENTO DE ESTUQUE COM LIXAMENTO FINO MANUAL DE SUPERFICIE DE CONCRETO</t>
  </si>
  <si>
    <t>402971</t>
  </si>
  <si>
    <t>LIXAMENTO GROSSO OU FINO PARA PREPARACAO E CONSERVACAO DE SUPERF.DE CONCRETO COM LIXADEIRA ELETRICA</t>
  </si>
  <si>
    <t>402972</t>
  </si>
  <si>
    <t>SUMIDOURO DN 2.84M H=2.50M</t>
  </si>
  <si>
    <t>402973</t>
  </si>
  <si>
    <t>ALVENARIA COMPLEMENTAR PARA SUMIDOURO EM ANEL PRE-MOLD.E PERF.DN 2.84M H=1.00M (E.GUACU)</t>
  </si>
  <si>
    <t>402974</t>
  </si>
  <si>
    <t>LAJE DE TAMPA PARA SUMIDOURO MOLDADA IN LOCO Dext=3.00M INCL.LASTRO DE BRITA PARA FUNDO CONF.PP5</t>
  </si>
  <si>
    <t>402975</t>
  </si>
  <si>
    <t>CONTRAPISO DE CONCRETO E=10CM 20MPa COM IMPERMEABILIZACAO</t>
  </si>
  <si>
    <t>402976</t>
  </si>
  <si>
    <t>PAINEL ARTISTICO MOSAICO</t>
  </si>
  <si>
    <t>402978</t>
  </si>
  <si>
    <t>TOCO FoFo K9 FF DN 80MM L=1.00M</t>
  </si>
  <si>
    <t>402979</t>
  </si>
  <si>
    <t>TOCO FoFo K9 FP DN 80MM L=1.25M</t>
  </si>
  <si>
    <t>402980</t>
  </si>
  <si>
    <t>TOCO FoFo K9 FP DN 80MM L=1.35M</t>
  </si>
  <si>
    <t>402981</t>
  </si>
  <si>
    <t>TOCO FoFo K9 FP DN 80MM L=0.60M</t>
  </si>
  <si>
    <t>402982</t>
  </si>
  <si>
    <t>TOCO FoFo K9 FP DN 80MM L=0.65M</t>
  </si>
  <si>
    <t>402987</t>
  </si>
  <si>
    <t>PISO DE CONCRETO USINADO FCK 15MPa E=7CM SEM ARMACAO E SEM LASTRO DE BRITA</t>
  </si>
  <si>
    <t>402988</t>
  </si>
  <si>
    <t>CONJUNTO MOTOBOMBA Hm=5.52MCa Q=6.84M3/H 1/3HP COM TUBO GUIA E CORRENTE</t>
  </si>
  <si>
    <t>402989</t>
  </si>
  <si>
    <t>CRUZETA PVC DN 75MM PBA - AF</t>
  </si>
  <si>
    <t>402992</t>
  </si>
  <si>
    <t>MURO DE ARRIMO H=3.00M L=1.00M (B.BONITA)</t>
  </si>
  <si>
    <t>402993</t>
  </si>
  <si>
    <t>MURO DE ARRIMO H=2.00M L=1.00M (B.BONITA)</t>
  </si>
  <si>
    <t>402994</t>
  </si>
  <si>
    <t>MURO DE ARRIMO H=1.00M L=1.00M (B.BONITA)</t>
  </si>
  <si>
    <t>402997</t>
  </si>
  <si>
    <t>TUBULAO ESC MECANICA D=70CM FCK=20MPa USINADO SEM ARMACAO SOLO NORMAL</t>
  </si>
  <si>
    <t>402998</t>
  </si>
  <si>
    <t>DIFERENCA ENTRE EMBOCO 8.0MM E 25MM</t>
  </si>
  <si>
    <t>402999</t>
  </si>
  <si>
    <t>ESTRUTURA DE MADEIRA PARA TELHADO - MAT</t>
  </si>
  <si>
    <t>403001</t>
  </si>
  <si>
    <t>GRADE DE SEGURANCA DE ALUMINIO 120X120CM</t>
  </si>
  <si>
    <t>403003</t>
  </si>
  <si>
    <t>PEITORIL DE ARDOSIA ESP.2CM LARG.5CM</t>
  </si>
  <si>
    <t>403005</t>
  </si>
  <si>
    <t>GUIA COM 1 FIADA DE BLOCO DE CONCRETO E=14CM PREENCHIDO COM CONCRETO GROUT 12MPa REVESTIDO</t>
  </si>
  <si>
    <t>403006</t>
  </si>
  <si>
    <t>REMOCAO E RECOLOCACAO DE TAPUME DE MADEIRIT C/REAPROVEITAMENTO</t>
  </si>
  <si>
    <t>403008</t>
  </si>
  <si>
    <t>BACIA SANITARIA MODELO INFANTIL</t>
  </si>
  <si>
    <t>403009</t>
  </si>
  <si>
    <t>LAVATORIO DE LOUCA SEM COLUNA MOD.INFANTIL</t>
  </si>
  <si>
    <t>403010</t>
  </si>
  <si>
    <t>PISO DE CONCRETO USINADO FCK 15MPa S/TELA E LASTRO DE BRITA COM JUNTA DE DILATACAO E=7CM</t>
  </si>
  <si>
    <t>403011</t>
  </si>
  <si>
    <t>REMOCAO DE PORTA E JANELA INCLUSIVE BATENTE</t>
  </si>
  <si>
    <t>403012</t>
  </si>
  <si>
    <t>DEMOLICAO E RETIRADA DE RIPA DO MADEIRAMENTO DO TELHADO</t>
  </si>
  <si>
    <t>403014</t>
  </si>
  <si>
    <t>RETIRADA DE CHAPAS DE MADEIRA SEM REAPROVEITAMENTO</t>
  </si>
  <si>
    <t>403016</t>
  </si>
  <si>
    <t>REFORCO DO SUB-LEITO SUB-BASE DE SOLO MELHORADO COM CIMENTO A 3% EM PESO</t>
  </si>
  <si>
    <t>403018</t>
  </si>
  <si>
    <t>CAVALETE 2" FoGo COM ABRIGO E HIDROMETRO 2" Q=30M3/H</t>
  </si>
  <si>
    <t>403019</t>
  </si>
  <si>
    <t>QD.DE COMANDO PARA BOMBA 5HP TRIFASICO 220V COM COMUTACAO AUTOMATICA</t>
  </si>
  <si>
    <t>403020</t>
  </si>
  <si>
    <t>MURO DE ARRIMO 5 Ht=1.80M C=1.00M</t>
  </si>
  <si>
    <t>403024</t>
  </si>
  <si>
    <t>BASE PARA TUBULAO 1.20M H=0.60M ESCAVACAO MANUAL E CONCRETAGEM FCK 16MPa USI SOLO NORMAL</t>
  </si>
  <si>
    <t>403025</t>
  </si>
  <si>
    <t>BASE PARA TUBULAO 1.30M H=0.60M ESCAVACAO MANUAL E CONCRETAGEM 16MPa USI SOLO NORMAL</t>
  </si>
  <si>
    <t>403033</t>
  </si>
  <si>
    <t>BOOSTER COM INVERSOR DE FREQUENCIA Q=1.1L/S H=11MCA PAINEL ELET.CAIXA MET.INCL.ENTRADA DE ENERGIA</t>
  </si>
  <si>
    <t>403034</t>
  </si>
  <si>
    <t>DRENO SOB CANALETA R2</t>
  </si>
  <si>
    <t>403035</t>
  </si>
  <si>
    <t>CONJUNTO MOTOBOMBA POT=5CV VAZAO 13.50M3/H 28MCa</t>
  </si>
  <si>
    <t>403036</t>
  </si>
  <si>
    <t>RESERVATORIO ELEVADO DE CONCR.ARMADO, DEXT=3.00M ALT=25M VOL=90M3, INCL.INST.ELET.,HIDR.,ACESS.,FUND.E IMPERMEABILIZACAO</t>
  </si>
  <si>
    <t>403037</t>
  </si>
  <si>
    <t>DRENO SUBTERRANEO COM 2 TUBOS PVC 100MM PERFURADO H=1.20M</t>
  </si>
  <si>
    <t>403038</t>
  </si>
  <si>
    <t>ENTRADA GERAL PARA EEE CARGA DE 20.5KW A 40.0KW</t>
  </si>
  <si>
    <t>403039</t>
  </si>
  <si>
    <t>LUMINARIA TIPO PUBLICA COM LAMPADA MISTA 250W/220V</t>
  </si>
  <si>
    <t>403041</t>
  </si>
  <si>
    <t>PISO DE CONCRETO USINADO FCK 15MPa E=7CM SEM ARMACAO E COM LASTRO DE BRITA E=5CM</t>
  </si>
  <si>
    <t>403042</t>
  </si>
  <si>
    <t>CAIXA DE PASSAGEM METALICA PARA LUZ DE OBSTACULO 15X15X10CM - ELE</t>
  </si>
  <si>
    <t>403044</t>
  </si>
  <si>
    <t>BRACO PARA ILUMINACAO PUBLICA 2.50M PARA FIXACAO EM POSTE DUPLO T/PAREDE - ELE</t>
  </si>
  <si>
    <t>403045</t>
  </si>
  <si>
    <t>REDUCAO FoFo PBA 150X60MM</t>
  </si>
  <si>
    <t>403048</t>
  </si>
  <si>
    <t>QD.DE COMANDO PARA BOMBA 23HP TRIFASICO 220V COM COMUTACAO AUTOMATICA</t>
  </si>
  <si>
    <t>403049</t>
  </si>
  <si>
    <t>TOCO FoFo FP DN 150MM L=3.45M</t>
  </si>
  <si>
    <t>403050</t>
  </si>
  <si>
    <t>TOCO FoFo FP DN 150MM L=1.10M</t>
  </si>
  <si>
    <t>403051</t>
  </si>
  <si>
    <t>TOCO FoFo FF DN 150MM L=0.60M</t>
  </si>
  <si>
    <t>403052</t>
  </si>
  <si>
    <t>TOCO FoFo FF DN 100MM L=0.90M</t>
  </si>
  <si>
    <t>403053</t>
  </si>
  <si>
    <t>TOCO FoFo FP DN 150MM L=1.50M</t>
  </si>
  <si>
    <t>403054</t>
  </si>
  <si>
    <t>VALVULA DE RETENCAO FF DN 150MM</t>
  </si>
  <si>
    <t>403055</t>
  </si>
  <si>
    <t>FLANGE CEGO FoFo DN 150MM - AF</t>
  </si>
  <si>
    <t>403058</t>
  </si>
  <si>
    <t xml:space="preserve">DHP TAXA DE MOBILIZACAO/DESMOBILIZACAO PARA EXECUCAO </t>
  </si>
  <si>
    <t>403060</t>
  </si>
  <si>
    <t>FOLHA DE PORTA DE MADEIRA COM DOBRADICAS VAI-VEM 80X1.60CM TIPO VENEZIANA</t>
  </si>
  <si>
    <t>403062</t>
  </si>
  <si>
    <t>BATENTE DE FERRO 163.50X225.00CM COM DOBRADICAS</t>
  </si>
  <si>
    <t>403063</t>
  </si>
  <si>
    <t xml:space="preserve">BROCA D=25CM FCK=15MPa CONCRETO USINADO SEM ARMACAO </t>
  </si>
  <si>
    <t>403065</t>
  </si>
  <si>
    <t>FOSSA SEPTICA 36UH CONF.PP2 DEXT=3.00M H=3.50M (ADAMANTINA)</t>
  </si>
  <si>
    <t>403066</t>
  </si>
  <si>
    <t>CAIXA DE DISTRIBUICAO PARA FILTRO ANAEROBIO COM VERTEDOR DEXT=1.20M H=1.5M (ADAMANTINA)</t>
  </si>
  <si>
    <t>403068</t>
  </si>
  <si>
    <t>FILTRO ANAEROBIO CONF.PP2 PARA 36 UH DEXT=3.00M H=2.50M (ADAMANTINA)</t>
  </si>
  <si>
    <t>403069</t>
  </si>
  <si>
    <t>ADAPTADOR DE BORRACHA 50MM - ESG</t>
  </si>
  <si>
    <t>403070</t>
  </si>
  <si>
    <t>CAIXA DE GORDURA DE ALVENARIA 0.30X0.30X0.57M INTERNO COM TAMPA DE CONCRETO</t>
  </si>
  <si>
    <t>403071</t>
  </si>
  <si>
    <t>CAIXA DE GORDURA DE ALVENARIA 0.30X0.30X0.33M INTERNO COM TAMPA DE CONCRETO</t>
  </si>
  <si>
    <t>403072</t>
  </si>
  <si>
    <t>TOCO FoFo K9 FP DN 80MM L=2.00M</t>
  </si>
  <si>
    <t>403073</t>
  </si>
  <si>
    <t>CONJUNTO MOTOBOMBA Hm=4.10MCa Q=11.16L/S COM TUBO GUIA E CORRENTE</t>
  </si>
  <si>
    <t>403074</t>
  </si>
  <si>
    <t>CONJUNTO MOTOBOMBA CENTRIFUGA PARA AGUA 5CV 18MCa Q=25M3/H</t>
  </si>
  <si>
    <t>403075</t>
  </si>
  <si>
    <t>SOLO-CIMENTO</t>
  </si>
  <si>
    <t>403077</t>
  </si>
  <si>
    <t>REFORCO DO SUB-LEITO COMPACTACAO 100% PI</t>
  </si>
  <si>
    <t>403078</t>
  </si>
  <si>
    <t>SUMIDOURO EM ANEIS PRE-MOLD.DINT=2.00M H=2.50M COM TAMPAO FoFo DIAM.600MM</t>
  </si>
  <si>
    <t>403079</t>
  </si>
  <si>
    <t>QD.DE COMANDO PARA BOMBA DE 7.5CV 220V TRIFASICO COM PARTIDA AUTOMATICA</t>
  </si>
  <si>
    <t>403080</t>
  </si>
  <si>
    <t>CONJUNTO MOTOBOMBA CENTRIFUGA HORIZONTAL PARA RESERVATORIO POT=7.5CV 220V TRIF.Q=30M3/H Hman=36MCa</t>
  </si>
  <si>
    <t>403081</t>
  </si>
  <si>
    <t>RESERVATORIO CILILINDRO APOIADO,PRE-MOLDADO EM ANEIS DE CONCRETO ARM.OU CONCR.ARM.MOLD.IN LOCO,DINT=2,70M ALT=25M VOL=99M3,INCL.INST.HIDR.,ELE,ESTR.E FUND.C/3 CAMARAS DE ARMAZENAMENTO COMPLETO</t>
  </si>
  <si>
    <t>403082</t>
  </si>
  <si>
    <t>ALVENARIA BLOCO DE CONCRETO CELULAR E=10CM</t>
  </si>
  <si>
    <t>403084</t>
  </si>
  <si>
    <t xml:space="preserve">DHP PERFURACAO REVESTIDA D=4" E INSTALACAO DE TUBOS E FILTROS 1 1/2" </t>
  </si>
  <si>
    <t>403085</t>
  </si>
  <si>
    <t xml:space="preserve">DHP LOCACAO E OPERACAO DO SISTEMA A VACUO PARA REBAIXAMENTO_x000D_
</t>
  </si>
  <si>
    <t>CJDIA</t>
  </si>
  <si>
    <t>403088</t>
  </si>
  <si>
    <t>CHAPISCO 1:3 HORIZONTAL COM BIANCO</t>
  </si>
  <si>
    <t>403089</t>
  </si>
  <si>
    <t>ARGAMASSA 1:1:6 PARA RECUPERACAO DE FISSURAS COM EXPANSOR AUX.PARA MASSA</t>
  </si>
  <si>
    <t>403090</t>
  </si>
  <si>
    <t>REPARO DE FISSURAS NAS PAREDES E LAJES</t>
  </si>
  <si>
    <t>403091</t>
  </si>
  <si>
    <t>JUNTA DE SILICONE E=1CM PARA VEDACAO DE ESQUADRIAS METALICAS</t>
  </si>
  <si>
    <t>403093</t>
  </si>
  <si>
    <t>LIXAMENTO ELETRICO DE ARMADURA COM ESCOVA CIRCULAR</t>
  </si>
  <si>
    <t>403094</t>
  </si>
  <si>
    <t>ETE-IMPERMEABILIZACAO INTERNA SEMIFLEXIVEL DE TANQUE DE CONCRETO</t>
  </si>
  <si>
    <t>403095</t>
  </si>
  <si>
    <t>ETE-IMPERMEABILIZACAO INTERNA DE TANQUE DE CONCRETO A BASE DE RESINA EPOXI POLIAMIDA</t>
  </si>
  <si>
    <t>403096</t>
  </si>
  <si>
    <t>ADAPTADOR MACHO 32MM PEAD</t>
  </si>
  <si>
    <t>403097</t>
  </si>
  <si>
    <t>ADAPTADOR 63MM PEAD</t>
  </si>
  <si>
    <t>403099</t>
  </si>
  <si>
    <t>UNIAO PVC 85MM SOLDAVEL</t>
  </si>
  <si>
    <t>403100</t>
  </si>
  <si>
    <t>TUBO DE POLIETILENO 63MM PEAD</t>
  </si>
  <si>
    <t>403101</t>
  </si>
  <si>
    <t>ETE-GRADE METALICA 0.30X0.60M ESP=1.5CM</t>
  </si>
  <si>
    <t>403102</t>
  </si>
  <si>
    <t>ETE-GRADE METALICA 0.30X0.60M ESP=2.50CM</t>
  </si>
  <si>
    <t>403103</t>
  </si>
  <si>
    <t>ETE-COMPORTA TIPO STOP-LOG 0.30X0.65M</t>
  </si>
  <si>
    <t>403104</t>
  </si>
  <si>
    <t>ETE-CALHA PARSHALL DE FIBRA DE VIDRO</t>
  </si>
  <si>
    <t>403105</t>
  </si>
  <si>
    <t>ETE-BIODISCO ROTATIVO COM LEITO FIXO 1.66M AREA=760M2</t>
  </si>
  <si>
    <t>403106</t>
  </si>
  <si>
    <t>ETE-VERTEDOR TIPO SERRILHADO EM POLIPROPILENO</t>
  </si>
  <si>
    <t>403107</t>
  </si>
  <si>
    <t>GRADE METALICA BARRA 1"X3/16" ESPACAMENTO 2.00CM PADRAO SABESP</t>
  </si>
  <si>
    <t>403109</t>
  </si>
  <si>
    <t>CABO DE COBRE ISOLADO FLEXIVEL 0.6/1KV 3X6MM2</t>
  </si>
  <si>
    <t>403110</t>
  </si>
  <si>
    <t>CABO DE COBRE ISOLADO FLEXIVEL 0.6/1KV 2X2.5MM2</t>
  </si>
  <si>
    <t>403111</t>
  </si>
  <si>
    <t>BUJAO FoGo 2"</t>
  </si>
  <si>
    <t>403112</t>
  </si>
  <si>
    <t>CURVA 45o FoGo 1" - ELE</t>
  </si>
  <si>
    <t>403113</t>
  </si>
  <si>
    <t>CURVA 45o FoGo 2" - ELE</t>
  </si>
  <si>
    <t>403114</t>
  </si>
  <si>
    <t>VALVULA DE RETENCAO HORIZONTAL 2"</t>
  </si>
  <si>
    <t>403115</t>
  </si>
  <si>
    <t>VALVULA ESFERA METALICA 1" COM ROSCA</t>
  </si>
  <si>
    <t>403116</t>
  </si>
  <si>
    <t>ETE-COMPRESSOR RADIAL COM MOTOR 4HP</t>
  </si>
  <si>
    <t>403117</t>
  </si>
  <si>
    <t>CONJUNTO MOTOBOMBA DOSADORA TIPO DIAFRAGMA Q=0.5L/S</t>
  </si>
  <si>
    <t>403118</t>
  </si>
  <si>
    <t>ETE-LAVADOR DE GASES METANO E CARBONICO Q=250L/H</t>
  </si>
  <si>
    <t>403120</t>
  </si>
  <si>
    <t>SILENCIADOR P/TURBO SOPRADOR</t>
  </si>
  <si>
    <t>403121</t>
  </si>
  <si>
    <t>PORTA DE FERRO TIPO VENEZIANA PARA QUADRO ELETRICO</t>
  </si>
  <si>
    <t>403122</t>
  </si>
  <si>
    <t>ADAPTADOR PVC x FoFo  50MM JE - AF</t>
  </si>
  <si>
    <t>403123</t>
  </si>
  <si>
    <t>VALVULA REDUTORA DE PRESSAO FLANGEADA 50MM P.ENT=40MCa P.SAIDA=15MCa</t>
  </si>
  <si>
    <t>403125</t>
  </si>
  <si>
    <t>ABRIGO DE ALVENARIA PARA QUADRO REVESTIDO 1.90X1.44X0.42M COM PORTAS (GUAIANASES)</t>
  </si>
  <si>
    <t>403126</t>
  </si>
  <si>
    <t>ABRIGO DE ALVENARIA PARA QUADRO REVESTIDO 1.90X2.05X0.42M COM PORTAS (GUAIANASES)</t>
  </si>
  <si>
    <t>403128</t>
  </si>
  <si>
    <t>ESTEIO DE MADEIRA 20CM - MAT</t>
  </si>
  <si>
    <t>403129</t>
  </si>
  <si>
    <t>TABUA 2.5X10CM - MAT</t>
  </si>
  <si>
    <t>403130</t>
  </si>
  <si>
    <t>PISO CIMENTADO LISO 1:3 E=2CM</t>
  </si>
  <si>
    <t>403131</t>
  </si>
  <si>
    <t>RODAPE DE ARGAMASSA 1:3 H=10CM</t>
  </si>
  <si>
    <t>403132</t>
  </si>
  <si>
    <t>PORTA DE MADEIRA COMPLETA 1.75X2.05M</t>
  </si>
  <si>
    <t>403133</t>
  </si>
  <si>
    <t>PORTA DE MADEIRA COMPLETA 0.85X2.05M</t>
  </si>
  <si>
    <t>403134</t>
  </si>
  <si>
    <t>PORTA DE MADEIRA COMPLETA 0.75X2.05M</t>
  </si>
  <si>
    <t>403135</t>
  </si>
  <si>
    <t>JANELA DE MADEIRA 0.85X1.05M COMPLETA</t>
  </si>
  <si>
    <t>403136</t>
  </si>
  <si>
    <t>JANELA DE MADEIRA 0.75X1.05M COMPLETA</t>
  </si>
  <si>
    <t>403137</t>
  </si>
  <si>
    <t>FIO DE COBRE NU 4MM2</t>
  </si>
  <si>
    <t>403139</t>
  </si>
  <si>
    <t>CAIXA DE DISTRIBUICAO 60X60X50 - ESG</t>
  </si>
  <si>
    <t>403140</t>
  </si>
  <si>
    <t>CHAPA DE FERRO COM 3 FUROS PARA FOGAO CAIPIRA</t>
  </si>
  <si>
    <t>403141</t>
  </si>
  <si>
    <t>ETE-GRADE METALICA 0.40X0.60M ESP=2.50CM-MEDIA</t>
  </si>
  <si>
    <t>403142</t>
  </si>
  <si>
    <t>ETE-GRADE METALICA 0.40X0.60M ESP=1.5CM-FINA</t>
  </si>
  <si>
    <t>403143</t>
  </si>
  <si>
    <t>ETE-VERTEDOR TIPO SERRILHADO EM FIBRA DE VIDRO</t>
  </si>
  <si>
    <t>403144</t>
  </si>
  <si>
    <t>TOCO FoFo FF DN 80MM L=1.30M</t>
  </si>
  <si>
    <t>403145</t>
  </si>
  <si>
    <t>TOCO FoFo FP DN 80MM L=2.30M</t>
  </si>
  <si>
    <t>403147</t>
  </si>
  <si>
    <t>TOCO FoFo FP DN 80MM L=0.80M</t>
  </si>
  <si>
    <t>403148</t>
  </si>
  <si>
    <t>CONJUNTO MOTOBOMBA Hm=5.5MCa Q=2.0L/S COM ACESSORIOS</t>
  </si>
  <si>
    <t>403149</t>
  </si>
  <si>
    <t>TOCO FoFo FF DN 80MM L=1.20M</t>
  </si>
  <si>
    <t>403150</t>
  </si>
  <si>
    <t>TOCO FoFo FP DN 80MM L=1.15M</t>
  </si>
  <si>
    <t>403151</t>
  </si>
  <si>
    <t>TOCO FoFo FF DN 80MM L=0.90M</t>
  </si>
  <si>
    <t>403153</t>
  </si>
  <si>
    <t>CONJUNTO MOTOBOMBA Hm=16.15MCa Q=6.77L/S COM ACESSORIOS</t>
  </si>
  <si>
    <t>403155</t>
  </si>
  <si>
    <t>CONJUNTO MOTOBOMBA Hm=32.48MCa Q=7.38L/S COM ACESSORIOS</t>
  </si>
  <si>
    <t>403156</t>
  </si>
  <si>
    <t>PISO DE PLACAS DE CONCRETO USINADO FCK 15MPa ARMADO 60X60CM CONCR.5CM E BRITA=12CM</t>
  </si>
  <si>
    <t>403157</t>
  </si>
  <si>
    <t>CAIXA DE GORDURA 1.08X2.28X1.15M 850L</t>
  </si>
  <si>
    <t>403158</t>
  </si>
  <si>
    <t>GUARDA-CORPO EM TUBO 2 1/2" E TELA ONDULADA CONFORME DETALHE COM PINTURA</t>
  </si>
  <si>
    <t>403160</t>
  </si>
  <si>
    <t>REMOCAO DE GRADIL METALICO - MO</t>
  </si>
  <si>
    <t>403163</t>
  </si>
  <si>
    <t>CONECTOR BOX RETO ALUMINIO FUNDIDO 1 1/2"</t>
  </si>
  <si>
    <t>403164</t>
  </si>
  <si>
    <t>CONECTOR BOX RETO ALUMINIO FUNDIDO 1"</t>
  </si>
  <si>
    <t>403165</t>
  </si>
  <si>
    <t>PLAYGROUND-TORRE DE BOMBEIRO</t>
  </si>
  <si>
    <t>403167</t>
  </si>
  <si>
    <t>BANCO DE CONCRETO EM APOIO DE ALVENARIA L=45CM</t>
  </si>
  <si>
    <t>403168</t>
  </si>
  <si>
    <t>FORRO DE PVC LARGURA 20CM E=1CM TIPO MACHO FEMEA</t>
  </si>
  <si>
    <t>403169</t>
  </si>
  <si>
    <t>POSTE DE CONCRETO DUPLO T 8.00M RESISTENCIA DE TOPO 400KGF</t>
  </si>
  <si>
    <t>403170</t>
  </si>
  <si>
    <t>PARAFUSO CABECA SEXTAVADA GALVANIZADO 3/4"X6" - COMPLETO</t>
  </si>
  <si>
    <t>403171</t>
  </si>
  <si>
    <t>CHAPA GALVANIZADA No.18 L=12CM</t>
  </si>
  <si>
    <t>403172</t>
  </si>
  <si>
    <t>FECHAMENTO-ALAMBRADO PARA CERCA VIVA H=2.00M EM EUCALIPTO E TELA SOLDADA</t>
  </si>
  <si>
    <t>403173</t>
  </si>
  <si>
    <t>GUIA MOLDADA IN LOCO 4X10CM FCK=15MPa USINADO</t>
  </si>
  <si>
    <t>403181</t>
  </si>
  <si>
    <t>SOLEIRA DE ARDOSIA ESP.1.5CM LARG.25CM</t>
  </si>
  <si>
    <t>403182</t>
  </si>
  <si>
    <t>RASGO EM CONCRETO P/PASSAGEM DE TUBULACAO 15 A 25MM</t>
  </si>
  <si>
    <t>403183</t>
  </si>
  <si>
    <t>PINTURA ESMALTE SOBRE TUBULACAO 2 DEMAOS</t>
  </si>
  <si>
    <t>403184</t>
  </si>
  <si>
    <t>SUMIDOURO EM ANEIS PRE-MOLD.DEXT=1.50M H=2.50M COM TAMPAO FoFo DIAM.60MM (MIR.PARANAPANEMA B)</t>
  </si>
  <si>
    <t>403185</t>
  </si>
  <si>
    <t>VALVULA DE PVC PARA LAVATORIO</t>
  </si>
  <si>
    <t>403194</t>
  </si>
  <si>
    <t>PINTURA DE LOGOTIPO SANED 393X319CM COM ANDAIME</t>
  </si>
  <si>
    <t>403200</t>
  </si>
  <si>
    <t>MAO-DE-OBRA PARA RAMAL DOMICILIAR DE ESGOTO 4" COM ESCAVACAO E REATERRO</t>
  </si>
  <si>
    <t>403201</t>
  </si>
  <si>
    <t>MAO-DE-OBRA PARA RAMAL DOMICILIAR DE AGUA 20MM COM ESCAVACAO E REATERRO</t>
  </si>
  <si>
    <t>403203</t>
  </si>
  <si>
    <t>HIDROMETRO 2"</t>
  </si>
  <si>
    <t>403204</t>
  </si>
  <si>
    <t>TORNEIRA PARA JARDIM 1" AMARELA</t>
  </si>
  <si>
    <t>403207</t>
  </si>
  <si>
    <t>ADAPTADOR PVC x FoFo 150MM JE - AF</t>
  </si>
  <si>
    <t>403210</t>
  </si>
  <si>
    <t>CURVA 90o PVC 100MM PB</t>
  </si>
  <si>
    <t>403211</t>
  </si>
  <si>
    <t>CURVA 90o PVC 140MM PB</t>
  </si>
  <si>
    <t>403212</t>
  </si>
  <si>
    <t>CURVA 90o PVC 180MM PB</t>
  </si>
  <si>
    <t>403213</t>
  </si>
  <si>
    <t>CURVA 90o PVC 200MM PB - ESG</t>
  </si>
  <si>
    <t>403214</t>
  </si>
  <si>
    <t>LUVA DE CORRER PVC PBA DN 140MM - AF</t>
  </si>
  <si>
    <t>403215</t>
  </si>
  <si>
    <t>REDUCAO PVC 140X100MM PBA PB - AF</t>
  </si>
  <si>
    <t>403216</t>
  </si>
  <si>
    <t>REDUCAO PVC 180X140MM PBA PB - AF</t>
  </si>
  <si>
    <t>403217</t>
  </si>
  <si>
    <t>TE PVC 180X100MM 3B JE</t>
  </si>
  <si>
    <t>403218</t>
  </si>
  <si>
    <t>TUBO PVC-PBA CL-15 DN 140MM</t>
  </si>
  <si>
    <t>403219</t>
  </si>
  <si>
    <t>TUBO PVC-PBA CL-15 DN 180</t>
  </si>
  <si>
    <t>403220</t>
  </si>
  <si>
    <t>TUBO PVC-PBA CL-15 DN 200</t>
  </si>
  <si>
    <t>403221</t>
  </si>
  <si>
    <t>QD.ELE CH.14 PARA SAIDA LATERAL 20X150X25CM PADRAO CPFL - VAZIO</t>
  </si>
  <si>
    <t>403222</t>
  </si>
  <si>
    <t>QD.ELE CH.14 PARA BARRAMENTO 90X50X25CM PADRAO CPFL - VAZIO</t>
  </si>
  <si>
    <t>403223</t>
  </si>
  <si>
    <t>QD.ELE CH.14 PARA SECCIONADORA 90X100X25CM PADRAO CPFL - VAZIO</t>
  </si>
  <si>
    <t>403224</t>
  </si>
  <si>
    <t>ABRIGO DE ALVENARIA PARA ENTRADA DE ENERGIA 1.40X1.90M COM PORTA VENEZIANA</t>
  </si>
  <si>
    <t>403226</t>
  </si>
  <si>
    <t>TE PVC 140X100MM 3B PBA - AF</t>
  </si>
  <si>
    <t>403227</t>
  </si>
  <si>
    <t>ESTACA PRE-MOLDADA DE CONCRETO 60T-FORNECIMENTO E CRAVACAO</t>
  </si>
  <si>
    <t>403228</t>
  </si>
  <si>
    <t>ESTACA ESC MEC D=50CM FCK=15MPa USINADO SEM ARMACAO</t>
  </si>
  <si>
    <t>403229</t>
  </si>
  <si>
    <t>PILAR HEXAGONAL COM LATERAIS DE 6CM</t>
  </si>
  <si>
    <t>403230</t>
  </si>
  <si>
    <t>MOURAO DE EUCALIPTO TRATADO 0&lt;= 20CM</t>
  </si>
  <si>
    <t>403231</t>
  </si>
  <si>
    <t>EMENDA COM ANEIS SOLDADOS PARA  60T</t>
  </si>
  <si>
    <t>403232</t>
  </si>
  <si>
    <t>TE FoFo REDUCAO 80X50MM JE/FLANGE - AF</t>
  </si>
  <si>
    <t>403233</t>
  </si>
  <si>
    <t>VENTOSA TRIPLICE FUNCAO FoFo COM FLANGE DN 50MM</t>
  </si>
  <si>
    <t>403234</t>
  </si>
  <si>
    <t>REGISTRO DE GAVETA COM CABECOTE FoFo COM FLANGE DN  50MM</t>
  </si>
  <si>
    <t>403235</t>
  </si>
  <si>
    <t>ANEL DE BORRACHA PARA FoFo  80MM - MAT</t>
  </si>
  <si>
    <t>403236</t>
  </si>
  <si>
    <t>ARRUELA DE BORRACHA PARA FLANGE DN  50MM - MAT</t>
  </si>
  <si>
    <t>403237</t>
  </si>
  <si>
    <t>PARAFUSO COMPLETO PARA FLANGE 16X80MM - MAT</t>
  </si>
  <si>
    <t>403238</t>
  </si>
  <si>
    <t>ESTRUTURA METALICA DA PASSARELA INCLUSIVE PINTURA INTUMESCENTE-TEMPO DE PROTECAO 120 MINUTOS</t>
  </si>
  <si>
    <t>403240</t>
  </si>
  <si>
    <t xml:space="preserve">DEMOLICAO MECANIZADA DE UNIDADE HABITACIONAL </t>
  </si>
  <si>
    <t>403241</t>
  </si>
  <si>
    <t>TE FoFo 100MM 3B JE - AF</t>
  </si>
  <si>
    <t>403242</t>
  </si>
  <si>
    <t>DIVISORIA PAINEL DIVISORIO MELAMINICO PARA WC</t>
  </si>
  <si>
    <t>403246</t>
  </si>
  <si>
    <t>403247</t>
  </si>
  <si>
    <t>403248</t>
  </si>
  <si>
    <t>TOCO FoFo FF DN 150MM L=3.20M</t>
  </si>
  <si>
    <t>403249</t>
  </si>
  <si>
    <t>TOCO FoFo FF DN 150MM L=2.20M</t>
  </si>
  <si>
    <t>403250</t>
  </si>
  <si>
    <t>TOCO FoFo FF DN 150MM L=0.80M</t>
  </si>
  <si>
    <t>403251</t>
  </si>
  <si>
    <t>TOCO FoFo FF DN 150MM L=4.50M</t>
  </si>
  <si>
    <t>403253</t>
  </si>
  <si>
    <t>CURVA 90o FoFo DN 200MM JE - AF</t>
  </si>
  <si>
    <t>403254</t>
  </si>
  <si>
    <t>REDUCAO FoFo PB 150X100MM JE - AF</t>
  </si>
  <si>
    <t>403256</t>
  </si>
  <si>
    <t>TE FoFo COM FLANGES 150MM - AF</t>
  </si>
  <si>
    <t>403257</t>
  </si>
  <si>
    <t>CURVA 90o FoFo FF DN 150MM</t>
  </si>
  <si>
    <t>403258</t>
  </si>
  <si>
    <t>CONJUNTO MOTOBOMBA HELICOIDAL PARA RECALQUE DE ESGOTO 5.2CV 330RPM Q=7L/SEG</t>
  </si>
  <si>
    <t>403259</t>
  </si>
  <si>
    <t>QD.DE COMANDO DE BOMBA COM MOTOR DE 5CV PARTIDA DIRETA</t>
  </si>
  <si>
    <t>403260</t>
  </si>
  <si>
    <t>RECOMPOSICAO DE PAVIMENTO DE CONCRETO INTERTRAVADO, SOBRE COXIM DE AREIA</t>
  </si>
  <si>
    <t>403261</t>
  </si>
  <si>
    <t>DEMOLICAO DE PAVIMENTACAO COM PRE-MOLDADO DE CONCRETO COM REAPROVEITAMENTO</t>
  </si>
  <si>
    <t>403263</t>
  </si>
  <si>
    <t>CRIVO FOFO COM FLANGE DN  80MM</t>
  </si>
  <si>
    <t>403264</t>
  </si>
  <si>
    <t>CRIVO FOFO COM FLANGE DN 100MM</t>
  </si>
  <si>
    <t>403265</t>
  </si>
  <si>
    <t>EXTREMIDADE FoFo DN 100MM FLANGE/PONTA L=0.36M</t>
  </si>
  <si>
    <t>403266</t>
  </si>
  <si>
    <t>ANEL DE BORRACHA PARA FoFo 100MM - MAT</t>
  </si>
  <si>
    <t>403267</t>
  </si>
  <si>
    <t>GRELHA METALICA PARA RETER OBJETOS NA ENTRADA DE CANALETA</t>
  </si>
  <si>
    <t>403268</t>
  </si>
  <si>
    <t>RESERVATORIO DE DETENCAO DEXT=3.00M HINT=1.50M</t>
  </si>
  <si>
    <t>403269</t>
  </si>
  <si>
    <t>RESERVATORIO DE DETENCAO DEXT=3.00M HINT=2.00M</t>
  </si>
  <si>
    <t>403273</t>
  </si>
  <si>
    <t>CONCRETO CELULAR AUTOCLAVADO EM PAINEIS E=7.5CM</t>
  </si>
  <si>
    <t>403274</t>
  </si>
  <si>
    <t>CHUMBADOR EM SOLO D=20MM A 10o COM HORIZONTAL</t>
  </si>
  <si>
    <t>403275</t>
  </si>
  <si>
    <t>CONCRETO PROJETADO 15MPA COM FIBRA DE ACO E DRENO  FORNECIMENTO E APLICACAO</t>
  </si>
  <si>
    <t>403276</t>
  </si>
  <si>
    <t>TE CERAMICO REDUCAO 150X100MM</t>
  </si>
  <si>
    <t>403277</t>
  </si>
  <si>
    <t>CHAPISCO 1:3 VERTICAL COM TELA VIVEIRO</t>
  </si>
  <si>
    <t>403279</t>
  </si>
  <si>
    <t>CORTINA DE MADEIRA PADRAO SABESP</t>
  </si>
  <si>
    <t>403280</t>
  </si>
  <si>
    <t>STOP-LOG DE MADEIRA PADRAO SABESP</t>
  </si>
  <si>
    <t>403281</t>
  </si>
  <si>
    <t>GRADE METALICA BARRA 3/8X1 1/2" ESPACAMENTO 3.35CM PADRAO SABESP</t>
  </si>
  <si>
    <t>403283</t>
  </si>
  <si>
    <t>TOCO FoFo FF DN 100MM L=0.30M</t>
  </si>
  <si>
    <t>403284</t>
  </si>
  <si>
    <t>TOCO FoFo FF DN 100MM L=1.00M</t>
  </si>
  <si>
    <t>403285</t>
  </si>
  <si>
    <t>TOCO FoFo FF DN 100MM L=1.30M</t>
  </si>
  <si>
    <t>403286</t>
  </si>
  <si>
    <t>TOCO FoFo FF DN 100MM L=1.50M</t>
  </si>
  <si>
    <t>403287</t>
  </si>
  <si>
    <t>TOCO FoFo FP DN 100MM L=3.00M</t>
  </si>
  <si>
    <t>403288</t>
  </si>
  <si>
    <t>VALVULA DE RETENCAO FoFo FF PORTINHOLA DUPLA 100MM</t>
  </si>
  <si>
    <t>403289</t>
  </si>
  <si>
    <t>TAMPA METALICA 0.95X0.90M PADRAO SABESP</t>
  </si>
  <si>
    <t>403290</t>
  </si>
  <si>
    <t>ABRIGO DE ALVENARIA TIPO 7 PADRAO SABESP COM PORTAS</t>
  </si>
  <si>
    <t>403291</t>
  </si>
  <si>
    <t>TRANSPORTE MANUAL HORIZONTAL DE MATERIAL DE QUALQUER NATUREZA A  30M DE DISTANCIA</t>
  </si>
  <si>
    <t>403292</t>
  </si>
  <si>
    <t>TRANSPORTE MANUAL VERTICAL DE MATERIAL DE QUALQUER NATUREZA SOBRE A 2a.LAJE</t>
  </si>
  <si>
    <t>403293</t>
  </si>
  <si>
    <t>CONJUNTO MOTOBOMBA KSB MOD.MEGAFLOW K50-160 POT.20CV 220V TRIF.Hm=50MCa Q=50M3/H OU SIMILAR</t>
  </si>
  <si>
    <t>403294</t>
  </si>
  <si>
    <t>QD.ELE PARTIDA ESTRELA TRIANGULO PARA PARTIR 2 BOMBAS 20CV PADRAO SABESP</t>
  </si>
  <si>
    <t>403296</t>
  </si>
  <si>
    <t>CAIXILHO DE ALUMINIO DE CORRER 90X100CM</t>
  </si>
  <si>
    <t>403297</t>
  </si>
  <si>
    <t>PORTA BALCAO DE ALUMINIO 2 FOLHAS DE CORRER 1.20X2.11M</t>
  </si>
  <si>
    <t>403298</t>
  </si>
  <si>
    <t>VENEZIANA DE ALUMINIO DE CORRER 120X120CM</t>
  </si>
  <si>
    <t>403299</t>
  </si>
  <si>
    <t>PAISAGISMO-TERRA VEGETAL COM ESPALHAMENTO</t>
  </si>
  <si>
    <t>403300</t>
  </si>
  <si>
    <t>ESTACA ESCAVADA   60CM INCLUSIVE CONCRETO 25MPa</t>
  </si>
  <si>
    <t>403301</t>
  </si>
  <si>
    <t>ESTACA ESCAVADA  70CM INCLUSIVE CONCRETO 25MPa</t>
  </si>
  <si>
    <t>403302</t>
  </si>
  <si>
    <t>ESTACA ESCAVADA  80CM INCLUSIVE CONCRETO 25MPa</t>
  </si>
  <si>
    <t>403303</t>
  </si>
  <si>
    <t>ESTACA ESCAVADA 100CM INCLUSIVE CONCRETO 25MPa</t>
  </si>
  <si>
    <t>403304</t>
  </si>
  <si>
    <t>ESTACA ESCAVADA 120CM INCLUSIVE CONCRETO 25MPa</t>
  </si>
  <si>
    <t>403305</t>
  </si>
  <si>
    <t>ESTACA ESCAVADA 140CM INCLUSIVE CONCRETO 25MPa</t>
  </si>
  <si>
    <t>403306</t>
  </si>
  <si>
    <t>ESTACA PERFIL METALICO I 10"X59.50</t>
  </si>
  <si>
    <t>403307</t>
  </si>
  <si>
    <t>ESTACA PERFIL METALICO I 12"</t>
  </si>
  <si>
    <t>403308</t>
  </si>
  <si>
    <t>ESTACA CORTE DE PERFIL I 10"</t>
  </si>
  <si>
    <t>403309</t>
  </si>
  <si>
    <t>ESTACA CORTE DE PERFIL I 12"</t>
  </si>
  <si>
    <t>403310</t>
  </si>
  <si>
    <t>ESTACA EMENDA DE PERFIL METALICO I 10"</t>
  </si>
  <si>
    <t>403311</t>
  </si>
  <si>
    <t>ESTACA EMENDA DE PERFIL METALICO I 12"</t>
  </si>
  <si>
    <t>403312</t>
  </si>
  <si>
    <t>TIRANTE EXECUCAO E PROTENSAO COM ACO CP-190 RB-80 12.7MM</t>
  </si>
  <si>
    <t>403313</t>
  </si>
  <si>
    <t>FORMA PRANCHEAMENTO</t>
  </si>
  <si>
    <t>403314</t>
  </si>
  <si>
    <t>CONCRETO USINADO 30MPa COM LANCAMENTO</t>
  </si>
  <si>
    <t>403315</t>
  </si>
  <si>
    <t>LAJE EM PAINEL ALVEOLAR DE CONCRETO PROTENDIDO E=0.15M</t>
  </si>
  <si>
    <t>403316</t>
  </si>
  <si>
    <t>LAJE EM PAINEL ALVEOLAR DE CONCRETO PROTENDIDO E=0.20M</t>
  </si>
  <si>
    <t>403317</t>
  </si>
  <si>
    <t>ELEMENTO VAZADO DE CONCRETO 40X50X8CM (62A)</t>
  </si>
  <si>
    <t>403318</t>
  </si>
  <si>
    <t>REBOCO TIPO MASSA RASPADA</t>
  </si>
  <si>
    <t>403319</t>
  </si>
  <si>
    <t>FORRO SUSPENSO TIPO GRELHA METALICA</t>
  </si>
  <si>
    <t>403320</t>
  </si>
  <si>
    <t>BATENTE DE FERRO 83X260CM COM DOBRADICAS</t>
  </si>
  <si>
    <t>403321</t>
  </si>
  <si>
    <t>BATENTE DE FERRO 73X260CM COM DOBRADICAS</t>
  </si>
  <si>
    <t>403322</t>
  </si>
  <si>
    <t>BATENTE DE FERRO 98X260CM COM DOBRADICAS</t>
  </si>
  <si>
    <t>403323</t>
  </si>
  <si>
    <t>FOLHA DE PORTA DE MADEIRA COM BANDEIRA 83X210CM+83X50CM</t>
  </si>
  <si>
    <t>403324</t>
  </si>
  <si>
    <t>FOLHA DE PORTA DE MADEIRA COM BANDEIRA 83X210CM+83X30CM</t>
  </si>
  <si>
    <t>403325</t>
  </si>
  <si>
    <t>FOLHA DE PORTA DE MADEIRA COM BANDEIRA 73X210CM+73X50CM</t>
  </si>
  <si>
    <t>403326</t>
  </si>
  <si>
    <t>FOLHA DE PORTA DE MADEIRA COM BANDEIRA 98X210CM+98X50CM</t>
  </si>
  <si>
    <t>403327</t>
  </si>
  <si>
    <t>FOLHA DE PORTA DE MADEIRA 98X210CM</t>
  </si>
  <si>
    <t>403328</t>
  </si>
  <si>
    <t>FOLHA DE PORTA COMPLETA PARA WC 80X180CM</t>
  </si>
  <si>
    <t>403329</t>
  </si>
  <si>
    <t>FECHAMENTO-METALICO COM TELA</t>
  </si>
  <si>
    <t>403330</t>
  </si>
  <si>
    <t>PORTA DE FERRO TIPO VENEZIANA 1.00X2.10M COMPLETA</t>
  </si>
  <si>
    <t>403331</t>
  </si>
  <si>
    <t>PORTA DE FERRO EM CHAPA 1.00X2.10M - COMPLETA</t>
  </si>
  <si>
    <t>403332</t>
  </si>
  <si>
    <t>PORTAO DE FERRO 4.00X2.10M COMPLETO</t>
  </si>
  <si>
    <t>403334</t>
  </si>
  <si>
    <t>PORTA DE FERRO TIPO VENEZIANA 0.70X2.10M COMPLETA</t>
  </si>
  <si>
    <t>403336</t>
  </si>
  <si>
    <t>ALCAPAO 100X210CM INCLUSIVE PINTURA</t>
  </si>
  <si>
    <t>403337</t>
  </si>
  <si>
    <t>ALCAPAO 100X100CM INCLUSIVE PINTURA</t>
  </si>
  <si>
    <t>403339</t>
  </si>
  <si>
    <t>PORTA CORTA-FOGO 1.00X2.60M COM BARRA ANTIPANICO</t>
  </si>
  <si>
    <t>403340</t>
  </si>
  <si>
    <t>CORRIMAO TUBULAR COM GUARDA-CORPO INCLUSIVE PINTURA</t>
  </si>
  <si>
    <t>403341</t>
  </si>
  <si>
    <t>CORRIMAO COM TUBO 30MM INCLUSIVE PINTURA</t>
  </si>
  <si>
    <t>403342</t>
  </si>
  <si>
    <t>CAIXILHO MAXIMAR DE ALUMINIO 50X535CM</t>
  </si>
  <si>
    <t>403343</t>
  </si>
  <si>
    <t>CAIXILHO MAXIMAR DE ALUMINIO  40X266CM</t>
  </si>
  <si>
    <t>403344</t>
  </si>
  <si>
    <t>CAIXILHO MAXIMAR DE ALUMINIO  40X460CM</t>
  </si>
  <si>
    <t>403345</t>
  </si>
  <si>
    <t>CAIXILHO MAXIMAR DE ALUMINIO 40X193CM</t>
  </si>
  <si>
    <t>403346</t>
  </si>
  <si>
    <t>CAIXILHO MAXIMAR DE ALUMINIO 40X100CM</t>
  </si>
  <si>
    <t>403347</t>
  </si>
  <si>
    <t>CAIXILHO DE ALUMINIO FIXO 370X320CM</t>
  </si>
  <si>
    <t>403348</t>
  </si>
  <si>
    <t>CAIXILHO MAXIMAR DE ALUMINIO 50X105CM</t>
  </si>
  <si>
    <t>403349</t>
  </si>
  <si>
    <t>CAIXILHO DE ALUMINIO COM PORTA 473X320CM</t>
  </si>
  <si>
    <t>403350</t>
  </si>
  <si>
    <t>CAIXILHO DE ALUMINIO DE CORRER 140X695CM</t>
  </si>
  <si>
    <t>403351</t>
  </si>
  <si>
    <t>CAIXILHO DE ALUMINIO FIXO 221X240CM</t>
  </si>
  <si>
    <t>403352</t>
  </si>
  <si>
    <t>CAIXILHO DE ALUMINIO DE CORRER 120X261CM</t>
  </si>
  <si>
    <t>403353</t>
  </si>
  <si>
    <t>CAIXILHO DE ALUMINIO DE CORRER + VENEZIANA 120X261CM</t>
  </si>
  <si>
    <t>403354</t>
  </si>
  <si>
    <t>CAIXILHO DE ALUMINIO COM GRELHA 80X339CM</t>
  </si>
  <si>
    <t>403355</t>
  </si>
  <si>
    <t>CAIXILHO DE ALUMINIO VENEZIANA FIXA 60X25CM</t>
  </si>
  <si>
    <t>403356</t>
  </si>
  <si>
    <t>CAIXILHO DE ALUMINIO VENEZIANA FIXA 121X60CM</t>
  </si>
  <si>
    <t>403357</t>
  </si>
  <si>
    <t>CAIXILHO DE ALUMINIO 4.52+2.34X1.20M</t>
  </si>
  <si>
    <t>403358</t>
  </si>
  <si>
    <t>CAIXILHO DE ALUMINIO 4.45+2.74X1.20M</t>
  </si>
  <si>
    <t>403359</t>
  </si>
  <si>
    <t>CAIXILHO DE ALUMINIO COM VENEZIANA 194X120CM</t>
  </si>
  <si>
    <t>403360</t>
  </si>
  <si>
    <t>CAIXILHO MAXIMAR DE ALUMINIO 100X40CM</t>
  </si>
  <si>
    <t>403361</t>
  </si>
  <si>
    <t>CAIXILHO DE ALUMINIO VENEZIANA FIXA 98X80CM</t>
  </si>
  <si>
    <t>403362</t>
  </si>
  <si>
    <t>CAIXILHO DE ALUMINIO COM VENEZIANA 130X120CM</t>
  </si>
  <si>
    <t>403363</t>
  </si>
  <si>
    <t>CAIXILHO DE ALUMINIO COM VENEZIANA 80X120CM</t>
  </si>
  <si>
    <t>403364</t>
  </si>
  <si>
    <t>CAIXILHO DE ALUMINIO COM VENEZIANA 140X180CM</t>
  </si>
  <si>
    <t>403365</t>
  </si>
  <si>
    <t>CAIXILHO DE ALUMINIO COM VENEZIANA 80X50CM</t>
  </si>
  <si>
    <t>403366</t>
  </si>
  <si>
    <t>CAIXILHO DE ALUMINIO FIXO 310X90CM</t>
  </si>
  <si>
    <t>403367</t>
  </si>
  <si>
    <t>CAIXILHO DE ALUMINIO FIXO 252X90CM</t>
  </si>
  <si>
    <t>403368</t>
  </si>
  <si>
    <t>CAIXILHO DE ALUMINIO COM PORTA 170X90+80X210CM</t>
  </si>
  <si>
    <t>403369</t>
  </si>
  <si>
    <t>GRELHA ELETROFUNDIDA MALHA 25X25MM LARG=30CM</t>
  </si>
  <si>
    <t>403370</t>
  </si>
  <si>
    <t>GRELHA ELETROFUNDIDA MALHA 50X50MM LARG=30CM</t>
  </si>
  <si>
    <t>403371</t>
  </si>
  <si>
    <t>GRELHA ELETROFUNDIDA MALHA 50X50MM LARG=80CM</t>
  </si>
  <si>
    <t>403372</t>
  </si>
  <si>
    <t>GRELHA ELETROFUNDIDA MALHA 50X50MM LARG=65CM</t>
  </si>
  <si>
    <t>403373</t>
  </si>
  <si>
    <t>PISO DE PLACAS DE CONCRETO PRE-MOLDADO 148X100X5CM</t>
  </si>
  <si>
    <t>403374</t>
  </si>
  <si>
    <t>PISO DE ALTA RESISTENCIA DEGRAUS</t>
  </si>
  <si>
    <t>403375</t>
  </si>
  <si>
    <t>ELEVADOR HIDRAULICO 2 PARADAS</t>
  </si>
  <si>
    <t>403376</t>
  </si>
  <si>
    <t>PAPELEIRA REDONDA</t>
  </si>
  <si>
    <t>403377</t>
  </si>
  <si>
    <t>PORTA-TOALHA DE LOUCA COM BASTAO</t>
  </si>
  <si>
    <t>403379</t>
  </si>
  <si>
    <t>TAMPO DE ACO INOX COM 1 CUBA 60X140CM INCLUSIVE TORNEIRA</t>
  </si>
  <si>
    <t>403380</t>
  </si>
  <si>
    <t>TAMPO DE GRANILITE PARA LAVATORIO 0.57X0.90M</t>
  </si>
  <si>
    <t>403381</t>
  </si>
  <si>
    <t>TAMPO DE GRANITO PARA CUBA 0.60X2.80M</t>
  </si>
  <si>
    <t>403382</t>
  </si>
  <si>
    <t>TAMPO DE GRANILITE PARA LAVATORIO 0.57X0.80M</t>
  </si>
  <si>
    <t>403383</t>
  </si>
  <si>
    <t>TAMPO DE GRANILITE PARA LAVATORIO 0.57X0.86M</t>
  </si>
  <si>
    <t>403384</t>
  </si>
  <si>
    <t>TAMPO DE GRANILITE PARA LAVATORIO 0.57X1.02M</t>
  </si>
  <si>
    <t>403385</t>
  </si>
  <si>
    <t>PINTURA DE FAIXA DE SINALIZACAO NA PAREDE</t>
  </si>
  <si>
    <t>403386</t>
  </si>
  <si>
    <t>ELEMENTO PRE-MOLDADO DE FACHADA MOD.01 DE 2.46X2.50M</t>
  </si>
  <si>
    <t>403387</t>
  </si>
  <si>
    <t>ELEMENTO PRE-MOLDADO DE FACHADA MOD.02 DE 2.31X2.50M</t>
  </si>
  <si>
    <t>403388</t>
  </si>
  <si>
    <t>ELEMENTO PRE-MOLDADO DE FACHADA MOD.03 DE 2.67X2.50M</t>
  </si>
  <si>
    <t>403389</t>
  </si>
  <si>
    <t>CONJUNTO MOTOBOMBA SUBMERSIVEL 1000L/MIN 6MCa 2CV</t>
  </si>
  <si>
    <t>403391</t>
  </si>
  <si>
    <t>RASPAGEM E LIMPEZA MANUAL DE TERRENO</t>
  </si>
  <si>
    <t>403392</t>
  </si>
  <si>
    <t>EMBOCO 1:4 VERTICAL E=20MM COM IMPERMEABILIZANTE</t>
  </si>
  <si>
    <t>403398</t>
  </si>
  <si>
    <t>QD.MEDICAO COLETIVA TIPO H FIBRA DE VIDRO PARA 6 MEDIDORES 130X60X25CM - VAZIO</t>
  </si>
  <si>
    <t>403400</t>
  </si>
  <si>
    <t>QD.DISP.PROTECAO SUP.TIPO H FIBRA DE VIDRO 30X60X25CM - VAZIO</t>
  </si>
  <si>
    <t>403403</t>
  </si>
  <si>
    <t>JUNTA DE DILATACAO EM CH.FoGo 18 D=20CM</t>
  </si>
  <si>
    <t>403404</t>
  </si>
  <si>
    <t>ARMACAO CA-50 CABECA DO TUBULAO H=3.00M</t>
  </si>
  <si>
    <t>403405</t>
  </si>
  <si>
    <t>BASE PARA TUBULAO 1.05M H=0.70M ESCAVACAO MANUAL E CONCRETO USINADO 20MPa SOLO NORMAL</t>
  </si>
  <si>
    <t>403406</t>
  </si>
  <si>
    <t>TUBULAO ESC MANUAL D=70CM FCK=20MPa USINADO SEM ARMACAO SOLO NORMAL</t>
  </si>
  <si>
    <t>403408</t>
  </si>
  <si>
    <t>RESERVATORIO DE CONCR.MOLD.IN LOCO C/FORMAS TREPANTE/DESLIZANTES VOL=96M3 H=25.50M DEXT=4.00M INCL.FUND.</t>
  </si>
  <si>
    <t>403409</t>
  </si>
  <si>
    <t>RESERVATORIO DE CONCR.MOLD.IN LOCO C/FORMAS TREPANTE/DESLIZANTES VOL=108M3 H=25.50M DEXT=4.00M INCL.FUND.</t>
  </si>
  <si>
    <t>403410</t>
  </si>
  <si>
    <t>RESERVATORIO DE CONCR.MOLD.IN LOCO C/FORMAS TREPANTE/DESLIZANTES VOL=120M3 H=26.00M DEXT=4.00M INCL.FUND.</t>
  </si>
  <si>
    <t>403411</t>
  </si>
  <si>
    <t>CONJUNTO MOTOBOMBA CENTRIFUGA Q=14 a 18M3/H E Hman=24 a 25MCa POT=3CV 220V TRIFASICO</t>
  </si>
  <si>
    <t>403412</t>
  </si>
  <si>
    <t>QD.DE COMANDO PARA BOMBA 3CV 220V TRIFASICO PADRAO SABESP</t>
  </si>
  <si>
    <t>403413</t>
  </si>
  <si>
    <t>ARAME FARPADO</t>
  </si>
  <si>
    <t>403414</t>
  </si>
  <si>
    <t>PERFIL L 1"X1"X3/16"</t>
  </si>
  <si>
    <t>403415</t>
  </si>
  <si>
    <t>TRANSPORTE DE TUBOS E CONEXOES DE FoFo ATE 10KM</t>
  </si>
  <si>
    <t>TxKM</t>
  </si>
  <si>
    <t>403416</t>
  </si>
  <si>
    <t>CARGA E DESCARGA DE TUBOS E CONEXOES FoFo</t>
  </si>
  <si>
    <t>403417</t>
  </si>
  <si>
    <t>CARGA/DESCARGA E TRANSPORTE DE TUBOS E CONEXOES PVC 150MM ATE 10KM</t>
  </si>
  <si>
    <t>403418</t>
  </si>
  <si>
    <t>CARGA/DESCARGA E TRANSPORTE DE TUBOS E CONEXOES PVC 300MM ATE 10KM</t>
  </si>
  <si>
    <t>403419</t>
  </si>
  <si>
    <t>ESTRUTURA EM ANEL PRE-MOLD.DE CONCR.Dint=2.50M Ht=4.00M VOL=18000L COM IMPERMEAB.E ESCADA COM GUARDA CORPO</t>
  </si>
  <si>
    <t>403420</t>
  </si>
  <si>
    <t>ESTRUTURA EM ANEL PRE-MOLD.DE CONCR.Dint=3.00M Ht=5.50M VOL=36000L COM IMPERMEAB.E ESCADA COM GUARDA CORPO</t>
  </si>
  <si>
    <t>403421</t>
  </si>
  <si>
    <t>MURETA DE DIVISA SOBRE TALUDE H=0.40M</t>
  </si>
  <si>
    <t>403422</t>
  </si>
  <si>
    <t>DRENO CEGO COM ESCAVACAO MANUAL</t>
  </si>
  <si>
    <t>403423</t>
  </si>
  <si>
    <t>TRAVESSIA PELO METODO NAO DESTRUTIVO COM IMPLANT.DE TUNNEL LINER PLATE C/ESPES.DA CH.DE 2.70MM REVEST.C/EPOXI DIAM.=1.20M CONF.PROJ.</t>
  </si>
  <si>
    <t>403424</t>
  </si>
  <si>
    <t>TRAVESSIA PELO METODO NAO DESTRUTIVO COM IMPLANT.DE TUNNEL LINER PLATE C/ESPES.CH=2.70MM REVEST.C/EPOXI DIAM=1.60M CONF.PROJ.</t>
  </si>
  <si>
    <t>403425</t>
  </si>
  <si>
    <t>REPARO SUPERFICIAL EM GRANDES AREAS COM ESTUCAMENTO CORRETIVO UTILIZANDO ARGAMASSA POLIMERICA 15MM</t>
  </si>
  <si>
    <t>403426</t>
  </si>
  <si>
    <t>BANCO DE CONCRETO PRE-MOLDADO QUADRADO 30X30X65CM</t>
  </si>
  <si>
    <t>403427</t>
  </si>
  <si>
    <t>JUNTA MAXI GGS FoFo 150MM</t>
  </si>
  <si>
    <t>403428</t>
  </si>
  <si>
    <t>TOCO FoFo PP DN 150MM L=0.25M</t>
  </si>
  <si>
    <t>403429</t>
  </si>
  <si>
    <t>VALVULA REDUTORA DE PRESSAO 3/4" ROSCADA Pent=48.58MCa Psaida=28.58MCa Qmax=0.86L/S Qmin=0.24L/S</t>
  </si>
  <si>
    <t>403430</t>
  </si>
  <si>
    <t>ADAPTADOR PVC PBA BOLSA ROSCA  50MM</t>
  </si>
  <si>
    <t>403432</t>
  </si>
  <si>
    <t>CABO TELEFONICO CAN 50-30</t>
  </si>
  <si>
    <t>403433</t>
  </si>
  <si>
    <t>CABO TELEFONICO CAN 50-50</t>
  </si>
  <si>
    <t>403435</t>
  </si>
  <si>
    <t>PONTE DE ADERENCIA ADESIVO PARA CONCRETO</t>
  </si>
  <si>
    <t>403436</t>
  </si>
  <si>
    <t>DEMOLICAO DE SUPERFICIE DE CONCRETO ATE 5CM</t>
  </si>
  <si>
    <t>403437</t>
  </si>
  <si>
    <t>REFORMA E RECUPERACAO DE TELHADO DE ACO TRAPEZOIDAL, INCL.FORNEC.DE TELHAS E ACESSORIOS</t>
  </si>
  <si>
    <t>403438</t>
  </si>
  <si>
    <t>PAISAGISMO-MAO-DE-OBRA PARA PLANTIO DE ARVORES ORNAMENTAIS/FRUTIFERAS H=2.00M COM INSUMOS EXCETO MUDA</t>
  </si>
  <si>
    <t>403439</t>
  </si>
  <si>
    <t>CALHA DE FIBRA DE VIDRO D=530MM E=2MM INCLUSIVE ACESSORIOS</t>
  </si>
  <si>
    <t>403440</t>
  </si>
  <si>
    <t>ASSINATURA COMPLETA COM 180 LETRAS TIPO BLOCO CH.GALV.22 60X5CM COM PINTURA - COLOCADA</t>
  </si>
  <si>
    <t>403441</t>
  </si>
  <si>
    <t>GRELHA DE CONCRETO ARMADO CONF.DETALHE PP-8</t>
  </si>
  <si>
    <t>403442</t>
  </si>
  <si>
    <t>JUNTA FUNGENBAND 12 OU SIMILAR</t>
  </si>
  <si>
    <t>403443</t>
  </si>
  <si>
    <t>BARRAMENTO RETANGULAR DE COBRE 1 1/2"X1/4"</t>
  </si>
  <si>
    <t>403444</t>
  </si>
  <si>
    <t>ABRIGO DE ALVENARIA PARA RESERVATORIO DE FIBRA DE VIDRO 2.500L E BOMBAS (P.GRANDE)</t>
  </si>
  <si>
    <t>403445</t>
  </si>
  <si>
    <t>CONCRETO USINADO 25MPa COM LANCAMENTO (CUBATAO A3)</t>
  </si>
  <si>
    <t>403447</t>
  </si>
  <si>
    <t>CAIXA DE PASSAGEM EM ALVENARIA REV.80X80X100CM COM IMPERMEAB.CALAF.DISP.SELAGEM - ELE</t>
  </si>
  <si>
    <t>403448</t>
  </si>
  <si>
    <t>QD.DE COMANDO DE BOMBA COMPLETO 30X30X15CM, COM 3 CHAVES COMUTADORAS, 2 RELES TERMICOS, 2 BOTOEIRAS, 2 CONTATORES ELETROMAG.E 2 BASES DIAZED</t>
  </si>
  <si>
    <t>403449</t>
  </si>
  <si>
    <t>CONJUNTO MOTOBOMBA CENTRIFUGA PARA RECALQUE DE AGUA 24MCa Q=11.0M3/H</t>
  </si>
  <si>
    <t>403450</t>
  </si>
  <si>
    <t>CONJUNTO MOTOBOMBA CENTRIFUGA PARA RECALQUE DE AGUA 15MCa Q=10.8M3/H</t>
  </si>
  <si>
    <t>403453</t>
  </si>
  <si>
    <t>BARRAMENTO DE COBRE BIFASICO + NEUTRO + TERRA PARA 12 DISJUNTORES</t>
  </si>
  <si>
    <t>403454</t>
  </si>
  <si>
    <t>PAISAGISMO-ARVORE ORNAMENTAL CAFEZEIRO/LEITEIRO</t>
  </si>
  <si>
    <t>403455</t>
  </si>
  <si>
    <t>ARGAMASSA 1:3 CIMENTO E AREIA COM ADITIVO COLANTE E=1.5CM</t>
  </si>
  <si>
    <t>403456</t>
  </si>
  <si>
    <t>PERFIL DE ALUMINIO SECAO U 1.58X1.58CM</t>
  </si>
  <si>
    <t>403458</t>
  </si>
  <si>
    <t>TE CERAMICO REDUCAO 250X100MM</t>
  </si>
  <si>
    <t>403459</t>
  </si>
  <si>
    <t>LUMINARIA FLUORESCENTE COM 4 LAMPADAS 40WX127V COM ACESSORIOS COMPLETA</t>
  </si>
  <si>
    <t>403460</t>
  </si>
  <si>
    <t>TAMPO DE GRANILITE 200X60CM COM 1 CUBA DE ACO No.2 E 2 TORNEIRAS 3/4" LONGAS CROMADAS</t>
  </si>
  <si>
    <t>403462</t>
  </si>
  <si>
    <t>MATA-JUNTA DE ALUMINIO E=3MM L=9CM COM ANDAIME</t>
  </si>
  <si>
    <t>403467</t>
  </si>
  <si>
    <t>ALVENARIA BLOCO DE CONCRETO CANALETA E=19CM 12MPa</t>
  </si>
  <si>
    <t>403468</t>
  </si>
  <si>
    <t>MURO DE ARRIMO MA-01 H DE 1.80 A 2.40M</t>
  </si>
  <si>
    <t>403469</t>
  </si>
  <si>
    <t>MURO DE ARRIMO MA-02 H DE 2.40 A 3.00M</t>
  </si>
  <si>
    <t>403470</t>
  </si>
  <si>
    <t>REMOCAO DE POSTE DE CONCRETO DE ENTRADA EM BT</t>
  </si>
  <si>
    <t>403471</t>
  </si>
  <si>
    <t>RECOLOCACAO DE ESQUADRIAS METALICAS - MO</t>
  </si>
  <si>
    <t>403473</t>
  </si>
  <si>
    <t>RETIRADA DE TELHA DE BARRO COM REAPROVEITAMENTO</t>
  </si>
  <si>
    <t>403474</t>
  </si>
  <si>
    <t>RETIRADA DE ESTRUTURA DE MADEIRA P/TELHA DE BARRO COM REAPROVEITAMENTO</t>
  </si>
  <si>
    <t>403475</t>
  </si>
  <si>
    <t>RETIRADA DE ESQUADRIAS METALICAS COM REAPROVEITAMENTO - MO</t>
  </si>
  <si>
    <t>403476</t>
  </si>
  <si>
    <t>ESTACA ESC MEC D=35CM FCK=18MPa USINADO SEM ARMACAO</t>
  </si>
  <si>
    <t>403477</t>
  </si>
  <si>
    <t>QD.DE PROTECAO PARA CHAVE SECCIONADORA 80X150X25CM PADRAO CPFL</t>
  </si>
  <si>
    <t>403478</t>
  </si>
  <si>
    <t>RECARGA DE EXTINTOR GAS CARBONICO 6KG - RECARGA</t>
  </si>
  <si>
    <t>403479</t>
  </si>
  <si>
    <t>CAP PVC PBA DN 100MM</t>
  </si>
  <si>
    <t>403480</t>
  </si>
  <si>
    <t>TRATAMENTO DE TRINCAS COM ENTELAMENTO CORRETIVO LARG=15CM</t>
  </si>
  <si>
    <t>403481</t>
  </si>
  <si>
    <t>REMOCAO DE FIO EMBUTIDO ATE 16MM2 - MO</t>
  </si>
  <si>
    <t>403482</t>
  </si>
  <si>
    <t>REMOCAO DE DISJUNTOR QUICK-LAG OU BASE P/FUSIVEL EM BT - MO</t>
  </si>
  <si>
    <t>403483</t>
  </si>
  <si>
    <t>REMOCAO DE APARELHO DE ILUMINACAO PLAFONS E PENDENTES PARA LAMPADAS FLUORESCENTES - MO</t>
  </si>
  <si>
    <t>403484</t>
  </si>
  <si>
    <t>REMOCAO DE OLEO ESMALTE OU VERNIZ EM ESQUADRIA DE MADEIRA COM LIXAMENTO</t>
  </si>
  <si>
    <t>403485</t>
  </si>
  <si>
    <t>REMOCAO DE OLEO ESMALTE ALUMINIO OU GRAFITE EM ESQUADRIA DE FERRO COM LIXAMENTO</t>
  </si>
  <si>
    <t>403486</t>
  </si>
  <si>
    <t>GRADIL ELETROFUNDIDO H=2.20M PRE-PINTADO</t>
  </si>
  <si>
    <t>403487</t>
  </si>
  <si>
    <t>PORTAO DE CORRER 3.00X2.47 SOBRE TRILHO SUSP.COM PUXADOR ACO INOX SEM VIDRO (CONF.DET.-ARQ.05/05)</t>
  </si>
  <si>
    <t>403488</t>
  </si>
  <si>
    <t>SIFAO METALICO 1 1/2" COM VALVULA AMERICANA P/PIA DE COZINHA</t>
  </si>
  <si>
    <t>403489</t>
  </si>
  <si>
    <t>PORTAO DE ABRIR 2 FOLHAS EM TELA ACO INOX FURO RED.3/8"=9.5MM 2.30X2.50M</t>
  </si>
  <si>
    <t>403491</t>
  </si>
  <si>
    <t>RETIRADA DE CABO ACIMA DE 16MM2</t>
  </si>
  <si>
    <t>403492</t>
  </si>
  <si>
    <t>RETIRADA DE VIDROS INCLUSIVE RASPAGEM DE MASSA</t>
  </si>
  <si>
    <t>403494</t>
  </si>
  <si>
    <t>TELHA ESTRUTURAL DE FIBROCIMENTO L UTIL=0.885M</t>
  </si>
  <si>
    <t>403495</t>
  </si>
  <si>
    <t>PLACA DE VENTILACAO PARA KALHETAO</t>
  </si>
  <si>
    <t>403496</t>
  </si>
  <si>
    <t>ESCADA METALICA INCLUSIVE PINTURA</t>
  </si>
  <si>
    <t>403497</t>
  </si>
  <si>
    <t>LUVA FoGo 4" - ELE</t>
  </si>
  <si>
    <t>403498</t>
  </si>
  <si>
    <t>ABRIGO DE ALVENARIA PARA QUADRO 2.10X1.00X0.45M COM PORTA METALICA COM 2 FOLHAS - ELE</t>
  </si>
  <si>
    <t>403500</t>
  </si>
  <si>
    <t>ELETROCALHA DUTO AEREO PERFURADO U TIPO SRS 200 SISA 50MMX25MM</t>
  </si>
  <si>
    <t>403501</t>
  </si>
  <si>
    <t>ELETROCALHA DUTO AEREO PERFURADO U TIPO SRS 200 SISA 25MMX25MM</t>
  </si>
  <si>
    <t>403502</t>
  </si>
  <si>
    <t>FITA CHATA PERFURADA 14 38MM SISA P/LUMINARIA FLUORESCENTE</t>
  </si>
  <si>
    <t>403503</t>
  </si>
  <si>
    <t>LAMPADA FLUORESCENTE 20W 127V ECONOMICA</t>
  </si>
  <si>
    <t>403504</t>
  </si>
  <si>
    <t>ELETRODUTO PVC RIGIDO ROSCAVEL COM LUVA 1 1/2" - MAT</t>
  </si>
  <si>
    <t>403505</t>
  </si>
  <si>
    <t>CABO DE COBRE ISOLADO 0.6/1KV  25MM2 - MAT</t>
  </si>
  <si>
    <t>403506</t>
  </si>
  <si>
    <t>ALUGUEL DE IMOVEL</t>
  </si>
  <si>
    <t>403507</t>
  </si>
  <si>
    <t>TELA GALVANIZADA PARA AMARRACAO DE ALVENARIA 50X7.5CM - MAT</t>
  </si>
  <si>
    <t>403508</t>
  </si>
  <si>
    <t>BANDEIRA DE FOLHA DE PORTA DE MADEIRA 60X50CM</t>
  </si>
  <si>
    <t>403509</t>
  </si>
  <si>
    <t>MAO FRANCESA PARA APOIO DE TAMPO DE PIA EM PERFIL T (CONFORME DETALHE ANEXO)</t>
  </si>
  <si>
    <t>403510</t>
  </si>
  <si>
    <t>CABO DE COBRE NU 185MM2</t>
  </si>
  <si>
    <t>403511</t>
  </si>
  <si>
    <t>FURO EM CONCRETO 5/16" 15CM</t>
  </si>
  <si>
    <t>403512</t>
  </si>
  <si>
    <t>PISO DE CONCRETO USINADO FCK 18MPa E=8CM SEM ARMACAO E COM LASTRO DE BRITA E=5CM</t>
  </si>
  <si>
    <t>403514</t>
  </si>
  <si>
    <t>JUNTA MAXI FoFo DN 50MM</t>
  </si>
  <si>
    <t>403518</t>
  </si>
  <si>
    <t>DEMOLICAO MECANIZADA DE MURO DE CONCRETO PRE-MOLDADO COM RETROESCAVADEIRA</t>
  </si>
  <si>
    <t>403519</t>
  </si>
  <si>
    <t>DESOBSTRUCAO DE REDE DE ESGOTO DN 150 A 300MM COM HIDROJATEAMENTO</t>
  </si>
  <si>
    <t>403520</t>
  </si>
  <si>
    <t>TAMPA PARA CANALETAS DE CONCRETO ARMADO 1.00X0.70M</t>
  </si>
  <si>
    <t>403521</t>
  </si>
  <si>
    <t>REGULARIZACAO PISO 1:0.5:5 E=4CM</t>
  </si>
  <si>
    <t>403522</t>
  </si>
  <si>
    <t>MURO DE ARRIMO MA-03 H DE 3.00 A 3.60M</t>
  </si>
  <si>
    <t>403523</t>
  </si>
  <si>
    <t>MURO DE ARRIMO MA-04 H DE 3.60 A 4.00M</t>
  </si>
  <si>
    <t>403524</t>
  </si>
  <si>
    <t>PLAYGROUND-BALANCO DUPLO</t>
  </si>
  <si>
    <t>403525</t>
  </si>
  <si>
    <t>PLAYGROUND-ESCORREGADOR RUSTICO</t>
  </si>
  <si>
    <t>403526</t>
  </si>
  <si>
    <t>PLAYGROUND-BARRA DUPLA DE 2 NIVEIS</t>
  </si>
  <si>
    <t>403528</t>
  </si>
  <si>
    <t>LUMINARIA COM 3 PETALAS LAMPADA VAPOR DE SODIO COM REATORES E COM POSTE 6M</t>
  </si>
  <si>
    <t>403531</t>
  </si>
  <si>
    <t>ARMADURA-TELA SOLDADA Q-396 EM ACO CA-60</t>
  </si>
  <si>
    <t>403532</t>
  </si>
  <si>
    <t>ARMADURA-TELA SOLDADA T-335 EM ACO CA-60</t>
  </si>
  <si>
    <t>403533</t>
  </si>
  <si>
    <t>ARMADURA-TELA SOLDADA T-503 EM ACO CA-60</t>
  </si>
  <si>
    <t>403534</t>
  </si>
  <si>
    <t>ARMADURA-TELA SOLDADA Q-636 EM ACO CA-60</t>
  </si>
  <si>
    <t>403535</t>
  </si>
  <si>
    <t>MAO-DE-OBRA ALVENARIA TIJOLO MACICO E=5CM</t>
  </si>
  <si>
    <t>403536</t>
  </si>
  <si>
    <t>TELHA DE POLIESTER - MO</t>
  </si>
  <si>
    <t>403537</t>
  </si>
  <si>
    <t>PINTURA GRAFITE SOBRE ESTRUTURA DE FERRO 2 DEMAOS</t>
  </si>
  <si>
    <t>403538</t>
  </si>
  <si>
    <t>PORTA BALCAO VENEZIANA DE MADEIRA 2 FOLHAS 1.30X2.15M</t>
  </si>
  <si>
    <t>403539</t>
  </si>
  <si>
    <t>ARMARIO DE MADEIRA 0.68X2.14X2.80M</t>
  </si>
  <si>
    <t>403540</t>
  </si>
  <si>
    <t>CAIXILHO BASCULANTE DE ALUMINIO 40X60CM</t>
  </si>
  <si>
    <t>403542</t>
  </si>
  <si>
    <t>BASE PARA TUBULAO Db=0.80M Hb=0.40M INCL.CONCR.15MPa E ESCAV.MANUAL</t>
  </si>
  <si>
    <t>403543</t>
  </si>
  <si>
    <t>ARMACAO PARA TUBULAO 60CM 10MM/6.3MM</t>
  </si>
  <si>
    <t>403544</t>
  </si>
  <si>
    <t>MOLDURA EM CERAMICA PARA FACHADA DE JANELA L=25CM</t>
  </si>
  <si>
    <t>403546</t>
  </si>
  <si>
    <t>PARAFUSO CABECA REDONDA COM FENDA 1/4"X3/4" ROSCA GAS - MAT</t>
  </si>
  <si>
    <t>403547</t>
  </si>
  <si>
    <t>PARAFUSO CABECA SEXTAVADA 1/4"X1" ROSCA GAS - MAT</t>
  </si>
  <si>
    <t>403548</t>
  </si>
  <si>
    <t>ARRUELA LISA DE ACO PARA PARAFUSO 1/4" - MAT</t>
  </si>
  <si>
    <t>403549</t>
  </si>
  <si>
    <t>CHUMBADOR DE ACO COM ROSCA INT.W 1/4" TIPO UR COM BICO L=35MM - MAT</t>
  </si>
  <si>
    <t>403550</t>
  </si>
  <si>
    <t>BRACADEIRA DE LATAO 3/8" COM ROSCA W PARA TUBO PVC 2" COM PORCA E PARAFUSO - MAT</t>
  </si>
  <si>
    <t>403551</t>
  </si>
  <si>
    <t>PARAFUSO SEXTAVADO DE ACO GALVANIZADO ROSCA W 3/8"X1 1/4" - MAT</t>
  </si>
  <si>
    <t>403552</t>
  </si>
  <si>
    <t>ARRUELA LISA DE ACO GALVANIZADO 3/8" - MAT</t>
  </si>
  <si>
    <t>403553</t>
  </si>
  <si>
    <t>PROJETOR PARA 2 LAMPADAS 400W VAPOR DE MERCURIO-INCLUSOS REATOR E LAMPADAS</t>
  </si>
  <si>
    <t>403554</t>
  </si>
  <si>
    <t>ELETRODUTO FLEXIVEL DE ACO ESPIRALADO TIPO SEALTUBO 1"</t>
  </si>
  <si>
    <t>403555</t>
  </si>
  <si>
    <t>CABO DE COBRE ISOLADO 0.6/1KV 2X2.5MM2</t>
  </si>
  <si>
    <t>403558</t>
  </si>
  <si>
    <t>CONDULETE DE ALUMINIO C COM TAMPA 1"</t>
  </si>
  <si>
    <t>403560</t>
  </si>
  <si>
    <t>APARELHO DE ANCORAGEM DE TUBULACAO FoFo 150MM CARRETEL SOLDADO COM 3 FLANGES E FIXADO NO CONCRETO</t>
  </si>
  <si>
    <t>403561</t>
  </si>
  <si>
    <t>APARELHO DE ANCORAGEM DE TUBULACAO FoFo 100MM CARRETEL SOLDADO COM 3 FLANGES E FIXADO NO CONCRETO</t>
  </si>
  <si>
    <t>403562</t>
  </si>
  <si>
    <t>REGISTRO DE GAVETA BRUTO BSP 6"</t>
  </si>
  <si>
    <t>403563</t>
  </si>
  <si>
    <t>TE FoGo BSP 6"</t>
  </si>
  <si>
    <t>403564</t>
  </si>
  <si>
    <t>LUVA FoGo BSP 6" - AF</t>
  </si>
  <si>
    <t>403565</t>
  </si>
  <si>
    <t>CONJUNTO MOTOBOMBA Q=72M3/H Hm=35MCa POT=15CV 220V TRIFASICO</t>
  </si>
  <si>
    <t>403566</t>
  </si>
  <si>
    <t>QD.PARA BOMBA 15CV COM PARTIDA ESTRELA TRIANGULO 220V TRIFASICO</t>
  </si>
  <si>
    <t>403567</t>
  </si>
  <si>
    <t>TUBO FoGo BSP SCH 40 SEM COSTURA 6"</t>
  </si>
  <si>
    <t>403568</t>
  </si>
  <si>
    <t>UNIAO COM ASSENTO CONICO FoGo BSP 4"</t>
  </si>
  <si>
    <t>403569</t>
  </si>
  <si>
    <t>TUBO FoGo BSP SCH 40 SEM COSTURA 4"</t>
  </si>
  <si>
    <t>403570</t>
  </si>
  <si>
    <t>FLANGE SEXTAVADA FoGo BSP 6"</t>
  </si>
  <si>
    <t>403571</t>
  </si>
  <si>
    <t>TUBO PVC DEFOFO 150MM COM CONEXOES</t>
  </si>
  <si>
    <t>403572</t>
  </si>
  <si>
    <t>TUBO PVC DEFOFO 200MM COM CONEXOES</t>
  </si>
  <si>
    <t>403573</t>
  </si>
  <si>
    <t>TUBO PVC DEFOFO 250MM COM CONEXOES</t>
  </si>
  <si>
    <t>403575</t>
  </si>
  <si>
    <t>PARAFUSO AUTOTRAVANTE - MAT</t>
  </si>
  <si>
    <t>403576</t>
  </si>
  <si>
    <t>BUCHA DE NYLON COM PARAFUSO DE ACO GALVANIZADO - MAT</t>
  </si>
  <si>
    <t>403577</t>
  </si>
  <si>
    <t>CONECTOR PARA CABO SPLIT-BOLT 35MM2 - MAT</t>
  </si>
  <si>
    <t>403578</t>
  </si>
  <si>
    <t>CAIXA DE INSPECAO SUSPENSA 1" - MAT</t>
  </si>
  <si>
    <t>403580</t>
  </si>
  <si>
    <t>QD.PARA BOMBA DE RECALQUE P.DIRETA AUTOMATICA 220V TRIFASICO (RES.100M3)</t>
  </si>
  <si>
    <t>403581</t>
  </si>
  <si>
    <t>CONJUNTO MOTOBOMBA PARA RESERVATORIO 100M3 Hm=25MCa Q=15M3/H</t>
  </si>
  <si>
    <t>403582</t>
  </si>
  <si>
    <t>GUARDA-CORPO CIRCULAR EM BARRA DE FERRO 1 1/4"X3/16"</t>
  </si>
  <si>
    <t>403583</t>
  </si>
  <si>
    <t>GUARDA-CORPO EM PERFIL L DE FERRO 1 1/4"X3/16"</t>
  </si>
  <si>
    <t>403585</t>
  </si>
  <si>
    <t>MAO-DE-OBRA DE INSTALACAO</t>
  </si>
  <si>
    <t>403587</t>
  </si>
  <si>
    <t>TUBO FoFo K7 DN 250MM JE</t>
  </si>
  <si>
    <t>403588</t>
  </si>
  <si>
    <t>CURVA 90o FoFo DN 250MM JE - AF</t>
  </si>
  <si>
    <t>403589</t>
  </si>
  <si>
    <t>LUVA DE CORRER FoFo DN 300MM JE</t>
  </si>
  <si>
    <t>403590</t>
  </si>
  <si>
    <t>TE FoFo REDUCAO 250X200MM 3B JE - AF</t>
  </si>
  <si>
    <t>403591</t>
  </si>
  <si>
    <t>PLACA DE REDUCAO FoFo DN 100X50MM</t>
  </si>
  <si>
    <t>403592</t>
  </si>
  <si>
    <t>COLAR DE TOMADA D'AGUA FoFo 150X25</t>
  </si>
  <si>
    <t>403593</t>
  </si>
  <si>
    <t>FOLHA DE PORTA DE MADEIRA PARA PINTURA 74X220CM COM FECHADURA GORGES E DOBRADICAS</t>
  </si>
  <si>
    <t>403594</t>
  </si>
  <si>
    <t>ESTACA ESC MEC D=60CM FCK=15MPa USINADO SEM ARMACAO</t>
  </si>
  <si>
    <t>403595</t>
  </si>
  <si>
    <t>PLACA DIVISORIA DE CONCRETO ARMADO 80X73CM ESP=4CM INCLUSIVE COLOCACAO</t>
  </si>
  <si>
    <t>403596</t>
  </si>
  <si>
    <t>PORTAO ELETROFUNDIDO 3.31X3.01M 2 FLS.COM MALHA 62X132MM GALV.A FOGO E PINTADO (REF.METALGRADE)</t>
  </si>
  <si>
    <t>403597</t>
  </si>
  <si>
    <t>PORTINHOLA COM TELA 85X95CM</t>
  </si>
  <si>
    <t>403598</t>
  </si>
  <si>
    <t>PORTINHOLA COM TELA 54.5X70CM</t>
  </si>
  <si>
    <t>403601</t>
  </si>
  <si>
    <t>VERTEDOR TRIANGULAR EM ALUMINIO 1.40X0.70M - MAT</t>
  </si>
  <si>
    <t>403602</t>
  </si>
  <si>
    <t>ESTRUTURA DE MADEIRA PARA TELHA ESTRUTURAL DE FIBROCIMENTO</t>
  </si>
  <si>
    <t>403607</t>
  </si>
  <si>
    <t>CONJUNTO MOTOBOMBA CENTRIFUGA HORIZONTAL PARA AGUA COM BASE POT=14.5CV 1750RPM</t>
  </si>
  <si>
    <t>403608</t>
  </si>
  <si>
    <t>CURVA 90o FoFo FF DN 250MM - AF</t>
  </si>
  <si>
    <t>403609</t>
  </si>
  <si>
    <t>EXTREMIDADE FoFo DN 250MM FLANGE/PONTA</t>
  </si>
  <si>
    <t>403610</t>
  </si>
  <si>
    <t>EXTREMIDADE FoFo DN 150MM FLANGE/PONTA</t>
  </si>
  <si>
    <t>403611</t>
  </si>
  <si>
    <t>JUNTA GIBAULT FoFo DN 250MM FF</t>
  </si>
  <si>
    <t>403612</t>
  </si>
  <si>
    <t>JUNTA GIBAULT FoFo DN 150MM FF</t>
  </si>
  <si>
    <t>403613</t>
  </si>
  <si>
    <t>REDUCAO CONCENTRICA FoFo FF 150X100MM - AF</t>
  </si>
  <si>
    <t>403614</t>
  </si>
  <si>
    <t>TE FoFo 250MM FFF - AF</t>
  </si>
  <si>
    <t>403615</t>
  </si>
  <si>
    <t>REGISTRO DE GAVETA FoFo COM FLANGES E VOLANTE DN 250MM</t>
  </si>
  <si>
    <t>403616</t>
  </si>
  <si>
    <t>REGISTRO COM FLANGES E VOLANTE FoFo 150MM</t>
  </si>
  <si>
    <t>403617</t>
  </si>
  <si>
    <t>REDUCAO EXCENTRICA FoFo 250X125MM FF - AF</t>
  </si>
  <si>
    <t>403618</t>
  </si>
  <si>
    <t>TOCO FoFo FF DN 250MM E ABA</t>
  </si>
  <si>
    <t>403619</t>
  </si>
  <si>
    <t>TOCO FoFo FF DN 250MM L=0.50M</t>
  </si>
  <si>
    <t>403620</t>
  </si>
  <si>
    <t>TOCO FoFo FF DN 150MM L=2.70M</t>
  </si>
  <si>
    <t>403622</t>
  </si>
  <si>
    <t>TOCO FoFo FF DN 150MM L=0.50M</t>
  </si>
  <si>
    <t>403623</t>
  </si>
  <si>
    <t>TIRANTE PARA VALVULA DE RETENCAO 3/4"X190MM - MAT</t>
  </si>
  <si>
    <t>403624</t>
  </si>
  <si>
    <t>FOLHA DE PORTA DE MADEIRA PARA PINTURA 74X220CM COM FECHADURA TRANQUETA E DOBRADICAS</t>
  </si>
  <si>
    <t>403625</t>
  </si>
  <si>
    <t>MURO DE ALA DUPLO 120CM EM CONCRETO CICLOPICO</t>
  </si>
  <si>
    <t>403626</t>
  </si>
  <si>
    <t>PAVIMENTACAO ASFALTICA-TRAFEGO LEVE CBR 9%</t>
  </si>
  <si>
    <t>403627</t>
  </si>
  <si>
    <t>PAVIMENTACAO ASFALTICA-TRAFEGO MEDIO CBR 9%</t>
  </si>
  <si>
    <t>403628</t>
  </si>
  <si>
    <t>PAVIMENTACAO ASFALTICA-TRAFEGO MUITO LEVE CBR 9%</t>
  </si>
  <si>
    <t>403629</t>
  </si>
  <si>
    <t>BARRAMENTO RETANGULAR DE COBRE 1"X5/16"</t>
  </si>
  <si>
    <t>403630</t>
  </si>
  <si>
    <t>BARRAMENTO PADRAO DE COBRE 2"X5/16" PARA QUADROS TIPOS U e X</t>
  </si>
  <si>
    <t>403632</t>
  </si>
  <si>
    <t>CIMENTADO LISO DESEMPENADO COM ARGAMASSA 1:3 E=3CM SEM IMPERMEABILIZANTE</t>
  </si>
  <si>
    <t>403635</t>
  </si>
  <si>
    <t>CAIXILHO DE ALUMINIO DE CORRER 160X120CM COM TRAVAMENTO VERTICAL</t>
  </si>
  <si>
    <t>403637</t>
  </si>
  <si>
    <t>CAIXILHO DE ALUMINIO FIXO 240X40CM COM TRAVAMENTO HORIZONTAL/VERTICAL CF1</t>
  </si>
  <si>
    <t>403638</t>
  </si>
  <si>
    <t>CAIXILHO BASCULANTE DE ALUMINIO 80X40CM COM TRAVAMENTO HORIZONTAL/VERTICAL CB1</t>
  </si>
  <si>
    <t>403639</t>
  </si>
  <si>
    <t>CAIXILHO MAXIMAR DE ALUMINIO 100X60CM COM TRAVAMENTO VERTICAL</t>
  </si>
  <si>
    <t>403640</t>
  </si>
  <si>
    <t>CAIXILHO MAXIMAR DE ALUMINIO 80X40CM COM TRAVAVAMENTO HORIZONTAL/VERTICAL CM1</t>
  </si>
  <si>
    <t>403641</t>
  </si>
  <si>
    <t>CAIXILHO MAXIMAR DE ALUMINIO 100X80CM COM TRAVAMENTO HORIZONTAL/VERTICAL CM2</t>
  </si>
  <si>
    <t>403642</t>
  </si>
  <si>
    <t>CAIXILHO MAXIMAR DE ALUMINIO 120X80CM COM TRAVAMENTO HORIZONTAL/VERTICAL CM3</t>
  </si>
  <si>
    <t>403643</t>
  </si>
  <si>
    <t>CAIXILHO MAXIMAR DE ALUMINIO 120X140CM COM TRAVAMENTO HORIZONTAL/VERTICAL CM4</t>
  </si>
  <si>
    <t>403644</t>
  </si>
  <si>
    <t>CAIXILHO MAXIMAR DE ALUMINIO 120X120CM COM TRAVAMENTO HORIZONTAL/VERTICAL CM5</t>
  </si>
  <si>
    <t>403645</t>
  </si>
  <si>
    <t>CAIXILHO MAXIMAR DE ALUMINIO 60X80CM COM TRAVAMENTO HORIZONTAL/VERTICAL CM6</t>
  </si>
  <si>
    <t>403647</t>
  </si>
  <si>
    <t>PORTA DE ALUMINIO 0.80X0.80M PORTINHOLA</t>
  </si>
  <si>
    <t>403648</t>
  </si>
  <si>
    <t>BATENTE DE ALUMINIO 63.5X215CM COM DOBRADICAS</t>
  </si>
  <si>
    <t>403649</t>
  </si>
  <si>
    <t>PORTAO DE ALUMINIO/VIDRO/CORRER 2.40X2.20M P1</t>
  </si>
  <si>
    <t>403650</t>
  </si>
  <si>
    <t>PORTA DE ALUMINIO 0.90X2.20M VENEZIANA ABRIR ABRIGO LIXO</t>
  </si>
  <si>
    <t>403651</t>
  </si>
  <si>
    <t>PORTA DE ALUMINIO 1.25X2.20M VENEZIANA ABRIR ABRIGO GAS</t>
  </si>
  <si>
    <t>403652</t>
  </si>
  <si>
    <t>PORTA VENEZIANA 0.80X2.20M COM VENTILACAO DE ALUMINIO</t>
  </si>
  <si>
    <t>403653</t>
  </si>
  <si>
    <t>BATENTE DE ALUMINIO 73.5X215CM COM DOBRADICAS</t>
  </si>
  <si>
    <t>403654</t>
  </si>
  <si>
    <t>BATENTE DE ALUMINIO 83.5X215CM COM DOBRADICAS</t>
  </si>
  <si>
    <t>403655</t>
  </si>
  <si>
    <t>LIXAMENTO MANUAL PARA CONSERVACAO DO CONCRETO</t>
  </si>
  <si>
    <t>403657</t>
  </si>
  <si>
    <t>TRANSPORTE MANUAL HORIZONTAL DE MATERIAL DE QUALQUER NATUREZA A  60M DE DISTANCIA</t>
  </si>
  <si>
    <t>403658</t>
  </si>
  <si>
    <t>TRANSPORTE MANUAL HORIZONTAL DE MATERIAL DE QUALQUER NATUREZA A 100M DE DISTANCIA</t>
  </si>
  <si>
    <t>403659</t>
  </si>
  <si>
    <t>DEGRAU PARA ESCADA MARINHEIRO L=50CM COM PINTURA</t>
  </si>
  <si>
    <t>403660</t>
  </si>
  <si>
    <t>TELHA DE BARRO TIPO PORTUGUESA</t>
  </si>
  <si>
    <t>403661</t>
  </si>
  <si>
    <t>TABEIRA 2X27CM</t>
  </si>
  <si>
    <t>403662</t>
  </si>
  <si>
    <t>RUFO EM FIBRA DE VIDRO D=40CM</t>
  </si>
  <si>
    <t>403663</t>
  </si>
  <si>
    <t>RUFO EM FIBRA DE VIDRO D=45CM</t>
  </si>
  <si>
    <t>403664</t>
  </si>
  <si>
    <t>RUFO EM FIBRA DE VIDRO D=50CM</t>
  </si>
  <si>
    <t>403665</t>
  </si>
  <si>
    <t>CONTRA-RUFO DE FIBRA DE VIDRO D=34CM</t>
  </si>
  <si>
    <t>403667</t>
  </si>
  <si>
    <t>ENCHIMENTO EM PAREDES E=3CM</t>
  </si>
  <si>
    <t>403668</t>
  </si>
  <si>
    <t>FAIXA EM ARGAMASSA PARA REQUADRO DE JANELAS LARG=12CM</t>
  </si>
  <si>
    <t>403670</t>
  </si>
  <si>
    <t>CAIXILHO DE ALUMINIO DE CORRER 120X120CM</t>
  </si>
  <si>
    <t>403671</t>
  </si>
  <si>
    <t>CAIXILHO MAXIMAR DE ALUMINIO 240X120CM</t>
  </si>
  <si>
    <t>403673</t>
  </si>
  <si>
    <t>PORTA VENEZIANA DE ALUMINIO 0.80X1.2CM</t>
  </si>
  <si>
    <t>403674</t>
  </si>
  <si>
    <t>PORTA VENEZIANA DE ALUMINIO 2.00X0.72M</t>
  </si>
  <si>
    <t>403675</t>
  </si>
  <si>
    <t>PORTA VENEZIANA DE ALUMINIO 2.80X0.72M</t>
  </si>
  <si>
    <t>403676</t>
  </si>
  <si>
    <t>CORRIMAO COM TUBO DE ALUMINIO 2" COM GUARDA-CORPO</t>
  </si>
  <si>
    <t>403678</t>
  </si>
  <si>
    <t>ALCAPAO 60X60CM ALUMINIO</t>
  </si>
  <si>
    <t>403679</t>
  </si>
  <si>
    <t>ALCAPAO 90X90CM ALUMINIO</t>
  </si>
  <si>
    <t>403680</t>
  </si>
  <si>
    <t>ESCADA MARINHEIRO DE ALUMINIO L=0.40M</t>
  </si>
  <si>
    <t>403681</t>
  </si>
  <si>
    <t>PORTA DE MADEIRA TIPO MEXICANA 0.80X2.10M COM BANDEIRA 0.80X0.50M</t>
  </si>
  <si>
    <t>403682</t>
  </si>
  <si>
    <t>SOLEIRA DE ARDOSIA ESP.3CM LARG.15CM</t>
  </si>
  <si>
    <t>403686</t>
  </si>
  <si>
    <t>QD.ELE FIBRA DE VIDRO PARA BARRAMENTO 120X60X25CM - VAZIO</t>
  </si>
  <si>
    <t>403688</t>
  </si>
  <si>
    <t>DESMONTE DE ROCHA EM ZONA URBANA</t>
  </si>
  <si>
    <t>403689</t>
  </si>
  <si>
    <t xml:space="preserve">RESERVATORIO C/ANEIS PRE-MOLD.CONCR.CAP.46500L D=3.00 H=10.50M </t>
  </si>
  <si>
    <t>403690</t>
  </si>
  <si>
    <t xml:space="preserve">RESERVATORIO C/ANEIS PRE-MOLD.CONCR.CAP.36500L D=3.00 H=9.00M </t>
  </si>
  <si>
    <t>403694</t>
  </si>
  <si>
    <t>SUPORTE GUIA CURTO H=5CM PARA CABO 35MM2</t>
  </si>
  <si>
    <t>403695</t>
  </si>
  <si>
    <t>SUPORTE GUIA SIMPLES H=20CM COM ROLDANA PARA CABO 35MM2</t>
  </si>
  <si>
    <t>403696</t>
  </si>
  <si>
    <t>MASTRO PARA PARA-RAIOS FoGo 1 1/2"X3.00M</t>
  </si>
  <si>
    <t>403697</t>
  </si>
  <si>
    <t>BRACADEIRA DE NYLON PORTA MARCADOR E MARCADOR</t>
  </si>
  <si>
    <t>403699</t>
  </si>
  <si>
    <t>CONJUNTO MOTOBOMBA DE RECALQUE POT=1/2CV VAZAO 3M3/H 22MCa</t>
  </si>
  <si>
    <t>403700</t>
  </si>
  <si>
    <t>CONJUNTO MOTOBOMBA DE RECALQUE POT=1/3CV VAZAO 1.2M3/H 16MCa</t>
  </si>
  <si>
    <t>403702</t>
  </si>
  <si>
    <t>CONJUNTO MOTOBOMBA DE RECALQUE POT=3/4CV VAZAO 2.7M3/H 25.5MCa</t>
  </si>
  <si>
    <t>403703</t>
  </si>
  <si>
    <t>PAVIMENTACAO-SUB-BASE/BASE SOLO ESTABILIZADO QUIMICAMENTE</t>
  </si>
  <si>
    <t>403704</t>
  </si>
  <si>
    <t>DEMOLICAO MANUAL DE BARRACO DE MADEIRA - MO</t>
  </si>
  <si>
    <t>403705</t>
  </si>
  <si>
    <t>PORTA METALICA 0.90X0.60M COM ALETAS DE VENTILACAO PARA ANTEPOR QUADROS ELETRICOS</t>
  </si>
  <si>
    <t>403706</t>
  </si>
  <si>
    <t>DRENO COM TUBO CERAMICO PERFURADO 10CM COM ESCAVACAO E REATERRO</t>
  </si>
  <si>
    <t>403707</t>
  </si>
  <si>
    <t>PAVIMENTACAO ASFALTICA-TRAFEGO MEDIO CBR 11%</t>
  </si>
  <si>
    <t>403708</t>
  </si>
  <si>
    <t>REFORMA DE RESERVATORIOS METALICOS</t>
  </si>
  <si>
    <t>403709</t>
  </si>
  <si>
    <t>PORTAO ELETROFUNDIDO 1.90X1.49M MALHA 5X15CM GALV.A FoGo COM FECH.TRINCO E DOBRADICAS (REF.METALGRADE)</t>
  </si>
  <si>
    <t>403710</t>
  </si>
  <si>
    <t>PORTAO ELETROFUNDIDO 1.90X2.52M MALHA 5X15CM GALV.A FoGo COM FECH.TRINCO E DOBRADICAS (REF.METALGRADE)</t>
  </si>
  <si>
    <t>403711</t>
  </si>
  <si>
    <t>PORTAO ELETROFUNDIDO 1.90X2.66M MALHA 5X15CM GALV.A FoGo COM FECH.TRINCO E DOBRADICAS (REF.METALGRADE)</t>
  </si>
  <si>
    <t>403712</t>
  </si>
  <si>
    <t>JANELA ELETROFUNDIDA 1.45X0.75M MALHA 5X15CM GALVANIZADA A FoGo COM TRINCO E DOBRADICAS (REF.METALGRADE)</t>
  </si>
  <si>
    <t>403713</t>
  </si>
  <si>
    <t>CURVA 90o RAIO LONGO ACO CARBONO 8" SCH.40</t>
  </si>
  <si>
    <t>403714</t>
  </si>
  <si>
    <t>REDUCAO CONCENTRICA ACO CARBONO SCH.40 150X85MM - AF</t>
  </si>
  <si>
    <t>403715</t>
  </si>
  <si>
    <t>AMORTECEDOR DE VIBRACAO COM FLANGES 150MM</t>
  </si>
  <si>
    <t>403716</t>
  </si>
  <si>
    <t>CURVA 90o RAIO LONGO ACO CARBONO 6" SCH 40</t>
  </si>
  <si>
    <t>403717</t>
  </si>
  <si>
    <t>VALVULA DE PORTINHOLA DUPLA FoFo FLANGEADA PN10 150MM</t>
  </si>
  <si>
    <t>403718</t>
  </si>
  <si>
    <t>REDUCAO EXCENTRICA 150X100MM ACO CARBONO SCH 40</t>
  </si>
  <si>
    <t>403719</t>
  </si>
  <si>
    <t>CURVA 90o RAIO CURTO SCH 40 6"</t>
  </si>
  <si>
    <t>403720</t>
  </si>
  <si>
    <t>JUNCAO SIMPLES ACO CARBONO 45o.6" SCH.40</t>
  </si>
  <si>
    <t>403721</t>
  </si>
  <si>
    <t>TE DE ACO CARBONO SCH 40 6"</t>
  </si>
  <si>
    <t>403722</t>
  </si>
  <si>
    <t>FLANGE ACO CARBONO 6" SOBREPOSTO PN10</t>
  </si>
  <si>
    <t>403723</t>
  </si>
  <si>
    <t>FLANGE CEGO ACO CARBONO 6" PN10</t>
  </si>
  <si>
    <t>403724</t>
  </si>
  <si>
    <t>BLOCO DE ANCORAGEM DE CONCRETO PARA CONEXOES CONF.DETALHE ANEXO</t>
  </si>
  <si>
    <t>403725</t>
  </si>
  <si>
    <t>TUBO FoGo DIN 2440 COM COSTURA 8"</t>
  </si>
  <si>
    <t>403726</t>
  </si>
  <si>
    <t>FLANGE ACO CARBONO 8" SOBREPOSTO</t>
  </si>
  <si>
    <t>403727</t>
  </si>
  <si>
    <t>HIDROMETRO MECANICO TIPO WOLTMAN 4" COM FLANGES E ACESSORIOS Q=12 A 60M3/H</t>
  </si>
  <si>
    <t>403728</t>
  </si>
  <si>
    <t>TAMPAO FoFo CIRCULAR T5 PARA REGISTRO 100MM</t>
  </si>
  <si>
    <t>403729</t>
  </si>
  <si>
    <t>ADAPTADOR FLANGE+BOLSA FoFo 150MM PN10 (EXTREMIDADE)</t>
  </si>
  <si>
    <t>403730</t>
  </si>
  <si>
    <t>ADAPTADOR FLANGE+BOLSA FoFo 200MM PN10 (EXTREMIDADE)</t>
  </si>
  <si>
    <t>403731</t>
  </si>
  <si>
    <t>REGISTRO DE GAVETA COM CABECOTE FoFo COM FLANGE DN 200MM</t>
  </si>
  <si>
    <t>403732</t>
  </si>
  <si>
    <t>EXTREMIDADE FoFo DN 150MM FLANGE/PONTA PN10</t>
  </si>
  <si>
    <t>403733</t>
  </si>
  <si>
    <t>APARELHO DE ANCORAGEM DE TUBULACAO FoFo 200MM CARRETEL SOLDADO COM 3 FLANGES E FIXADO NO CONCRETO</t>
  </si>
  <si>
    <t>403734</t>
  </si>
  <si>
    <t>PARAFUSO CABECA SEXTAVADA COM PORCAS E ARRUELAS 5/8"X3" - MAT</t>
  </si>
  <si>
    <t>403735</t>
  </si>
  <si>
    <t>ANEL DE BORRACHA PARA FLANGE 200MM - MAT</t>
  </si>
  <si>
    <t>403736</t>
  </si>
  <si>
    <t>ANEL DE BORRACHA PARA FLANGE 150MM - MAT</t>
  </si>
  <si>
    <t>403737</t>
  </si>
  <si>
    <t>PROTECAO MECANICA EM ARGAMASSA 1:3 L=42CM E=6CM (BONECA)</t>
  </si>
  <si>
    <t>403738</t>
  </si>
  <si>
    <t>FURO DE 3/16" COM MAQUINA EM CONCRETO 10CM</t>
  </si>
  <si>
    <t>403739</t>
  </si>
  <si>
    <t>MAO-DE-OBRA PARA ASSENTAMENTO DE PISO CERAMICO INCLUSIVE INSUMOS BASICOS</t>
  </si>
  <si>
    <t>403740</t>
  </si>
  <si>
    <t>MAO-DE-OBRA PARA ASSENTAMENTO DE AZULEJOS INCLUSIVE INSUMOS BASICOS</t>
  </si>
  <si>
    <t>403741</t>
  </si>
  <si>
    <t>PARAFUSO CABECA SEXTAVADA COM PORCAS E ARRUELAS 3/4"X8" - MAT</t>
  </si>
  <si>
    <t>403742</t>
  </si>
  <si>
    <t>PARAFUSO CABECA SEXTAVADA COM PORCAS E ARRUELAS 7/8"X4" - MAT</t>
  </si>
  <si>
    <t>403745</t>
  </si>
  <si>
    <t>NIPLE DE ALUMINIO 1 1/4" - ELE</t>
  </si>
  <si>
    <t>403747</t>
  </si>
  <si>
    <t>CABO TELEFONICO CAN 50-100</t>
  </si>
  <si>
    <t>403748</t>
  </si>
  <si>
    <t>TELA GALVANIZADA FIO 12 MALHA 2 1/2"X2 1/2" H=0.90M</t>
  </si>
  <si>
    <t>403749</t>
  </si>
  <si>
    <t>PAISAGISMO-FORRACAO LANTANA/LIRIO AMARELO/PILEIA/ONZE HORAS/PINGO DE OURO</t>
  </si>
  <si>
    <t>403750</t>
  </si>
  <si>
    <t>LUVA PVC 4" ROSCAVEL - ELE</t>
  </si>
  <si>
    <t>403751</t>
  </si>
  <si>
    <t>TELA DE MALHA 1" GALVANIZADA FIXADA COM GRAMPOS PARA RECUPERACAO DE FISSURAS</t>
  </si>
  <si>
    <t>403752</t>
  </si>
  <si>
    <t>RETIRADA DE TAMPAS DE CONCRETO P/SUBSTITUICAO (CAIXA DE GORDURA/INSPECAO)</t>
  </si>
  <si>
    <t>403753</t>
  </si>
  <si>
    <t>TAMPA DE CONCRETO 40X40X5CM P/CAIXA DE GORDURA</t>
  </si>
  <si>
    <t>403754</t>
  </si>
  <si>
    <t>TAMPA DE CONCRETO 60X45X5CM PARA CAIXA DE INSPECAO</t>
  </si>
  <si>
    <t>403755</t>
  </si>
  <si>
    <t>CAVALETE 1" FoGo SEM ABRIGO (FAVELA TOLEDANOS)</t>
  </si>
  <si>
    <t>403756</t>
  </si>
  <si>
    <t>CAIXA D'AGUA DE FIBRA DE VIDRO  2.500L (PRAIA GRANDE)</t>
  </si>
  <si>
    <t>403757</t>
  </si>
  <si>
    <t>FUSIVEL NH 63A a 160A 250V - MAT</t>
  </si>
  <si>
    <t>403760</t>
  </si>
  <si>
    <t>CURVA 90o FoFo DN  50MM COM FLANGES</t>
  </si>
  <si>
    <t>403761</t>
  </si>
  <si>
    <t>REGISTRO FoFo CHATO 75MM JE</t>
  </si>
  <si>
    <t>403762</t>
  </si>
  <si>
    <t>BUCHA DE REDUCAO FoGo BSP 1 1/4"X3/4"</t>
  </si>
  <si>
    <t>403763</t>
  </si>
  <si>
    <t>CAIXA DE DISTRIBUICAO DE ALVENARIA TIJOLO COMUM 1.00X1.00X1.79M COM TAMPAO FoFo - ESG</t>
  </si>
  <si>
    <t>403765</t>
  </si>
  <si>
    <t>TOCO FoFo FP DN 80MM L=1.087M</t>
  </si>
  <si>
    <t>403766</t>
  </si>
  <si>
    <t>TOCO FoFo FP DN 80MM L=0.71M</t>
  </si>
  <si>
    <t>403767</t>
  </si>
  <si>
    <t>TOCO FoFo FP DN 50MM L=0.35M</t>
  </si>
  <si>
    <t>403768</t>
  </si>
  <si>
    <t>VALVULA DE RETENCAO FoFo FF PORTINHOLA UNICA 80MM</t>
  </si>
  <si>
    <t>403769</t>
  </si>
  <si>
    <t>VALVULA FLAP DN  50MM - ESG</t>
  </si>
  <si>
    <t>403770</t>
  </si>
  <si>
    <t>CONJUNTO MOTOBOMBA Hm=18.75MCa Q=4.17L/S 3HP COM PEDESTAL TUBO GUIA E CORRENTE - ESG</t>
  </si>
  <si>
    <t>403772</t>
  </si>
  <si>
    <t>PORTA DE FERRO TIPO VENEZIANA PARA ABRIGO DE GERADOR TIPO1 1.60X2.35M 2 FOLHAS</t>
  </si>
  <si>
    <t>403774</t>
  </si>
  <si>
    <t>CONJUNTO MOTOBOMBA PARA ESGOTO BRUTO TIPO PIRANHA OU SIMILAR POT=4CV Hm=27MCa Q=12.00M3/H</t>
  </si>
  <si>
    <t>403775</t>
  </si>
  <si>
    <t>QD.DE COMANDO PARA 2 BOMBAS 4CV 220V TRIFASICO AUTOMATICO PADRAO SABESP</t>
  </si>
  <si>
    <t>403776</t>
  </si>
  <si>
    <t>GRUPO GERADOR POT.17 kVA 220V TRIFASICO COM PAINEL DE COMANDO COMPLETO INSTALADO</t>
  </si>
  <si>
    <t>403777</t>
  </si>
  <si>
    <t>VALVULA REDUTORA DE PRESSAO FLANGEADA AUTO-OPERADA 25MM P.ENTR=47MCa P.SAIDA=37.5MCa Qmax=2.11 L/S Qmin=0.59L/S COM FILTRO TIPO Y</t>
  </si>
  <si>
    <t>403778</t>
  </si>
  <si>
    <t>TOCO FoFo 50MMX50CM COM FLANGES</t>
  </si>
  <si>
    <t>403779</t>
  </si>
  <si>
    <t>TOCO FoFo 50MMX25CM COM FLANGES</t>
  </si>
  <si>
    <t>403780</t>
  </si>
  <si>
    <t>CALHA GALVANIZADA No 22 DESENVOLVIMENTO 110CM</t>
  </si>
  <si>
    <t>403782</t>
  </si>
  <si>
    <t>TERMINAL PARA CALHA D=110CM</t>
  </si>
  <si>
    <t>403783</t>
  </si>
  <si>
    <t>JUNTA DE DILATACAO COM MASTIQUE ELASTICO 1X1CM</t>
  </si>
  <si>
    <t>403784</t>
  </si>
  <si>
    <t>CAIXILHO DE FERRO DE CORRER 89X120CM</t>
  </si>
  <si>
    <t>403785</t>
  </si>
  <si>
    <t>CAIXILHO MAXIMAR DE FERRO 315X60CM</t>
  </si>
  <si>
    <t>403786</t>
  </si>
  <si>
    <t>CAIXILHO MAXIMAR DE FERRO 140X60CM</t>
  </si>
  <si>
    <t>403787</t>
  </si>
  <si>
    <t>CAIXILHO MAXIMAR DE FERRO 30X200CM</t>
  </si>
  <si>
    <t>403788</t>
  </si>
  <si>
    <t>CAIXILHO MAXIMAR DE FERRO 30X260CM</t>
  </si>
  <si>
    <t>403789</t>
  </si>
  <si>
    <t>CAIXILHO DE FERRO VP VENEZIANA FIXA 74X160CM</t>
  </si>
  <si>
    <t>403790</t>
  </si>
  <si>
    <t>CAIXILHO MAXIMAR DE FERRO 240X160CM</t>
  </si>
  <si>
    <t>403791</t>
  </si>
  <si>
    <t>PORTA DE FERRO 1.70X2.15M DUPLA</t>
  </si>
  <si>
    <t>403793</t>
  </si>
  <si>
    <t>PORTA DE FERRO TIPO VENEZIANA DE ABRIR 0.60X1.00M</t>
  </si>
  <si>
    <t>403794</t>
  </si>
  <si>
    <t>PATAMAR METALICO 1.20X0.80M (BRAS A)</t>
  </si>
  <si>
    <t>403796</t>
  </si>
  <si>
    <t>ALCAPAO 130X80CM INCLUSIVE PINTURA</t>
  </si>
  <si>
    <t>403797</t>
  </si>
  <si>
    <t>FOLHA DE PORTA DE MADEIRA 86X221CM COM FECHADURA CILINDRO</t>
  </si>
  <si>
    <t>403798</t>
  </si>
  <si>
    <t>FOLHA DE PORTA 81X221CM PARA DEFICIENTE FISICO</t>
  </si>
  <si>
    <t>403799</t>
  </si>
  <si>
    <t>FOLHA DE PORTA DE MADEIRA 121X221CM COM FECHADURA CILINDRO 2 FLS</t>
  </si>
  <si>
    <t>403800</t>
  </si>
  <si>
    <t>FOLHA DE PORTA DE MADEIRA 161X221CM COM FECHADURA CILINDRO 2 FLS</t>
  </si>
  <si>
    <t>403801</t>
  </si>
  <si>
    <t>PLACA DE APOIO PRE-MOLDADA PIA</t>
  </si>
  <si>
    <t>403802</t>
  </si>
  <si>
    <t>POSTE DE CONCRETO MOLDADO IN LOCO 0.40X0.30X7.50M RES.500Dan</t>
  </si>
  <si>
    <t>403803</t>
  </si>
  <si>
    <t>ABRIGO PARA ENTRADA DE ENERGIA 4.00X2.60X0.50M COM PORTAS</t>
  </si>
  <si>
    <t>403805</t>
  </si>
  <si>
    <t>CAIXA DE PASSAGEM EM ALVENARIA REV.120X50X38CM TAMPA CONCR.E MET.IMPERM.CALAF.DISP.SELAGEM - ELE</t>
  </si>
  <si>
    <t>403806</t>
  </si>
  <si>
    <t>CAIXA DE PASSAGEM EM ALVENARIA REV.60X50X38CM TAMPA CONCR.E MET.IMPERM.CALAF.DISP.SELAGEM - ELE</t>
  </si>
  <si>
    <t>403807</t>
  </si>
  <si>
    <t>LUMINARIA TIPO PROJETOR COM LAMPADA HALOGENA 150W-220V</t>
  </si>
  <si>
    <t>403808</t>
  </si>
  <si>
    <t>PROJETOR EXTERNO COM LAMPADA 250W HQI-220V</t>
  </si>
  <si>
    <t>403809</t>
  </si>
  <si>
    <t>POSTE DE FERRO GALVANIZADO TELECONICO 12.00M</t>
  </si>
  <si>
    <t>403810</t>
  </si>
  <si>
    <t>CAIXA DE INSPECAO DE ALVENARIA DE TIJOLO COMUM 15X15CM - ELE</t>
  </si>
  <si>
    <t>403811</t>
  </si>
  <si>
    <t>CONJUNTO 4X2" PARA 1 INTERRUPTOR BIPOLAR 25A-250V</t>
  </si>
  <si>
    <t>403812</t>
  </si>
  <si>
    <t>CABO TELEFONICO CI 150-200</t>
  </si>
  <si>
    <t>403813</t>
  </si>
  <si>
    <t>CABO TELEFONICO CTP-APL 300</t>
  </si>
  <si>
    <t>403815</t>
  </si>
  <si>
    <t>CONECTOR DE LIGACAO PARA CABO 35MM2 COM CABO 16MM2 PR - ELE</t>
  </si>
  <si>
    <t>403816</t>
  </si>
  <si>
    <t>SUPORTE SIMPLES COM ROLDANA E COM PARAFUSO PR - ELE</t>
  </si>
  <si>
    <t>403817</t>
  </si>
  <si>
    <t>PRENSA CABO DE CONEXAO PARA CABO 16MM2 PR - ELE</t>
  </si>
  <si>
    <t>403818</t>
  </si>
  <si>
    <t>CONECTOR PARA MEDICAO PR - ELE</t>
  </si>
  <si>
    <t>403819</t>
  </si>
  <si>
    <t>ELETROCALHA PERFURADA GALVANIZADA A FOGO TIPO U 75X50MM COM TAMPA</t>
  </si>
  <si>
    <t>403822</t>
  </si>
  <si>
    <t>BUCHA DE EXPANSAO DE NYLON 1/4" COM FURACAO MECANICA - ELE</t>
  </si>
  <si>
    <t>403823</t>
  </si>
  <si>
    <t>FOLHA DE PORTA BALCAO DE MADEIRA 100X210CM</t>
  </si>
  <si>
    <t>403824</t>
  </si>
  <si>
    <t>REGISTRO DE PRESSAO BRUTO 1 1/4"</t>
  </si>
  <si>
    <t>403825</t>
  </si>
  <si>
    <t>PISO CIMENTADO LISO 1:3 E=5CM</t>
  </si>
  <si>
    <t>403826</t>
  </si>
  <si>
    <t>PAVIMENTACAO-SUB-BASE SOLO LOCAL COMPACTADO A 100% DO PN</t>
  </si>
  <si>
    <t>403827</t>
  </si>
  <si>
    <t>PASSEIO COM BRITA E=5CM</t>
  </si>
  <si>
    <t>403828</t>
  </si>
  <si>
    <t>TELA DE VIVEIRO DUPLA GALVANIZADA H=25CM</t>
  </si>
  <si>
    <t>403829</t>
  </si>
  <si>
    <t>CAIXA DE INSPECAO DE ALVENARIA DE TIJOLO COMUM 60X60X100CM</t>
  </si>
  <si>
    <t>403830</t>
  </si>
  <si>
    <t>CAIXA DE INSPECAO DE ALVENARIA 60X35X50CM COM TAMPA DE CONCRETO E LASTRO DE BRITA</t>
  </si>
  <si>
    <t>403831</t>
  </si>
  <si>
    <t>CAIXA DE PASSAGEM EM ALVENARIA SEM FUNDO COM LASTRO DE BRITA E=20CM 105X60X50CM</t>
  </si>
  <si>
    <t>403832</t>
  </si>
  <si>
    <t>TORNEIRA PARA JARDIM 1/2" AMARELA</t>
  </si>
  <si>
    <t>403833</t>
  </si>
  <si>
    <t>TUBO DE CONCRETO CA2-200CM</t>
  </si>
  <si>
    <t>403834</t>
  </si>
  <si>
    <t>ANEL DE NIVELAMENTO E PROTECAO EM CONCRETO ARMADO 120X120X20CM PARA TUBO DE CONCRETO</t>
  </si>
  <si>
    <t>403835</t>
  </si>
  <si>
    <t>PERFURACAO COM MARTELETE ELETRICO EM TUBO DE CONCRETO ABERTURA 80X80CM</t>
  </si>
  <si>
    <t>403836</t>
  </si>
  <si>
    <t>LEITO DE PEDRA ARGAMASSADA E=50CM</t>
  </si>
  <si>
    <t>403837</t>
  </si>
  <si>
    <t>PLACA DE ISOPOR E=2CM</t>
  </si>
  <si>
    <t>403838</t>
  </si>
  <si>
    <t>LAJE TAMPA PRE-MOLDADA 120X120X15CM PARA PV COM TAMPAO FoFo - AP</t>
  </si>
  <si>
    <t>403839</t>
  </si>
  <si>
    <t>FORNECIMENTO DE MATERIAL E MAO-DE-OBRA PARA RECUPERACAO DE ESCADAS METALICAS</t>
  </si>
  <si>
    <t>403840</t>
  </si>
  <si>
    <t>FORNECIMENTO DE MAO-DE-OBRA PARA REVISAO GERAL DE SOLDA NAS ESCADAS METALICAS</t>
  </si>
  <si>
    <t>403841</t>
  </si>
  <si>
    <t>PINTURA ESMALTE SOBRE 1 DEMAO DE ZARCAO NAS ESCADAS NOVAS E RECUPERADAS</t>
  </si>
  <si>
    <t>403842</t>
  </si>
  <si>
    <t>CAPTOR TIPO FRANKLIN PARA 1 DESCIDA</t>
  </si>
  <si>
    <t>403843</t>
  </si>
  <si>
    <t>PINTURA ESMALTE SOBRE 2 DEMAOS DE ZARCAO NAS ESCADAS</t>
  </si>
  <si>
    <t>403844</t>
  </si>
  <si>
    <t>TABEIRA 2.5X20CM</t>
  </si>
  <si>
    <t>403845</t>
  </si>
  <si>
    <t>QUIOSQUE DE EUCALIPTO TRATADO C/COBERTURA DE PIACAVA C/MESA E 4 BANCOS DE MADEIRA</t>
  </si>
  <si>
    <t>403846</t>
  </si>
  <si>
    <t>ARRANCAMENTO E REASSENTAMENTO DE GUIAS SOBRE CONCRETO</t>
  </si>
  <si>
    <t>403847</t>
  </si>
  <si>
    <t>REJUNTAMENTO DA CALCADA LATERAL COM A BASE DO EDIFICIO LARG=5CM PROF=3CM COM ESCARIFICACAO</t>
  </si>
  <si>
    <t>403849</t>
  </si>
  <si>
    <t>RECUPERACAO DE FISSURAS-FACHADAS PRINCIPAIS E PAR.INT.C/TELA DUPLA DE VIVEIRO</t>
  </si>
  <si>
    <t>403850</t>
  </si>
  <si>
    <t>RECUPERACAO DE DESTACAMENTO DOS PEITORIS C/ARGAMASSA 1:3 COM ADITIVO OBE A 2%</t>
  </si>
  <si>
    <t>403851</t>
  </si>
  <si>
    <t>PINTURA LATEX ACRILICO SOBRE TELA POLIESTER 4 DEMAOS EMPENAS</t>
  </si>
  <si>
    <t>403852</t>
  </si>
  <si>
    <t>IMPERMEABILIZACAO DE LAJE COM MASTIQUE BETUMINOSO A FRIO - 3 DEMAOS COM CAMADAS DE TELA POLIESTER</t>
  </si>
  <si>
    <t>403853</t>
  </si>
  <si>
    <t>ARGAMASSA 1:4 CIMENTO E AREIA COM ADITIVO FLUIDIFICANTE 1% P/ENCHIMENTO DE VAZIOS EM PAREDES DE BLOCO DE CONCR.INCLUSO APLICACAO</t>
  </si>
  <si>
    <t>403854</t>
  </si>
  <si>
    <t>RECUPERACAO DE FISSURAS NOS HALLS DAS ESCADAS LARG=2CM PROF=1.5CM</t>
  </si>
  <si>
    <t>403855</t>
  </si>
  <si>
    <t>RETIRADA DE CAIXAS DE FERRO 4"X2"/4"X4" SEM REAPROVEITAMENTO</t>
  </si>
  <si>
    <t>403856</t>
  </si>
  <si>
    <t>PORTINHOLA DE ALUMINIO VENEZIANA DE ABRIR PARA ABRIGO DE CAVALETE 50X45CM 2 FOLHAS</t>
  </si>
  <si>
    <t>403857</t>
  </si>
  <si>
    <t>PORTINHOLA DE ALUMINIO VENEZIANA DE ABRIR PARA ABRIGO DE CAVALETE 80X60CM 2 FOLHAS</t>
  </si>
  <si>
    <t>403859</t>
  </si>
  <si>
    <t>TRAVE PARA FUTEBOL DE AREIA COM TUBO PARA APOIO DA REDE Hlivre=2.20M LARG=5.00M</t>
  </si>
  <si>
    <t>403860</t>
  </si>
  <si>
    <t>ARGAMASSA 1:3 COM ARGAMASSA ESTRUTURAL 250 PARA RECUPERACAO DE PEITORIL</t>
  </si>
  <si>
    <t>403863</t>
  </si>
  <si>
    <t>PROJETOR COM LAMPADA HALOGENA DE 500W E FOTOCELULA DE 1000W-220V</t>
  </si>
  <si>
    <t>403865</t>
  </si>
  <si>
    <t>CHAVE SECCIONADORA TIPO SECA 100A</t>
  </si>
  <si>
    <t>403867</t>
  </si>
  <si>
    <t>FECHAMENTO-ALAMBRADO EM TELA H=4.90M COM PINTURA FQ-01</t>
  </si>
  <si>
    <t>403868</t>
  </si>
  <si>
    <t>FURO EM CONCRETO 5/8" 15CM</t>
  </si>
  <si>
    <t>403869</t>
  </si>
  <si>
    <t>ENCHIMENTO RASGO EM ALV.OU CONCR.,COM MICRO CONCRETO 12MPa PARA TUBOS 1/2" A 1"</t>
  </si>
  <si>
    <t>403870</t>
  </si>
  <si>
    <t>LIMPEZA DE CANALETA CARGA MANUAL DE TERRA EM CAMINHAO BASCULANTE E TRANSP.PARA DIST.1KM</t>
  </si>
  <si>
    <t>403871</t>
  </si>
  <si>
    <t>CORTE MANUAL DE TERRA E CARGA EM CAMINHAO BASCULANTE E TRANSPORTE PARA DIST.DE 1KM</t>
  </si>
  <si>
    <t>403872</t>
  </si>
  <si>
    <t>EMENDA DE ARRANQUE DE ACO CA-50  8.0MM DE 15CM COM ADESIVO EPOXI</t>
  </si>
  <si>
    <t>403873</t>
  </si>
  <si>
    <t>ANCORAGEM DE ALVENARIA DE BLOCO DE CONCRETO COM EMENDA DE ACO CA-50 6.3MM COM COMPOUND</t>
  </si>
  <si>
    <t>403874</t>
  </si>
  <si>
    <t>VENEZIANA DE ALUMINIO DE CORRER 140X120CM 3 FOLHAS COM GRADE DE PROTECAO</t>
  </si>
  <si>
    <t>403875</t>
  </si>
  <si>
    <t>VENEZIANA DE ALUMINIO DE CORRER 140X120CM 3 FOLHAS</t>
  </si>
  <si>
    <t>403877</t>
  </si>
  <si>
    <t>LUVA FoFo DE CORRER JUNTA MECANICA 150MM</t>
  </si>
  <si>
    <t>403878</t>
  </si>
  <si>
    <t>TE FoFo REDUCAO PBA 150X80MM 3B</t>
  </si>
  <si>
    <t>403879</t>
  </si>
  <si>
    <t>REMOCAO DE CANALIZACAO &gt;=60CM AP</t>
  </si>
  <si>
    <t>403880</t>
  </si>
  <si>
    <t>LUMINARIA COM 4 PETALAS LAMPADAS HQI 250D E REATOR RQI 250 COM POSTE 9M</t>
  </si>
  <si>
    <t>403882</t>
  </si>
  <si>
    <t>PARAFUSO DE LATAO CABECA SEXTAVADA 5/16"X1/2" COM PORCA E ARRUELA - COMPLETO</t>
  </si>
  <si>
    <t>403883</t>
  </si>
  <si>
    <t>REMOCAO DE GRAMAS COM ENXADA</t>
  </si>
  <si>
    <t>403884</t>
  </si>
  <si>
    <t>PAVIMENTACAO-REBAIXAMENTO DE GUIAS</t>
  </si>
  <si>
    <t>403886</t>
  </si>
  <si>
    <t>PAPELEIRA METALICA CROMADA PARA PAPEL HIGIENICO</t>
  </si>
  <si>
    <t>403887</t>
  </si>
  <si>
    <t>LUVA UNIDUTE RETA ALUMINIO FUNDIDO 1" - ELE</t>
  </si>
  <si>
    <t>403888</t>
  </si>
  <si>
    <t>LUVA UNIDUTE RETA ALUMINIO FUNDIDO 3/4" - ELE</t>
  </si>
  <si>
    <t>403889</t>
  </si>
  <si>
    <t>TE PVC COLETOR REDUCAO 150X100MM 3B - ESG</t>
  </si>
  <si>
    <t>403892</t>
  </si>
  <si>
    <t>PARAFUSO CABECA COM FENDA 3/8"X3/16"</t>
  </si>
  <si>
    <t>403894</t>
  </si>
  <si>
    <t>HASTE DE ATERRAMENTO TIPO CANTONEIRA 1.50M</t>
  </si>
  <si>
    <t>403895</t>
  </si>
  <si>
    <t>PARAFUSO GALVANIZADO DE 5/8"X6"</t>
  </si>
  <si>
    <t>403896</t>
  </si>
  <si>
    <t>ARRUELA GALVANIZADA QUADRADA 50X3X18MM - MAT</t>
  </si>
  <si>
    <t>403898</t>
  </si>
  <si>
    <t>BOOSTER COM INVERSOR DE FREQUENCIA PADRAO SABESP Q=73.51 M3/H Hman=39.50MCa P=20CV-3500 RPM C/ARMARIO 3.00X1.70X1.50M INSTALADO</t>
  </si>
  <si>
    <t>403899</t>
  </si>
  <si>
    <t>PINTURA ESMALTE EM TUBULACOES 1/2" A 1"</t>
  </si>
  <si>
    <t>403900</t>
  </si>
  <si>
    <t>FURO EM CONCRETO 1" 15CM</t>
  </si>
  <si>
    <t>403901</t>
  </si>
  <si>
    <t>DEMOLICAO DE PISO CERAMICO (INCUSIVE CONTRAPISO)</t>
  </si>
  <si>
    <t>403902</t>
  </si>
  <si>
    <t>REMOCAO DE TAMPA DE CAIXA D'AGUA DE FIBROCIMENTO</t>
  </si>
  <si>
    <t>403904</t>
  </si>
  <si>
    <t>REMOCAO DE CAIXAS DE EMBUTIR 4X2" 4X4"</t>
  </si>
  <si>
    <t>403905</t>
  </si>
  <si>
    <t>LIMPEZA CORTE MANUAL DE CAPOEIRA FINA A FOICE</t>
  </si>
  <si>
    <t>403906</t>
  </si>
  <si>
    <t>TERCA METALICA PERFIL U 2"X3"</t>
  </si>
  <si>
    <t>403907</t>
  </si>
  <si>
    <t>PILARETE METALICO PERFIL U 2"X3"</t>
  </si>
  <si>
    <t>403908</t>
  </si>
  <si>
    <t>RUFO METALICO EM CHAPA GALVANIZADA No.24 D=36CM</t>
  </si>
  <si>
    <t>403909</t>
  </si>
  <si>
    <t>CORRIMAO COM GUARDA CORPO COM PINTURA H=0.50M</t>
  </si>
  <si>
    <t>403910</t>
  </si>
  <si>
    <t>CAIXILHO MAXIMAR DE FERRO 320X160CM</t>
  </si>
  <si>
    <t>403911</t>
  </si>
  <si>
    <t>GRADIL ELETROFUNDIDO H=1.80M (REF.METALGRADE)</t>
  </si>
  <si>
    <t>403912</t>
  </si>
  <si>
    <t>PORTAO METALICO DE CORRER 6.00X2.00M</t>
  </si>
  <si>
    <t>403913</t>
  </si>
  <si>
    <t>PORTAO METALICO 2 FOLHAS 1.80X2.00M</t>
  </si>
  <si>
    <t>403914</t>
  </si>
  <si>
    <t>PORTA COM TELA GALVANIZADA 1"X1" DE 0.80X1.80M</t>
  </si>
  <si>
    <t>403915</t>
  </si>
  <si>
    <t>REDUCAO EXCENTRICA PVC 150X50MM JE - ESG</t>
  </si>
  <si>
    <t>403916</t>
  </si>
  <si>
    <t>REDUCAO EXCENTRICA PVC 200X150MM JE - ESG</t>
  </si>
  <si>
    <t>403917</t>
  </si>
  <si>
    <t>REDUCAO EXCENTRICA PVC 250X150MM JE - ESG</t>
  </si>
  <si>
    <t>403921</t>
  </si>
  <si>
    <t>JUNCAO PVC SIMPLES 200X150MM</t>
  </si>
  <si>
    <t>403922</t>
  </si>
  <si>
    <t>JUNCAO PVC SIMPLES 150X75MM</t>
  </si>
  <si>
    <t>403923</t>
  </si>
  <si>
    <t>JUNCAO PVC SIMPLES 250X200MM</t>
  </si>
  <si>
    <t>403924</t>
  </si>
  <si>
    <t>JUNCAO PVC SIMPLES 250X150MM</t>
  </si>
  <si>
    <t>403925</t>
  </si>
  <si>
    <t>JUNCAO PVC SIMPLES 200X100MM</t>
  </si>
  <si>
    <t>403926</t>
  </si>
  <si>
    <t>CAIXA PARA AGUAS PLUVIAIS COM GRELHA FoFo 0.80X0.80M</t>
  </si>
  <si>
    <t>403927</t>
  </si>
  <si>
    <t>RALO COM GRELHA QUADRADA 20X20CM</t>
  </si>
  <si>
    <t>403928</t>
  </si>
  <si>
    <t>RALO COM GRELHA QUADRADA 10X10CM COM CAIXA DE ALVENARIA</t>
  </si>
  <si>
    <t>403929</t>
  </si>
  <si>
    <t>CAIXA PARA AGUAS PLUVIAIS 2.20X1.00M</t>
  </si>
  <si>
    <t>403930</t>
  </si>
  <si>
    <t>CAIXA PARA ESGOTO 100X100CM</t>
  </si>
  <si>
    <t>403931</t>
  </si>
  <si>
    <t>BUCHA PVC DE REDUCAO CURTA 75X25MM - AF</t>
  </si>
  <si>
    <t>403933</t>
  </si>
  <si>
    <t>CONJUNTO MOTOBOMBA CENTRIFUGA PARA AGUA 4CV 18MCa Q=25M3/H</t>
  </si>
  <si>
    <t>403934</t>
  </si>
  <si>
    <t>CONJUNTO MOTOBOMBA CENTRIFUGA PARA AGUA 2.5CV</t>
  </si>
  <si>
    <t>403935</t>
  </si>
  <si>
    <t>TE FoGo REDUCAO 4X3"</t>
  </si>
  <si>
    <t>403937</t>
  </si>
  <si>
    <t>BUCHA DE REDUCAO FoGo 4"X3"</t>
  </si>
  <si>
    <t>403938</t>
  </si>
  <si>
    <t>BUCHA DE REDUCAO FoGo 4"X2 1/2"</t>
  </si>
  <si>
    <t>403939</t>
  </si>
  <si>
    <t>BUCHA DE REDUCAO FoGo 2 1/2"X1"</t>
  </si>
  <si>
    <t>403940</t>
  </si>
  <si>
    <t>BUCHA DE REDUCAO FoGo 3"X2"</t>
  </si>
  <si>
    <t>403941</t>
  </si>
  <si>
    <t>403942</t>
  </si>
  <si>
    <t>ABRIGO PARA HIDRANTE EM CH.EMBUTIR 90X120X30CM</t>
  </si>
  <si>
    <t>403943</t>
  </si>
  <si>
    <t>CONJUNTO MOTOBOMBA DE INCENDIO 5CV 800L/MIN 15MCa</t>
  </si>
  <si>
    <t>403944</t>
  </si>
  <si>
    <t>BUCHA DE REDUCAO FoGo 3"X1 1/2"</t>
  </si>
  <si>
    <t>403945</t>
  </si>
  <si>
    <t>BUCHA DE REDUCAO FoGo BSP 1 1/2"X1"</t>
  </si>
  <si>
    <t>403946</t>
  </si>
  <si>
    <t>VALVULA DE REDUCAO DE PRESSAO 3"</t>
  </si>
  <si>
    <t>403947</t>
  </si>
  <si>
    <t>TUBO COBRE CLASSE I DN  28MM</t>
  </si>
  <si>
    <t>403948</t>
  </si>
  <si>
    <t>TUBO COBRE CLASSE I DN  35MM</t>
  </si>
  <si>
    <t>403949</t>
  </si>
  <si>
    <t>TUBO COBRE CLASSE I DN  42MM</t>
  </si>
  <si>
    <t>403950</t>
  </si>
  <si>
    <t>TUBO COBRE CLASSE I DN  54MM</t>
  </si>
  <si>
    <t>403951</t>
  </si>
  <si>
    <t>TUBO COBRE CLASSE I DN  66MM</t>
  </si>
  <si>
    <t>403953</t>
  </si>
  <si>
    <t>BUCHA DE REDUCAO COBRE 35X28MM</t>
  </si>
  <si>
    <t>403954</t>
  </si>
  <si>
    <t>BUCHA DE REDUCAO COBRE 66X35MM</t>
  </si>
  <si>
    <t>403955</t>
  </si>
  <si>
    <t>TE COBRE REDUCAO 35X28MM</t>
  </si>
  <si>
    <t>403956</t>
  </si>
  <si>
    <t>TE COBRE REDUCAO 42X35MM</t>
  </si>
  <si>
    <t>403957</t>
  </si>
  <si>
    <t>TE COBRE REDUCAO 54X35MM</t>
  </si>
  <si>
    <t>403958</t>
  </si>
  <si>
    <t>TAMPAO DE COBRE 66MM</t>
  </si>
  <si>
    <t>403960</t>
  </si>
  <si>
    <t>TAMPAO DE COBRE 28MM</t>
  </si>
  <si>
    <t>403962</t>
  </si>
  <si>
    <t xml:space="preserve">RESERVATORIO C/ANEIS PRE-MOLD.CONCR.CAP.130M3 D=3.00 H=25.00 </t>
  </si>
  <si>
    <t>403966</t>
  </si>
  <si>
    <t>CONCRETO USINADO 30MPa BOMBEAVEL PARA ESTACA HELICE CONTINUA</t>
  </si>
  <si>
    <t>403967</t>
  </si>
  <si>
    <t>GLOBO DE PLASTICO LEITOSO PARA LUMINARIA DE LAMPADA INCANDESCENTE</t>
  </si>
  <si>
    <t>403968</t>
  </si>
  <si>
    <t>PAISAGISMO-TUTOR CAIBRO 5X6X1.00M</t>
  </si>
  <si>
    <t>403969</t>
  </si>
  <si>
    <t>PLAYGROUND-SOBE-DESCE DE EUCALIPTO AUTOCLAVADO</t>
  </si>
  <si>
    <t>403970</t>
  </si>
  <si>
    <t>PLAYGROUND-PULA-PULA EM PNEUS</t>
  </si>
  <si>
    <t>403971</t>
  </si>
  <si>
    <t>PLAYGROUND-BALANCO MOVEL</t>
  </si>
  <si>
    <t>403973</t>
  </si>
  <si>
    <t>MOURAO ESCORA DE CONCRETO EM T COMP=2.00M - MAT</t>
  </si>
  <si>
    <t>403974</t>
  </si>
  <si>
    <t>MOURAO ESTICADOR QUADRADO COMP=2.50M - MAT</t>
  </si>
  <si>
    <t>403975</t>
  </si>
  <si>
    <t>MOURAO DE CONCRETO EM T COMP=2.50M - MAT</t>
  </si>
  <si>
    <t>403976</t>
  </si>
  <si>
    <t>TELA GALVANIZADA FIO 10 MALHA 2 - MAT</t>
  </si>
  <si>
    <t>403977</t>
  </si>
  <si>
    <t>SUPORTE PARA LIXEIRA COM TUBO 2"</t>
  </si>
  <si>
    <t>403978</t>
  </si>
  <si>
    <t>LIXEIRA EM FIBRA DE VIDRO 50L</t>
  </si>
  <si>
    <t>403979</t>
  </si>
  <si>
    <t>MONTADOR</t>
  </si>
  <si>
    <t>403980</t>
  </si>
  <si>
    <t>APICOAMENTO SOBRE ARGAMASSA</t>
  </si>
  <si>
    <t>403982</t>
  </si>
  <si>
    <t>RETIRADA DE PORTAO DE MADEIRA COM REAPROVEITAMENTO</t>
  </si>
  <si>
    <t>403983</t>
  </si>
  <si>
    <t>RECOLOCACAO DE PORTOES DE MADEIRA - MO</t>
  </si>
  <si>
    <t>403984</t>
  </si>
  <si>
    <t>GLOBO DE VIDRO LEITOSO PARA LUMINARIA DE LAMPADA INCANDESCENTE</t>
  </si>
  <si>
    <t>403985</t>
  </si>
  <si>
    <t>RETROESCAVADEIRA COM CACAMBA FRONTAL 0.70M3 EQUIPAMENTO</t>
  </si>
  <si>
    <t>403986</t>
  </si>
  <si>
    <t>TAMPA DE CONCRETO 1.20X0.70X0.07M PARA BOCA DE LOBO</t>
  </si>
  <si>
    <t>403987</t>
  </si>
  <si>
    <t>RECOLOCACAO DA PIA DE COZINHA COM ARMARIO COM REAPROVEITAMENTO</t>
  </si>
  <si>
    <t>403988</t>
  </si>
  <si>
    <t>RECOLOCACAO DA BACIA SANITARIA COM REAPROVEITAMENTO</t>
  </si>
  <si>
    <t>403989</t>
  </si>
  <si>
    <t>RECOLOCACAO DO LAVATORIO COM REAPROVEITAMENTO</t>
  </si>
  <si>
    <t>403990</t>
  </si>
  <si>
    <t>RECOLOCACAO DE BOX DE ALUMINIO E ACRILICO PARA BANHEIRO C/REAPROVEITAMENTO</t>
  </si>
  <si>
    <t>403991</t>
  </si>
  <si>
    <t>RECOLOCACAO DE PORTAO DE ALUMINIO C/REAPROVEITAMENTO</t>
  </si>
  <si>
    <t>403993</t>
  </si>
  <si>
    <t>BASE PARA TUBULAO 0.80M H=0.40M ESCAVACAO E CONCRETAGEM 15MPa USI SOLO NORMAL</t>
  </si>
  <si>
    <t>403994</t>
  </si>
  <si>
    <t>BASE PARA TUBULAO 0.90M H=0.40M ESCAVACAO E CONCRETAGEM 15MPa USI SOLO NORMAL</t>
  </si>
  <si>
    <t>403995</t>
  </si>
  <si>
    <t>BASE PARA TUBULAO 1.00M H=0.40M ESCAVACAO E CONCRETAGEM 15MPa USI SOLO NORMAL</t>
  </si>
  <si>
    <t>403996</t>
  </si>
  <si>
    <t>BASE PARA TUBULAO 1.10M H=0.50M ESCAVACAO E CONCRETAGEM 15MPa USI SOLO NORMAL</t>
  </si>
  <si>
    <t>403998</t>
  </si>
  <si>
    <t>REDUCAO FoFo 250X100MM PB JE</t>
  </si>
  <si>
    <t>403999</t>
  </si>
  <si>
    <t>PISO DE CONCRETO ARMADO E=8CM FCK 15MPa COM TELA Q-61</t>
  </si>
  <si>
    <t>404000</t>
  </si>
  <si>
    <t>CANTONEIRA DE ALUMINIO PARA PROTECAO DE AZULEJOS</t>
  </si>
  <si>
    <t>404003</t>
  </si>
  <si>
    <t>FITA PLASTICA ZEBRADA 70MM PARA ISOLAMENTO DE AREA</t>
  </si>
  <si>
    <t>404004</t>
  </si>
  <si>
    <t>TUBO PVC-PBA CL-15 DN 60MM</t>
  </si>
  <si>
    <t>404005</t>
  </si>
  <si>
    <t>GROUTEAMENTO EM ESTRUTURA HORIZONTAL</t>
  </si>
  <si>
    <t>404006</t>
  </si>
  <si>
    <t>GUARNICAO DE MADEIRA LARG=7CM E=1.5CM</t>
  </si>
  <si>
    <t>404007</t>
  </si>
  <si>
    <t>TE 45o FoGo BSP 2" - AF</t>
  </si>
  <si>
    <t>404008</t>
  </si>
  <si>
    <t>EMBOCO 1:4 E=20MM</t>
  </si>
  <si>
    <t>404009</t>
  </si>
  <si>
    <t>PINGADEIRA EM CH 16 TIPO U 20X5CM COMP=3M COM ENCH.ARG.1:5 INCLUSIVE PINTURA</t>
  </si>
  <si>
    <t>404011</t>
  </si>
  <si>
    <t>ARGAMASSA 1:5 CIMENTO E AREIA</t>
  </si>
  <si>
    <t>404013</t>
  </si>
  <si>
    <t>FURO EM ALVENARIA COM BROCA 1" - MO</t>
  </si>
  <si>
    <t>404014</t>
  </si>
  <si>
    <t>GRADIL ELETROFUNDIDO H=2.50M (REF.METALGRADE)</t>
  </si>
  <si>
    <t>404015</t>
  </si>
  <si>
    <t>PORTAO METALICO DE CORRER 6.00X2.50M</t>
  </si>
  <si>
    <t>404016</t>
  </si>
  <si>
    <t>PORTAO METALICO 2 FOLHAS 6.00X2.50M</t>
  </si>
  <si>
    <t>404017</t>
  </si>
  <si>
    <t>PORTAO METALICO 1 FOLHA 1.00X2.50M</t>
  </si>
  <si>
    <t>404018</t>
  </si>
  <si>
    <t>RETIRADA E TRANSPORTE DE GRADIL METALICO</t>
  </si>
  <si>
    <t>404019</t>
  </si>
  <si>
    <t>MURO DE DIVISA H=5.00M</t>
  </si>
  <si>
    <t>404027</t>
  </si>
  <si>
    <t>QD.DE PROTECAO TIPO X COM CH.SECCIONADORA NH E BARRAMENTO - COMPLETO</t>
  </si>
  <si>
    <t>404030</t>
  </si>
  <si>
    <t>TABICA DE PLACA DE GESSO - COLOCADA</t>
  </si>
  <si>
    <t>404039</t>
  </si>
  <si>
    <t>PLAYGROUND-BALANCO TRAPACEIRO EM EUCALIPTO AUTOCLAVADO</t>
  </si>
  <si>
    <t>404040</t>
  </si>
  <si>
    <t>PLAYGROUND-ESCORREGADOR RUSTICO GRANDE DE EUCALIPTO AUTOCLAVADO</t>
  </si>
  <si>
    <t>404041</t>
  </si>
  <si>
    <t>LIXEIRA EM CESTO TELADO INOX 40L COM POSTE</t>
  </si>
  <si>
    <t>404042</t>
  </si>
  <si>
    <t>LAJE PRE-MOLDADA PARA PISO H=16CM (INCL.CAP DE 4CM CONCRETO 15MPa) SEM ARMACAO</t>
  </si>
  <si>
    <t>404044</t>
  </si>
  <si>
    <t>VIGA DE MADEIRA 3X12CM</t>
  </si>
  <si>
    <t>404045</t>
  </si>
  <si>
    <t>FORRO DE GESSO ESP=12.5MM SUSPENSO POR ARAME GALV. No.18</t>
  </si>
  <si>
    <t>404046</t>
  </si>
  <si>
    <t>PORTA DE FERRO 0.80X2.20M COM POSTIGO E GRADE DE PROTECAO COMPLETA</t>
  </si>
  <si>
    <t>404049</t>
  </si>
  <si>
    <t>FECHAMENTO-CERCA DE ARAME LISO No.14/8 FIOS E MOUROES EUCALIPTOS A CADA 2.50M H=2.20M</t>
  </si>
  <si>
    <t>404051</t>
  </si>
  <si>
    <t>GUARDA-CORPO DA ESCADA COM PINTURA</t>
  </si>
  <si>
    <t>404052</t>
  </si>
  <si>
    <t>ABRIGO DE ALVENARIA PARA ENTRADA DE ENERGIA 1.50X2.00M</t>
  </si>
  <si>
    <t>404053</t>
  </si>
  <si>
    <t>ABRIGO DE ALVENARIA PARA QUADRO DE ENTRADA DE ENERGIA 2.15X2.00M</t>
  </si>
  <si>
    <t>404054</t>
  </si>
  <si>
    <t>DRENO COM TUBO PVC PERFURADO 10CM</t>
  </si>
  <si>
    <t>404056</t>
  </si>
  <si>
    <t>PORTAO DE ALUMINIO DE CORRER 2.40X1.80M COM INSTALACAO</t>
  </si>
  <si>
    <t>404057</t>
  </si>
  <si>
    <t>GRADIL FIXO EM ALUMINIO 3.20X1.80M COM INSTALACAO</t>
  </si>
  <si>
    <t>404058</t>
  </si>
  <si>
    <t>PORTAO DE ALUMINIO DE CORRER 3.20X1.80M COM INSTALACAO</t>
  </si>
  <si>
    <t>404059</t>
  </si>
  <si>
    <t>GRELHA EM PERFIL DE FERRO GALVANIZADO PARA CANALETA AGUAS PLUVIAIS L=0.30M</t>
  </si>
  <si>
    <t>404060</t>
  </si>
  <si>
    <t>GRELHA EM PERFIL DE FERRO GALVANIZADO PARA CANALETA AGUAS PLUVIAIS L=0.40M</t>
  </si>
  <si>
    <t>404061</t>
  </si>
  <si>
    <t>POSTE DE ACO CARBONO CIRCULAR DIAM=101.6MM E=5.0MM H=7.50M 100KGF</t>
  </si>
  <si>
    <t>404062</t>
  </si>
  <si>
    <t>NIPLE FoGo 1" - ELE</t>
  </si>
  <si>
    <t>404063</t>
  </si>
  <si>
    <t>ESTRUTURA DE MADEIRA PARA TELHA ROMANA (VI22F-V1)</t>
  </si>
  <si>
    <t>404064</t>
  </si>
  <si>
    <t>LIMPEZA PARA APLICACAO DE POLIURETANO EXPANSIVO NA JUNTA DE DILATACAO</t>
  </si>
  <si>
    <t>404067</t>
  </si>
  <si>
    <t>ALVENARIA BLOCO DE CONCRETO E=14CM 4.5MPa ARG 1:3</t>
  </si>
  <si>
    <t>404068</t>
  </si>
  <si>
    <t>ALVENARIA BLOCO DE CONCRETO CANALETA E=14CM 4.5MPa ARG 1:3</t>
  </si>
  <si>
    <t>404069</t>
  </si>
  <si>
    <t>RIPAO DE MADEIRA 4X4CM</t>
  </si>
  <si>
    <t>404071</t>
  </si>
  <si>
    <t>EMBOCO 1:3 VERTICAL E=8MM COM IMPERMEABILIZANTE</t>
  </si>
  <si>
    <t>404072</t>
  </si>
  <si>
    <t>PEITORIL DE ARDOSIA ESP.3CM LARG.21CM</t>
  </si>
  <si>
    <t>404076</t>
  </si>
  <si>
    <t>ELETROCALHA COM TAMPA DE ALUMINO 200X60MM - ELE</t>
  </si>
  <si>
    <t>404077</t>
  </si>
  <si>
    <t>TERMINAL DE FECHAMENTO EM ALUMINIO 100X60MM - ELE</t>
  </si>
  <si>
    <t>404078</t>
  </si>
  <si>
    <t>TERMINAL DE FECHAMENTO EM ALUMINIO 200X60MM - ELE</t>
  </si>
  <si>
    <t>404079</t>
  </si>
  <si>
    <t>PORCA SEXTAVADA DE ALUMINIO 5/16" ROSCA WW ELE - MAT</t>
  </si>
  <si>
    <t>404080</t>
  </si>
  <si>
    <t>PORCA SEXTAVADA DE ALUMINIO 3/8" ROSCA WW ELE - MAT</t>
  </si>
  <si>
    <t>404081</t>
  </si>
  <si>
    <t>PARAFUSO CABECA LENTILHA EM ALUMINIO ROSCA WW 5/16"X3/4" ELE - MAT</t>
  </si>
  <si>
    <t>404082</t>
  </si>
  <si>
    <t>ARRUELA LISA DE ALUMINIO 5/16" ELE - MAT</t>
  </si>
  <si>
    <t>404083</t>
  </si>
  <si>
    <t>ELETROCALHA-TE HORIZONTAL 90o COM TAMPA DE ALUMINIO 200X60MM - ELE</t>
  </si>
  <si>
    <t>404084</t>
  </si>
  <si>
    <t>SUSPENSAO PARA TIRANTE EM ALUMINIO 3/8" - ELE</t>
  </si>
  <si>
    <t>404085</t>
  </si>
  <si>
    <t>SUPORTE DE SUSPENSAO EM ALUMINIO 200X60 MM - ELE</t>
  </si>
  <si>
    <t>404086</t>
  </si>
  <si>
    <t>TIRANTE ROSCA TOTAL EM ALUMINIO 3/8" - ELE</t>
  </si>
  <si>
    <t>404087</t>
  </si>
  <si>
    <t>ELETROCALHA-CURVA HORIZONTAL 90o COM TAMPA EM ALUMINIO 200X60 MM - ELE</t>
  </si>
  <si>
    <t>404088</t>
  </si>
  <si>
    <t>REDUCAO CONCENTRICA COM TAMPA EM ALUMINO 100X60MM - ELE</t>
  </si>
  <si>
    <t>404089</t>
  </si>
  <si>
    <t>ELETRODUTO-JUNCAO RETA PARA DUTO EM ALUMINO 100X60MM - ELE</t>
  </si>
  <si>
    <t>404091</t>
  </si>
  <si>
    <t>ELETROCALHA COM TAMPA DE ALUMINO 100X60MM</t>
  </si>
  <si>
    <t>404092</t>
  </si>
  <si>
    <t>ARRUELA LISA DE ALUMINIO 3/8" ELE - MAT</t>
  </si>
  <si>
    <t>404093</t>
  </si>
  <si>
    <t>CURVA 11o 15' PVC DN 100MM PBA - AF</t>
  </si>
  <si>
    <t>404094</t>
  </si>
  <si>
    <t>CURVA 11o 15' PVC DN 75MM PBA - AF</t>
  </si>
  <si>
    <t>404095</t>
  </si>
  <si>
    <t>JUNTA GGS FoFo DN 200MM</t>
  </si>
  <si>
    <t>404096</t>
  </si>
  <si>
    <t>VALVULA REDUTORA DE PRESSAO FLANGEADA 50MM</t>
  </si>
  <si>
    <t>404098</t>
  </si>
  <si>
    <t>ELETRODUTO PEAD CORRUGADO 1 1/2"</t>
  </si>
  <si>
    <t>404102</t>
  </si>
  <si>
    <t>CONJUNTO 4X4" PARA 2 TOMADAS COM 2 POLOS+TERRA 25A-250V + 1 INTERRUPTOR SIMPLES</t>
  </si>
  <si>
    <t>404103</t>
  </si>
  <si>
    <t>COTOVELO 90o COBRE DN 28MM X 1/2"</t>
  </si>
  <si>
    <t>404104</t>
  </si>
  <si>
    <t>TE COBRE REDUCAO 28X15X28MM</t>
  </si>
  <si>
    <t>404105</t>
  </si>
  <si>
    <t>CONJUNTO 4X4" PARA 2 TOMADAS COM 2 POLOS+TERRA 25A-250V + 2 INTERRUPTORES SIMPLES</t>
  </si>
  <si>
    <t>404107</t>
  </si>
  <si>
    <t>BUCHA PVC DE REDUCAO LONGA 60X50MM SOLDAVEL - AF</t>
  </si>
  <si>
    <t>404108</t>
  </si>
  <si>
    <t xml:space="preserve">CAIXA D'AGUA DE FIBRA DE VIDRO COM TAMPA 12.000L </t>
  </si>
  <si>
    <t>404109</t>
  </si>
  <si>
    <t>RESERVATORIO CILINDRICO APOIADO, PRE-MOLDADO EM ANEIS DE CONCRETO ARMADO OU CONCR.ARMADO MOLDADO IN-LOCO,INT.3.7M, 165M3, h=29M ESTRUTURA, FUNDACAO,IMPERM.E PARA-RAIOS</t>
  </si>
  <si>
    <t>404110</t>
  </si>
  <si>
    <t>RESERVATORIO CILINDRICO APOIADO, PRE-MOLDADO EM ANEIS DE CONCRETO ARMADO OU CONCR.ARMADO MOLDADO IN-LOCO,INT=3.7M, 132M3 h=24.5m ESTRUTURA, FUNDACAO, IMPERM.E PARA-RAIOS</t>
  </si>
  <si>
    <t>404111</t>
  </si>
  <si>
    <t>RESERVATORIO CILINDRICO APOIADO, PRE-MOLDADO EM ANEIS DE CONCRETO ARMADO OU CONCR.ARMADO MOLDADO IN-LOCO INT=3.7M, 165M3 h=27.5M ESTRUTURA, FUNDACAO, IMPERM.E PARA-RAIOS</t>
  </si>
  <si>
    <t>404112</t>
  </si>
  <si>
    <t>SUPORTE SIMPLES COM 1 ROLDANA FoGo PARA FIXACAO DE CABO DO PARA-RAIOS GTP1</t>
  </si>
  <si>
    <t>404114</t>
  </si>
  <si>
    <t>BRACADEIRA PARA MASTRO 2" EM FoGo COM 2 ISOLADORES</t>
  </si>
  <si>
    <t>404115</t>
  </si>
  <si>
    <t>BASE PARA MASTRO DE PARA-RAIOS 2"</t>
  </si>
  <si>
    <t>404116</t>
  </si>
  <si>
    <t>CONJUNTO PARA ESTAIAMENTO COM 12M DE CABO DE ACO PARA PARA-RAIOS</t>
  </si>
  <si>
    <t>404118</t>
  </si>
  <si>
    <t>EMENDA DE ARRANQUE DE ACO CA-50 10.0MM DE 15CM COM ADESIVO EPOXI</t>
  </si>
  <si>
    <t>404119</t>
  </si>
  <si>
    <t>GROUTEAMENTO EM ESTRUTURA HORIZONTAL (JUNTA DE DILATACAO)</t>
  </si>
  <si>
    <t>404120</t>
  </si>
  <si>
    <t>CORPO DE APOIO (TARUGO) EM POLIETILENO 10MM (JUNTA DE DILATACAO)</t>
  </si>
  <si>
    <t>404121</t>
  </si>
  <si>
    <t>QD.DISP.PROTECAO SUP.TIPO H FIBRA DE VIDRO 40X60X25CM - VAZIO</t>
  </si>
  <si>
    <t>404122</t>
  </si>
  <si>
    <t>PORTINHOLA DE FERRO TIPO VENEZINA 2 FOLHAS CH.18 0.76X0.69M COM PINTURA</t>
  </si>
  <si>
    <t>404123</t>
  </si>
  <si>
    <t>CONCRETO BETONEIRA 20MPa IMPERMEABILIZANTE COM LANCAMENTO.</t>
  </si>
  <si>
    <t>404125</t>
  </si>
  <si>
    <t>PEITORIL PRE-MOLDADO CONCRETO USINADO 16MPa LARG=22CM</t>
  </si>
  <si>
    <t>404126</t>
  </si>
  <si>
    <t>SOLEIRA DE ARDOSIA ESP.1.5CM LARG.16CM</t>
  </si>
  <si>
    <t>404127</t>
  </si>
  <si>
    <t>TABEIRA 2.5X18CM</t>
  </si>
  <si>
    <t>404131</t>
  </si>
  <si>
    <t>MOLDURA EMBOCO PAULISTA 1:2:9 FAIXA E=20MM LARG.20CM</t>
  </si>
  <si>
    <t>404132</t>
  </si>
  <si>
    <t>MASTIQUE ELASTICO 2X2CM VEDACAO</t>
  </si>
  <si>
    <t>404133</t>
  </si>
  <si>
    <t>ARMADURA-TELA SOLDADA Q-75 EM ACO CA-60</t>
  </si>
  <si>
    <t>404135</t>
  </si>
  <si>
    <t>CAIXA D'AGUA DE FIBRA DE VIDRO COM TAMPA  1.000L (APOIADA NA LAJE)</t>
  </si>
  <si>
    <t>404136</t>
  </si>
  <si>
    <t>TUBULAO ESC MECANICA D=70CM FCK=20MPa USINADO SEM ARMACAO SOLO DURO</t>
  </si>
  <si>
    <t>404137</t>
  </si>
  <si>
    <t>CONCRETO USINADO 20MPa COM LANCAMENTO (ALARG.BASE TUBULAO D=70/115CM H=40CM VOL=0.19M3)</t>
  </si>
  <si>
    <t>404138</t>
  </si>
  <si>
    <t>ARMACAO CA-50 PARA TUBULAO 70CM 12.5MM (C=2400M) E 6.3MM (C=30.24M)</t>
  </si>
  <si>
    <t>404139</t>
  </si>
  <si>
    <t>BLOCO DE FUNDACAO BL1 100X140X90CM FCK=20MPa SEM ESCAVACAO</t>
  </si>
  <si>
    <t>404140</t>
  </si>
  <si>
    <t>SAPATA 1 - 80X80X40CM FCK=20MPa S/ESCAVACAO</t>
  </si>
  <si>
    <t>404141</t>
  </si>
  <si>
    <t>SAPATA 2 - 100X100X40CM FCK=20MPa S/ESCAVACAO</t>
  </si>
  <si>
    <t>404142</t>
  </si>
  <si>
    <t>SAPATA 3 - 120X120X60CM FCK=20MPa S/ESCAVACAO</t>
  </si>
  <si>
    <t>404143</t>
  </si>
  <si>
    <t>SAPATA 4 - 140X140X60CM FCK=20MPa S/ESCAVACAO</t>
  </si>
  <si>
    <t>404144</t>
  </si>
  <si>
    <t>SAPATA 5 - 160X160X60CM FCK=20MPa S/ESCAVACAO</t>
  </si>
  <si>
    <t>404145</t>
  </si>
  <si>
    <t>PILARETE DE LIGACAO ENTRE SAPATA E VIGA BALDRAME 30X30X160CM FCK=20MPa</t>
  </si>
  <si>
    <t>404146</t>
  </si>
  <si>
    <t>TOCO FoFo K7 DN 100MM JE</t>
  </si>
  <si>
    <t>404147</t>
  </si>
  <si>
    <t>LUVA UNIDUT CONICA ALUMINIO FUNDIDO 3" - ELE</t>
  </si>
  <si>
    <t>404149</t>
  </si>
  <si>
    <t>TUBO DE CONCRETO CA1-30CM</t>
  </si>
  <si>
    <t>404150</t>
  </si>
  <si>
    <t>UNIAO COM ASSENTO CONICO FoGo BSP 2" MACHO/FEMEA</t>
  </si>
  <si>
    <t>404151</t>
  </si>
  <si>
    <t>SELIM 90o PVC DN 150X100MM COLETOR DE ESGOTO</t>
  </si>
  <si>
    <t>404152</t>
  </si>
  <si>
    <t>LUMINARIA EXTERNA FECHADA REFRATOR DE VIDRO 900X350X320MM COM 1 LAMPADA VM 250W COM POSTE METALICO H=6M COM BASE DE CONCRETO</t>
  </si>
  <si>
    <t>404153</t>
  </si>
  <si>
    <t>LUMINARIA EXTERNA FECHADA REFRATOR DE VIDRO 900X350X320MM COM 2 LAMPADAS VM 50W COM POSTE METALICO H=6M COM BASE DE CONCRETO.</t>
  </si>
  <si>
    <t>404154</t>
  </si>
  <si>
    <t>POSTE DE CONCRETO CIRCULAR H=7.50M RESISTENCIA DE TOPO 300KGF</t>
  </si>
  <si>
    <t>404155</t>
  </si>
  <si>
    <t>POSTE DE CONCRETO CIRCULAR H=7.50M RESISTENCIA DE TOPO 400KGF</t>
  </si>
  <si>
    <t>404156</t>
  </si>
  <si>
    <t>GUIA MOLDADA IN LOCO 5X20CM FCK=15MPa USINADO</t>
  </si>
  <si>
    <t>404157</t>
  </si>
  <si>
    <t>FECHAMENTO-PORTAO EM TELA SOLDADA GALV.MALHA 15X5CM PARA PEDESTRE 1.20X2.00M COM MOURAO DE EUCALIPTO</t>
  </si>
  <si>
    <t>404158</t>
  </si>
  <si>
    <t>FECHAMENTO-PORTAO EM TELA SOLDADA GALV.MALHA 15X5CM PARA VEICULO 3.60X2.00M COM MOURAO DE EUCALIPTO</t>
  </si>
  <si>
    <t>404159</t>
  </si>
  <si>
    <t>FECHAMENTO-ALAMBRADO EM TELA SOLDADA GALVANIZADA MALHA 15X5CM E MOURAO DE EUCALIPTO H=2.0M</t>
  </si>
  <si>
    <t>404160</t>
  </si>
  <si>
    <t>CABO TELEFONICO CAN 50-20</t>
  </si>
  <si>
    <t>404161</t>
  </si>
  <si>
    <t>POSTE DE CONCRETO CIRCULAR H=11.0M RESISTENCIA DE TOPO 600KGF - MAT</t>
  </si>
  <si>
    <t>404162</t>
  </si>
  <si>
    <t>CRUZETA DE MADEIRA MONTAGEM DUPLA (2X) 90X112.5X2400MM INCLUSIVE SELA - ELE - MAT</t>
  </si>
  <si>
    <t>404163</t>
  </si>
  <si>
    <t>MAO FRANCESA PLANA PARA CRUZETA DE MADEIRA ELE - MAT</t>
  </si>
  <si>
    <t>404164</t>
  </si>
  <si>
    <t xml:space="preserve">ABRACADEIRA GALVANIZADA AJUSTAVEL PARA POSTE DIAMETRO ATE 36CM - MAT_x000D_
</t>
  </si>
  <si>
    <t>404165</t>
  </si>
  <si>
    <t>ADAPTADOR PARA TRANSFORMADOR - MAT</t>
  </si>
  <si>
    <t>404166</t>
  </si>
  <si>
    <t>ISOLADOR DE SUSPENSAO 150MM - MAT</t>
  </si>
  <si>
    <t>404167</t>
  </si>
  <si>
    <t>TERMINAL A COMPRESSAO DE COBRE 185MM2 - MAT</t>
  </si>
  <si>
    <t>404168</t>
  </si>
  <si>
    <t>PARA-RAIOS TIPO VALVULA 15KV 12KA - MAT</t>
  </si>
  <si>
    <t>404169</t>
  </si>
  <si>
    <t>TRANSFORMADOR DE SERVICO 225KVA MASSA OLEO &lt; 1200KG NTE-049-1 - MAT</t>
  </si>
  <si>
    <t>404170</t>
  </si>
  <si>
    <t>CURVA 135o FoGo 3" ELE - MAT</t>
  </si>
  <si>
    <t>404171</t>
  </si>
  <si>
    <t>CURVA 90o FoGo 3" ELE - MAT</t>
  </si>
  <si>
    <t>404172</t>
  </si>
  <si>
    <t>BUCHA/ARRUELA 3" - MAT</t>
  </si>
  <si>
    <t>404173</t>
  </si>
  <si>
    <t>ELETRODUTO FoGo 3" COM LUVA - MAT</t>
  </si>
  <si>
    <t>404174</t>
  </si>
  <si>
    <t>CABO DE COBRE ISOLADO XLPE 0.6/1KV 185MM2 - MAT</t>
  </si>
  <si>
    <t>404175</t>
  </si>
  <si>
    <t>CABO DE COBRE ISOLADO 750V 25MM2 - MAT</t>
  </si>
  <si>
    <t>404176</t>
  </si>
  <si>
    <t>ARAME DE ACO GALVANIZADO No.20 - MAT</t>
  </si>
  <si>
    <t>404177</t>
  </si>
  <si>
    <t>QD.DE PROTECAO DE TRANSFORMADOR DE CORRENTE CH.14 100X75X30CM PADRAO CPFL - VAZIO</t>
  </si>
  <si>
    <t>404178</t>
  </si>
  <si>
    <t>QD.DE MEDICAO 180X160X40CM PADRAO CPFL - VAZIO</t>
  </si>
  <si>
    <t>404179</t>
  </si>
  <si>
    <t>QD.DE PROTECAO DO MEDIDOR CH.18 30X25X9CM PADRAO CPFL - VAZIO</t>
  </si>
  <si>
    <t>404180</t>
  </si>
  <si>
    <t>ELETRODUTO PEAD CORRUGADO 4"</t>
  </si>
  <si>
    <t>404181</t>
  </si>
  <si>
    <t>CHAVE SECCIONADORA 400A BLINDADA CBH 40</t>
  </si>
  <si>
    <t>404182</t>
  </si>
  <si>
    <t>DEMARCACAO DE FAIXAS DE PEDESTRE</t>
  </si>
  <si>
    <t>404183</t>
  </si>
  <si>
    <t>SUMIDOURO EM ANEIS PRE-MOLD.D=3.00 H=7.00M COM TAMPAO FoFo</t>
  </si>
  <si>
    <t>404184</t>
  </si>
  <si>
    <t>RUFO METALICO EM CHAPA GALVANIZADA No.18 D=25CM</t>
  </si>
  <si>
    <t>404185</t>
  </si>
  <si>
    <t>PORTAO DE 0.86X0.70M COM TELA GALVANIZADA FIO 10 MALHA 2" 2 FOLHAS</t>
  </si>
  <si>
    <t>404186</t>
  </si>
  <si>
    <t>MASTRO FoGo 1 1/2"X3.0M COM BUCHA PONTEIRO - PR</t>
  </si>
  <si>
    <t>404187</t>
  </si>
  <si>
    <t>CONECTOR DE COBRE 1 1/2" PARA 2 DESCIDAS - PR</t>
  </si>
  <si>
    <t>404189</t>
  </si>
  <si>
    <t>BRACADEIRA SIMPLES 2 ROLDANAS PARA MASTRO</t>
  </si>
  <si>
    <t>404190</t>
  </si>
  <si>
    <t>TERMINAL PARA CABO A COMPRESSAO 16MM2 COM PARAFUSO DE LATAO 3/8"X3/4" COM 1 PORCA E 2 ARRUELAS</t>
  </si>
  <si>
    <t>404191</t>
  </si>
  <si>
    <t>CONECTOR DE LIGACAO PARA CABO 16MM2</t>
  </si>
  <si>
    <t>404192</t>
  </si>
  <si>
    <t>CHUMBADOR 1/4" PARA FIXACAO DE CABO 16MM2 - PR</t>
  </si>
  <si>
    <t>404193</t>
  </si>
  <si>
    <t>SUPORTE REFORCADO COM ROLDANA COM ROSCA</t>
  </si>
  <si>
    <t>404194</t>
  </si>
  <si>
    <t>SUPORTE PARA FIXACAO EM QUINA DE 90o REF.NORTEC OU SIMILAR (GT-P3A)</t>
  </si>
  <si>
    <t>404195</t>
  </si>
  <si>
    <t>PRENSA CABO DE CONEXAO 35MM GTP22R</t>
  </si>
  <si>
    <t>404197</t>
  </si>
  <si>
    <t>ELETRODUTO PVC PARA PROTECAO DE ATERRAMENTO 1"</t>
  </si>
  <si>
    <t>404198</t>
  </si>
  <si>
    <t>PARAFUSO AUTOTRAVANTE PARA FIXACAO DE SUPORTE E BASE EM TELHAS - PR</t>
  </si>
  <si>
    <t>404201</t>
  </si>
  <si>
    <t>ESCADA COM 5 DEGRAUS LARG=1.20M FCK=15MPa COM TELA</t>
  </si>
  <si>
    <t>404204</t>
  </si>
  <si>
    <t>CABO TELEFONICO CTP-APL SN-50 PARA 50 PARES</t>
  </si>
  <si>
    <t>404205</t>
  </si>
  <si>
    <t>ANEL GUIA No.2 FoGo - TEL</t>
  </si>
  <si>
    <t>404206</t>
  </si>
  <si>
    <t>RECOLOCACAO DE BATENTE DE FERRO - MO</t>
  </si>
  <si>
    <t>404207</t>
  </si>
  <si>
    <t>ELETROCALHA-CURVA HORIZONTAL 90o PARA ELETROCALHA EM ALUMINIO L=100MM h=60MM COM TAMPA - ELE</t>
  </si>
  <si>
    <t>404208</t>
  </si>
  <si>
    <t>ELETRODUTO-JUNCAO RETA PARA DUTO EM ALUMINIO 200X60MM - ELE</t>
  </si>
  <si>
    <t>404209</t>
  </si>
  <si>
    <t>ARRUELA LISA DE ALUMINIO 3/16" ELE - MAT</t>
  </si>
  <si>
    <t>404211</t>
  </si>
  <si>
    <t>FILTRO PARA AGUA 2" COM 2 FLANGES</t>
  </si>
  <si>
    <t>404212</t>
  </si>
  <si>
    <t>HIDROMETRO 3/4" DE 3M3/H (GUARULHOS C3 A C9 E C13 E C15)</t>
  </si>
  <si>
    <t>404214</t>
  </si>
  <si>
    <t>PLACA DE IDENTIFICACAO DE ALUMINIO 10X25CM</t>
  </si>
  <si>
    <t>404215</t>
  </si>
  <si>
    <t>QD.METALICO DE SOBREPOR PARA BOMBA 50X50X20CM (APOMI) - COMPLETO</t>
  </si>
  <si>
    <t>404216</t>
  </si>
  <si>
    <t>COTOVELO 45o FoGo BSP 2" - AF</t>
  </si>
  <si>
    <t>404217</t>
  </si>
  <si>
    <t>TUBO PVC DEFOFO 100MM COM CONEXOES</t>
  </si>
  <si>
    <t>404218</t>
  </si>
  <si>
    <t>TUBO DE CONCRETO COLETOR DE ESGOTO A3-40CM JE/ANEL</t>
  </si>
  <si>
    <t>404219</t>
  </si>
  <si>
    <t>TUBO DE CONCRETO COLETOR DE ESGOTO A3-30CM JE/ANEL</t>
  </si>
  <si>
    <t>404220</t>
  </si>
  <si>
    <t>TUBO DE CONCRETO COLETOR DE ESGOTO A3-60CM JE/ANEL</t>
  </si>
  <si>
    <t>404221</t>
  </si>
  <si>
    <t>BOOSTER Hm=7MCa Q=1.0L/S 0.75CV PARA PRESSURIZACAO DE AGUA</t>
  </si>
  <si>
    <t>404222</t>
  </si>
  <si>
    <t>REDUCAO EXCENTRICA FoFo FF 80X50MM - AF</t>
  </si>
  <si>
    <t>404223</t>
  </si>
  <si>
    <t>EXTREMIDADE FoFo DN 50MM FLANGE/PONTA L=0.34M - AF</t>
  </si>
  <si>
    <t>404224</t>
  </si>
  <si>
    <t>TOCO FoFo FF DN 80MM L=0.25M</t>
  </si>
  <si>
    <t>404225</t>
  </si>
  <si>
    <t>TOCO FoFo FF DN 80MM L=2.40M</t>
  </si>
  <si>
    <t>404226</t>
  </si>
  <si>
    <t>QD.DE COMANDO PARA BOMBA 0.75CV TRIFASICO 220V (EMPREND.PQ TIZO)</t>
  </si>
  <si>
    <t>404229</t>
  </si>
  <si>
    <t>JUNTA GIBAULT FoFo DN 200MM - AF</t>
  </si>
  <si>
    <t>404230</t>
  </si>
  <si>
    <t>CURVA 45o CERAMICA DN 100MM - ESG</t>
  </si>
  <si>
    <t>404231</t>
  </si>
  <si>
    <t>JUNCAO CERAMICA DN 150X100MM - ESG</t>
  </si>
  <si>
    <t>404233</t>
  </si>
  <si>
    <t>FURO EM CAIXA D'AGUA FoCo COM BROCA 3/16" - MO</t>
  </si>
  <si>
    <t>404234</t>
  </si>
  <si>
    <t xml:space="preserve">DHP DRENO PERFURACAO EM SOLO D=3" E INSTALACAO DE TUBOS E FILTROS 2" </t>
  </si>
  <si>
    <t>404235</t>
  </si>
  <si>
    <t>ACOMPANHAMENTO TECNICO DE OBRA</t>
  </si>
  <si>
    <t>404236</t>
  </si>
  <si>
    <t>CAIXILHO DE ALUMINIO DE CORRER 120X180CM</t>
  </si>
  <si>
    <t>404237</t>
  </si>
  <si>
    <t>TELA GALVANIZADA ONDULADA MALHA 1" FIO 10 PINTADA - MAT</t>
  </si>
  <si>
    <t>404238</t>
  </si>
  <si>
    <t>PERFIL DE FERRO CHATO 1 1/2"X1/4" PINTADO</t>
  </si>
  <si>
    <t>404239</t>
  </si>
  <si>
    <t>PERFIL DE FERRO CHATO 1 1/4"X1/8" PINTADO</t>
  </si>
  <si>
    <t>404240</t>
  </si>
  <si>
    <t>PERFIL DE FERRO CHATO 1"X3/16" PINTADO</t>
  </si>
  <si>
    <t>404241</t>
  </si>
  <si>
    <t>DISCO DE FERRO CHATO PARA ARREMATE D=80MM ESP=3CM PINTADO</t>
  </si>
  <si>
    <t>404242</t>
  </si>
  <si>
    <t>TELHA DE CONCRETO TIPO TEGULA</t>
  </si>
  <si>
    <t>404245</t>
  </si>
  <si>
    <t>RODAPE DE GRANILITE COM TRATAMENTO RESINADO</t>
  </si>
  <si>
    <t>404246</t>
  </si>
  <si>
    <t>LUVA DE REDUCAO FoGo 2X3/4" - ELE</t>
  </si>
  <si>
    <t>404247</t>
  </si>
  <si>
    <t>CALHA GALVANIZADA No 20 DESENVOLVIMENTO 40CM</t>
  </si>
  <si>
    <t>404248</t>
  </si>
  <si>
    <t>GRUPO GERADOR POT.25 kVA 220/127V TRIF.COM TANQUE COMBUSTIVEL, SILENCIADOR, QUADRO TRANSF.AUT.P/INSTAL.EM ABRIGO - FORNECIMENTO</t>
  </si>
  <si>
    <t>404249</t>
  </si>
  <si>
    <t>MONOVIA PARA GRUPO GERADOR FORNECIMENTO - MAT</t>
  </si>
  <si>
    <t>404250</t>
  </si>
  <si>
    <t>GRUPO GERADOR E MONOVIA-INSTALACAO</t>
  </si>
  <si>
    <t>404252</t>
  </si>
  <si>
    <t>RECOLOCACAO DE SABONETEIRA DE LOUCA - MO</t>
  </si>
  <si>
    <t>404253</t>
  </si>
  <si>
    <t>RECOLOCACAO DE PLACAS DE APOIO PRE-MOLD.EM TANQUE - MO</t>
  </si>
  <si>
    <t>404254</t>
  </si>
  <si>
    <t>CAIXA DE PROTECAO DAS CONEXOES DE INTERLIGACAO DA ADUTORA A REDE</t>
  </si>
  <si>
    <t>404255</t>
  </si>
  <si>
    <t>DEMOLICAO DE CANALETA TIPO R1</t>
  </si>
  <si>
    <t>404256</t>
  </si>
  <si>
    <t>ARQUIBANCADA EM DEGRAUS PADRAO FDE TIPO QE-11</t>
  </si>
  <si>
    <t>404259</t>
  </si>
  <si>
    <t>TE FoFo REDUCAO 400X100MM 3B JE - AF</t>
  </si>
  <si>
    <t>404260</t>
  </si>
  <si>
    <t>BUCHA DE REDUCAO FoGo BSP 4"X3" - AF</t>
  </si>
  <si>
    <t>404261</t>
  </si>
  <si>
    <t>ADAPTADOR PVC 75MM PONTA ROSCA PBA - AF</t>
  </si>
  <si>
    <t>404262</t>
  </si>
  <si>
    <t>CONJUNTO MOTOBOMBA CENTRIFUGA Q=21.40m3/h H=31.60MCa 5CV - AF</t>
  </si>
  <si>
    <t>404263</t>
  </si>
  <si>
    <t>BARREIRA DE CONCRETO NEW JERSEY SIMPLES BAIXA - DER</t>
  </si>
  <si>
    <t>404264</t>
  </si>
  <si>
    <t>COMPLEMENTACAO DO ALAMBRADO EM TELA LATERAIS (QUADRA)</t>
  </si>
  <si>
    <t>404265</t>
  </si>
  <si>
    <t>PINTURA OLEO SOBRE PAREDE 1 DEMAO</t>
  </si>
  <si>
    <t>404266</t>
  </si>
  <si>
    <t>ALVENARIA ESTRUTURAL COM BLOCO CERAMICO E=14CM 6MPa</t>
  </si>
  <si>
    <t>404268</t>
  </si>
  <si>
    <t>UNIAO PVC 3/4" ROSCAVEL - AF</t>
  </si>
  <si>
    <t>404270</t>
  </si>
  <si>
    <t>VALVULA DE RETENCAO HORIZONTAL 1"</t>
  </si>
  <si>
    <t>404273</t>
  </si>
  <si>
    <t>CURVA 45o COBRE DN 22MM JS - GAS</t>
  </si>
  <si>
    <t>404275</t>
  </si>
  <si>
    <t>LUVA DE REDUCAO FoGo 2X1/2" ELE - MAT</t>
  </si>
  <si>
    <t>404276</t>
  </si>
  <si>
    <t>CONECTOR PARA CABO SPLIT-BOLT 50MM2 - MAT</t>
  </si>
  <si>
    <t>404278</t>
  </si>
  <si>
    <t>RUFO METALICO EM CHAPA GALVANIZADA No.18 D=33CM</t>
  </si>
  <si>
    <t>404279</t>
  </si>
  <si>
    <t>DEMOLICAO DE ESTRUTURA METALICA DESCOBERTA</t>
  </si>
  <si>
    <t>404280</t>
  </si>
  <si>
    <t>RETIRADA DE RUFO EM CHAPA GALVANIZADA COM REAPROVEITAMENTO - MO</t>
  </si>
  <si>
    <t>404281</t>
  </si>
  <si>
    <t>RECOLOCACAO DE RUFO EM CHAPA GALVANIZADA</t>
  </si>
  <si>
    <t>404282</t>
  </si>
  <si>
    <t>ESTACA PRE-MOLDADA DE CONCRETO 70T-FORNECIMENTO E CRAVACAO</t>
  </si>
  <si>
    <t>404283</t>
  </si>
  <si>
    <t>TE FoGo BSP 2"X3/4" - AF</t>
  </si>
  <si>
    <t>404285</t>
  </si>
  <si>
    <t>BROCA D=15CM FCK=15MPa BETONEIRA SEM ARMACAO</t>
  </si>
  <si>
    <t>404286</t>
  </si>
  <si>
    <t>RESERVATORIO C/ANEIS PRE-MOLD.CONCR.CAP.9000L C/IMPERMEABILIZACAO (EXCETO:FUNDACAO,I.HIDR.,I.ELETR.,ESQUADRIAS E BOMBAS)</t>
  </si>
  <si>
    <t>404287</t>
  </si>
  <si>
    <t>PINTURA LATEX EXTERNA (LINHA STANDARD) SEM MASSA 1 DEMAO</t>
  </si>
  <si>
    <t>404288</t>
  </si>
  <si>
    <t>LAMPADA FLUORESCENTE 40W 127V</t>
  </si>
  <si>
    <t>404289</t>
  </si>
  <si>
    <t>VOLANTE COM ACABAMENTO BRUTO PARA REGISTRO DE GAVETA 1"</t>
  </si>
  <si>
    <t>404290</t>
  </si>
  <si>
    <t>PORTA-GRELHA EM PERFIL METALICO 1"X1"X3/16"</t>
  </si>
  <si>
    <t>404291</t>
  </si>
  <si>
    <t>FECHAMENTO-PORTAO EM TELA PARA PEDESTRE 1.00X2.00M E PILARETES DE CONCRETO</t>
  </si>
  <si>
    <t>404292</t>
  </si>
  <si>
    <t>FECHAMENTO-PORTAO EM TELA PARA CARRO 2.50X2.00M E PILARETES DE CONCRETO</t>
  </si>
  <si>
    <t>404295</t>
  </si>
  <si>
    <t>RESERVATORIO ELEVADO 51M3 EM ANEIS PRE-MOLDADOS COM IMPERMEABILIZACAO, EXCETO INST.ELETRICAS, HIDRAULICAS, ESQUADRIAS, BOMBAS E FUNDACAO (SBCF-FASE4)</t>
  </si>
  <si>
    <t>404296</t>
  </si>
  <si>
    <t>TAMPO DE GRANILITE 90X60CM COM 1 CUBA No.1 RASA</t>
  </si>
  <si>
    <t>404297</t>
  </si>
  <si>
    <t>DIVISORIA DE COMPENSADO TIPO NAVAL E=40MM MONTADA COM PERFIS DE ACO</t>
  </si>
  <si>
    <t>404299</t>
  </si>
  <si>
    <t>BANCO DE CONCRETO C=270CM (FDE 160701)</t>
  </si>
  <si>
    <t>404301</t>
  </si>
  <si>
    <t>CABO TELEFONICO CTP-APL 4030 PARA 30 PARES</t>
  </si>
  <si>
    <t>404302</t>
  </si>
  <si>
    <t>ADEQUACAO DO FUNDO DO QUADRO TIPO S 1.20X0.60M</t>
  </si>
  <si>
    <t>404303</t>
  </si>
  <si>
    <t>ADEQUACAO DO FUNDO DO QUADRO TIPO X 1.40X1.45M</t>
  </si>
  <si>
    <t>404304</t>
  </si>
  <si>
    <t>INTERLIGACAO DOS DISJUNTORES NOS CENTROS DE MEDICAO AOS APTOS, COM REMOCAO DAS LIGACOES PROVISORIAS</t>
  </si>
  <si>
    <t>404306</t>
  </si>
  <si>
    <t>LUMINARIA OVAL EM ALUMINIO COM GRADE PROTECAO SOQUETE PORCELANA E-20 LAMPADA 160W-220V COM BRACO RETO C=1CM</t>
  </si>
  <si>
    <t>404308</t>
  </si>
  <si>
    <t>BRACADEIRA METALICA TIPO U 2 1/2" ROSCA NC COM 4 PARAFUSOS/ 2 ARRUELAS - ELE</t>
  </si>
  <si>
    <t>404309</t>
  </si>
  <si>
    <t>BRACADEIRA METALICA COM PARAFUSO DE APERTO PARA MANGUEIRA 2" - MAT</t>
  </si>
  <si>
    <t>404312</t>
  </si>
  <si>
    <t>PINTURA LATEX ACRILICO EXTERNA (LINHA STANDARD) SEM MASSA 1 DEMAO</t>
  </si>
  <si>
    <t>404313</t>
  </si>
  <si>
    <t>PINTURA A OLEO SOBRE CAIXILHO DE FERRO 1 DEMAO</t>
  </si>
  <si>
    <t>404314</t>
  </si>
  <si>
    <t>JUNTA DE DILATACAO EM CH.FoGo 20 D=15CM</t>
  </si>
  <si>
    <t>404315</t>
  </si>
  <si>
    <t>CARGA MANUAL DE ENTULHO EM CAMINHAO COM TRANSPORTE ATE 1KM</t>
  </si>
  <si>
    <t>404316</t>
  </si>
  <si>
    <t>GRELHA DE FERRO FUNDIDO L=0.40M COM SUPORTE</t>
  </si>
  <si>
    <t>404317</t>
  </si>
  <si>
    <t>POSTE METALICO ZINCADO PARA LUMINARIA H=3.00M SEM BASE DE CONCRETO</t>
  </si>
  <si>
    <t>404318</t>
  </si>
  <si>
    <t>LONA PLASTICA COM FACES BRANCA E PRETA E=150 MICRONS</t>
  </si>
  <si>
    <t>404319</t>
  </si>
  <si>
    <t>ARMACAO PARA ESTACA STRAUSS 25CM H=1.50M 10MM/6.3MM</t>
  </si>
  <si>
    <t>404320</t>
  </si>
  <si>
    <t>ESTACA STRAUSS D=25CM 20T FCK=20.0MPa SEM ARMACAO</t>
  </si>
  <si>
    <t>404321</t>
  </si>
  <si>
    <t>LUVA DE CORRER PVC DN 50MM</t>
  </si>
  <si>
    <t>404322</t>
  </si>
  <si>
    <t>CURVA 11o 15' FoFo DN 100MM JGS 2B - AF</t>
  </si>
  <si>
    <t>404323</t>
  </si>
  <si>
    <t>CURVA 22o 30' FoFo DN 100MM JGS 2B - AF</t>
  </si>
  <si>
    <t>404324</t>
  </si>
  <si>
    <t>CURVA 90o FoFo DN 100MM JGS 2B - AF</t>
  </si>
  <si>
    <t>404325</t>
  </si>
  <si>
    <t>CURVA 90o FoFo DN 150MM JGS 2B - AF</t>
  </si>
  <si>
    <t>404326</t>
  </si>
  <si>
    <t>TE FoFo REDUCAO 100X50MM 3B JGS - AF</t>
  </si>
  <si>
    <t>404327</t>
  </si>
  <si>
    <t>TE FoFo REDUCAO 150X100MM 3B JGS - AF</t>
  </si>
  <si>
    <t>404328</t>
  </si>
  <si>
    <t>TE FoFo REDUCAO 250X150MM JGS</t>
  </si>
  <si>
    <t>404329</t>
  </si>
  <si>
    <t>RETIRADA DE FECHAMENTO DE OITAO EM MADEIRA</t>
  </si>
  <si>
    <t>404330</t>
  </si>
  <si>
    <t>FECHAMENTO-DE OITAO EM TABUA DE CEDRINHO 1X10CM FIXADO NO MAD.COBERTURA</t>
  </si>
  <si>
    <t>404331</t>
  </si>
  <si>
    <t>CAIXILHO DE MADEIRA DE CORRER 140X120CM</t>
  </si>
  <si>
    <t>404332</t>
  </si>
  <si>
    <t>CESTO INOX (GRADEAMENTO) 55X60X30CM PARA RETENCAO DE SOLIDOS E TUBO GUIA - ESG</t>
  </si>
  <si>
    <t>404333</t>
  </si>
  <si>
    <t>VERTEDOR TRIANGULAR DE FIBRA DE VIDRO 0.35X1.40M - ESG</t>
  </si>
  <si>
    <t>404335</t>
  </si>
  <si>
    <t>JUNTA DE DILATACAO PARA PAVIMENTO RIGIDO EM ASFALTO DERRETIDO 2.5X10CM</t>
  </si>
  <si>
    <t>404336</t>
  </si>
  <si>
    <t>RESERVATORIO CILINDRICO (TANQUE) EM FIBERGLASS (INTERFIBRA) 50M3 C/ACESSORIOS (GABARITOS) PARA FUTURA INSTALACAO HIDRAULICA E ELETRICA</t>
  </si>
  <si>
    <t>404337</t>
  </si>
  <si>
    <t>ESCADA MARINHEIRO COM GUARDA CORPO EM ALUMINIO PARA RESERVATORIO EM FIBERGLASS 50M3</t>
  </si>
  <si>
    <t>404340</t>
  </si>
  <si>
    <t>CABO DE COBRE ISOLADO EPR 0.6/1KV 120MM2</t>
  </si>
  <si>
    <t>404341</t>
  </si>
  <si>
    <t>CABO DE COBRE ISOLADO EPR 0.6/1KV 150MM2</t>
  </si>
  <si>
    <t>404342</t>
  </si>
  <si>
    <t>CABO DE COBRE ISOLADO EPR 0.6/1KV 16MM2</t>
  </si>
  <si>
    <t>404343</t>
  </si>
  <si>
    <t>CABO DE COBRE ISOLADO EPR 0.6/1KV 185MM2</t>
  </si>
  <si>
    <t>404344</t>
  </si>
  <si>
    <t>CABO DE COBRE ISOLADO EPR 0.6/1KV 240MM2</t>
  </si>
  <si>
    <t>404349</t>
  </si>
  <si>
    <t>CABO DE COBRE ISOLADO EPR 0.6/1KV 95MM2</t>
  </si>
  <si>
    <t>404351</t>
  </si>
  <si>
    <t>RESERVATORIO DE CONCRETO SUPERESTRUTURA CAP.120M3 COMPLETO, EXCETO:FUNDACAO,PARA-RAIOS,LUZ DE OBSTACULO,BOMBAS E QUADRO ELETRICO (EG)</t>
  </si>
  <si>
    <t>404352</t>
  </si>
  <si>
    <t>RESERVATORIO DE CONCRETO-FUNDACAO ESTIMADA CAP.120M3 INCLUSOS BLOCO E ESTACAS</t>
  </si>
  <si>
    <t>404353</t>
  </si>
  <si>
    <t>BLOCO TERMINAL BER PARA 10 PARES</t>
  </si>
  <si>
    <t>404354</t>
  </si>
  <si>
    <t>CAIXA DE PASSAGEM EM ALVENARIA REV.100X100X60CM TAMPA CONCR.E MET.IMPERM.CALAF.DISP.SELAGEM</t>
  </si>
  <si>
    <t>404355</t>
  </si>
  <si>
    <t>CONJUNTO MOTOBOMBA CENTRIFUGA HM=22.83MCa Q=6.75M3/H POT=1.0CV</t>
  </si>
  <si>
    <t>404356</t>
  </si>
  <si>
    <t>CONJUNTO MOTOBOMBA CENTRIFUGA HM=26.05MCa Q=9M3/H POT=1.5CV</t>
  </si>
  <si>
    <t>404357</t>
  </si>
  <si>
    <t>QD.DE COMANDO PARA BOMBA 2HP COM COMUTACAO AUTOMATICA</t>
  </si>
  <si>
    <t>404358</t>
  </si>
  <si>
    <t>TRAVESSIA PELO METODO NAO DESTRUTIVO MND COM IMPLANT.TUNNEL LINER C/ESPES.CH DE 2.7MM DIAM.1.20M</t>
  </si>
  <si>
    <t>404359</t>
  </si>
  <si>
    <t>GRUPO GERADOR POT.3.5 kVA TRIFASICO COM TANQUE COMBUSTIVEL TIPO PORTATIL-INSTALADO</t>
  </si>
  <si>
    <t>404360</t>
  </si>
  <si>
    <t>TOCO FoFo K7 DN 100MM JE INCLUSIVE CONEXOES</t>
  </si>
  <si>
    <t>404361</t>
  </si>
  <si>
    <t>CONJUNTO MOTOBOMBA HM=8.3MCa Q=19.1M3/H 2HP PARA ELEVATORIA DE ESGOTO</t>
  </si>
  <si>
    <t>404362</t>
  </si>
  <si>
    <t>CONJUNTO MOTOBOMBA HM=13.2MCa Q=16.2M3/H 2HP PARAELEVATORIA DE ESGOTO</t>
  </si>
  <si>
    <t>404363</t>
  </si>
  <si>
    <t>ARRUELA LISA DE ALUMINIO 1" ELE - MAT</t>
  </si>
  <si>
    <t>404364</t>
  </si>
  <si>
    <t>QD.DE COMANDO PARA BOMBA DE RECALQUE COMPLETO RESERVATORIO PADRAO CDHU</t>
  </si>
  <si>
    <t>404365</t>
  </si>
  <si>
    <t>FIO PARALELO 2X22 P/TELEFONIA</t>
  </si>
  <si>
    <t>404366</t>
  </si>
  <si>
    <t>CABO 20 PARES PARA TELEFONIA</t>
  </si>
  <si>
    <t>404369</t>
  </si>
  <si>
    <t>FRISAMENTO DE ALVENARIA DE BLOCO DE CONCRETO</t>
  </si>
  <si>
    <t>404370</t>
  </si>
  <si>
    <t>RUFO METALICO EM ALUMINIO E=0.8MM D=33CM</t>
  </si>
  <si>
    <t>404373</t>
  </si>
  <si>
    <t>IMPERMEABILIZACAO PARA CONCRETO APARENTE E TIJOLOS A VISTA TIPO (K154) HIDROREPELENTE (2 DEMAOS)</t>
  </si>
  <si>
    <t>404374</t>
  </si>
  <si>
    <t>FILTRO PARA PONTO DE AGUA COM ELEM.FILTRANTE (TIPO AP200LE) FT-02FDE</t>
  </si>
  <si>
    <t>404376</t>
  </si>
  <si>
    <t>CORRENTE DE ACO Go (ELO CURTO SOLDADO) P=300G/M</t>
  </si>
  <si>
    <t>404377</t>
  </si>
  <si>
    <t>MONTANTES METALICOS EM FoGo 3" H=1.10M PREENCHIDO COM CONCRETO PINTURA ESMALTE</t>
  </si>
  <si>
    <t>404378</t>
  </si>
  <si>
    <t>FECHAMENTO-COM MOUROES DE CONCRETO 10X10CM TIPO PALITEIRO A CADA 24CM H=2.00M</t>
  </si>
  <si>
    <t>404380</t>
  </si>
  <si>
    <t>PISO DE CONCRETO PLACAS 60X60CM E=5CM MOLDADO IN LOCO FCK=15MPa COM LASTRO BRITA JUNTAS C=5CM COM GRAMA TIPO BATATAIS</t>
  </si>
  <si>
    <t>404381</t>
  </si>
  <si>
    <t>PAISAGISMO URBANO-FORRACAO JASMIM AMARELO</t>
  </si>
  <si>
    <t>404382</t>
  </si>
  <si>
    <t>PLAYGROUND-ARVORE PNEU</t>
  </si>
  <si>
    <t>404383</t>
  </si>
  <si>
    <t>PLAYGROUND-ESCADA DUPLA INCLINACAO</t>
  </si>
  <si>
    <t>404384</t>
  </si>
  <si>
    <t>LIXEIRA EM FIBRA DE VIDRO 30L</t>
  </si>
  <si>
    <t>404385</t>
  </si>
  <si>
    <t>MONOVIA PARA GRUPO GERADOR EM PERFIL METALICO FORNECIMENTO - MAT</t>
  </si>
  <si>
    <t>404386</t>
  </si>
  <si>
    <t>MONOVIA PARA GRUPO GERADOR EM PERFIL METALICO - INSTALACAO</t>
  </si>
  <si>
    <t>404387</t>
  </si>
  <si>
    <t>CONJUNTO MOTOBOMBA Hm=40MCa Q=216 6M3/H 20HP POT.24CV PARA ELEVATORIA DE ESGOTO</t>
  </si>
  <si>
    <t>404388</t>
  </si>
  <si>
    <t>QD.DE COMANDO PARA BOMBA 20HP TRIFASICO 220V COM COMUTACAO AUTOMATICA</t>
  </si>
  <si>
    <t>404389</t>
  </si>
  <si>
    <t>ADAPTADOR PVC PARA TUBO CERAMICO 100MM - ESG</t>
  </si>
  <si>
    <t>404390</t>
  </si>
  <si>
    <t>SELIM CERAMICO DN 150X100MM</t>
  </si>
  <si>
    <t>404392</t>
  </si>
  <si>
    <t>TE FoFo REDUCAO 150X50MM FFF</t>
  </si>
  <si>
    <t>404393</t>
  </si>
  <si>
    <t>CAIXA EM ALVENARIA 120X140X140CM PARA INTERLIGACAO A REDE DE AGUA</t>
  </si>
  <si>
    <t>404394</t>
  </si>
  <si>
    <t>REDUCAO FoFo DN 100X50MM PB JE - AF</t>
  </si>
  <si>
    <t>404395</t>
  </si>
  <si>
    <t>EXTREMIDADE FoFo DN 150MM FLANGE/PONTA - AF</t>
  </si>
  <si>
    <t>404396</t>
  </si>
  <si>
    <t>COLAR DE TOMADA D'AGUA FoFo 50MMX3/4"</t>
  </si>
  <si>
    <t>404397</t>
  </si>
  <si>
    <t>PAISAGISMO-PALMEIRA INDAIA</t>
  </si>
  <si>
    <t>404399</t>
  </si>
  <si>
    <t>BANCO RUSTICO COM ENCOSTO EM EUCALIPTO AUTOCLAVADO L=2.0M</t>
  </si>
  <si>
    <t>404400</t>
  </si>
  <si>
    <t>PISO DE PARALELEPIPEDO SOBRE COXIM DE AREIA</t>
  </si>
  <si>
    <t>404401</t>
  </si>
  <si>
    <t>TE FoFo REDUCAO 150X50MM BBF JE - AF</t>
  </si>
  <si>
    <t>404402</t>
  </si>
  <si>
    <t>LIMPEZA MANUAL DESASSOREAMENTO E REMOCAO DE MATERIAL DE GALERIA PLUVIAL SEM TRANSPORTE</t>
  </si>
  <si>
    <t>404403</t>
  </si>
  <si>
    <t>PLAYGROUND-MESA DE CONCRETO 90X90CM JOGO DE XADREZ COM PASTILHAS COM 4 BANCOS 29X29CM</t>
  </si>
  <si>
    <t>404404</t>
  </si>
  <si>
    <t>PAISAGISMO-TREPADEIRA SENECIO</t>
  </si>
  <si>
    <t>404405</t>
  </si>
  <si>
    <t>ESPUMA DE POLIETILENO EXPANDIDO PARA ISOLAMENTO TERMICO DE TUBULACAO DE COBRE 15MM E=5MM</t>
  </si>
  <si>
    <t>404407</t>
  </si>
  <si>
    <t>CAIXA DE PASSAGEM EM ALVENARIA 90X90X150CM</t>
  </si>
  <si>
    <t>404410</t>
  </si>
  <si>
    <t>ALVENARIA DE BLOCO CERAMICO PORTANTE CANALETA 14X19X29CM</t>
  </si>
  <si>
    <t>404411</t>
  </si>
  <si>
    <t>PLACA CIMENTICIA FoCo ESP=8MM LARG=0.60M</t>
  </si>
  <si>
    <t>404412</t>
  </si>
  <si>
    <t>PERFIL L DE FERRO 2"X2"X3/16"</t>
  </si>
  <si>
    <t>404413</t>
  </si>
  <si>
    <t>PARAFUSO SEM BUCHA 8MM</t>
  </si>
  <si>
    <t>404414</t>
  </si>
  <si>
    <t>GUARDA-CORPO DA ESCADA EM TELA DE ARAME GALV. No.14 MALHA 2" REQUADRO EM CHAPA DOBRADA H=0.90M</t>
  </si>
  <si>
    <t>404415</t>
  </si>
  <si>
    <t>PORTA DE FERRO 0.90X2.10M COM POSTIGO E GRADE COMPLETA</t>
  </si>
  <si>
    <t>404416</t>
  </si>
  <si>
    <t>PORTA COM 2 FOLHAS 1.20X2.20M EM TELA DE ARAME GALVANIZADO No.14 MALHA 2" COMPLETA</t>
  </si>
  <si>
    <t>404417</t>
  </si>
  <si>
    <t>VENEZIANA DE FERRO DE CORRER 150X120CM 1 FOLHA PARA VIDRO</t>
  </si>
  <si>
    <t>404418</t>
  </si>
  <si>
    <t>VENEZIANA DE FERRO DE CORRER 150X120CM 1 FOLHA PARA VIDRO COM GRADE</t>
  </si>
  <si>
    <t>404419</t>
  </si>
  <si>
    <t>CAIXILHO DE FERRO DE CORRER 120X100CM SEM BANDEIRA COM GRADE</t>
  </si>
  <si>
    <t>404420</t>
  </si>
  <si>
    <t>CAIXILHO DE FERRO DE CORRER 120X120CM SEM BANDEIRA COM GRADE</t>
  </si>
  <si>
    <t>404421</t>
  </si>
  <si>
    <t>CAIXILHO DE FERRO DE CORRER 90X100CM SEM BANDEIRA</t>
  </si>
  <si>
    <t>404422</t>
  </si>
  <si>
    <t>CAIXILHO DE FERRO DE CORRER 90X100CM SEM BANDEIRA COM GRADE</t>
  </si>
  <si>
    <t>404423</t>
  </si>
  <si>
    <t>PORTINHOLA DE FERRO TIPO VENEZIANA 3 FOLHAS 2.86X1.40M</t>
  </si>
  <si>
    <t>404424</t>
  </si>
  <si>
    <t>PORTINHOLA DE FERRO TIPO VENEZIANA 3 FOLHAS 3.01X1.80M</t>
  </si>
  <si>
    <t>404425</t>
  </si>
  <si>
    <t>PORTINHOLA DE FERRO 60X60CM</t>
  </si>
  <si>
    <t>404426</t>
  </si>
  <si>
    <t>ESCADA MARINHEIRO DE FERRO COM GUARDA-CORPO H=3.68M</t>
  </si>
  <si>
    <t>404427</t>
  </si>
  <si>
    <t>ESCADA MARINHEIRO DE FERRO H=3.38M LARG=0.54M</t>
  </si>
  <si>
    <t>404428</t>
  </si>
  <si>
    <t>RESERVATORIO C/ANEIS PRE-MOLD.CONCR.CAP.7500L C/IMPERMEABILIZACAO EXCETO FUNDACAO, HIDRAULICA E ELETRICA</t>
  </si>
  <si>
    <t>404430</t>
  </si>
  <si>
    <t>ALVENARIA DE BLOCO CERAMICO 14X19X29CM VEDACAO</t>
  </si>
  <si>
    <t>404431</t>
  </si>
  <si>
    <t>CORRIMAO 2" EM TUBO DE ACO PINTADO COM SUPORTES DE FIXACAO</t>
  </si>
  <si>
    <t>404432</t>
  </si>
  <si>
    <t>GUARDA-CORPO EM TUBO E CHAPA DE ACO PERFURADO 1.10X1.20M</t>
  </si>
  <si>
    <t>404433</t>
  </si>
  <si>
    <t>REFORMA E RECUPERACAO DAS ESCADAS METALICAS, COM INCLUSAO DE NOVOS ESPELHOS, CANTONEIRAS COM TELA ONDULADA, TIRANTES, FUNDO PRIMER E DUAS DEMAOS DE ESMALTE SINTETICO</t>
  </si>
  <si>
    <t>404435</t>
  </si>
  <si>
    <t>PINTURA EXTERNA IMPERMEABILIZANTE SEMIFLEXIVEL A BASE DE CIMENTO POLIMERICO</t>
  </si>
  <si>
    <t>404436</t>
  </si>
  <si>
    <t>CHAPISCO 1:3 VERTICAL COM BIANCO</t>
  </si>
  <si>
    <t>404437</t>
  </si>
  <si>
    <t>MAO-DE-OBRA PARA ASSENTAMENTO DE TUBOS DE CONCRETO DIAM=100CM - AP</t>
  </si>
  <si>
    <t>404438</t>
  </si>
  <si>
    <t>PAISAGISMO-AGAPANTO</t>
  </si>
  <si>
    <t>404439</t>
  </si>
  <si>
    <t>BROCA D=25CM FCK=18MPa USINADO SEM ARMACAO</t>
  </si>
  <si>
    <t>404440</t>
  </si>
  <si>
    <t>BROCA D=30CM FCK=18MPa USINADO SEM ARMACAO</t>
  </si>
  <si>
    <t>404441</t>
  </si>
  <si>
    <t>ESTACA STRAUSS D=32CM 30T FCK=15MPa COM ARMACAO</t>
  </si>
  <si>
    <t>404442</t>
  </si>
  <si>
    <t>ESTACA STRAUSS D=25CM 20T FCK=15MPa COM ARMACAO</t>
  </si>
  <si>
    <t>404443</t>
  </si>
  <si>
    <t>TAMPO DE GRANILITE 200X60CM COM 1 CUBA No.1 RASA</t>
  </si>
  <si>
    <t>404444</t>
  </si>
  <si>
    <t>FECHAMENTO-RECOLOCACAO DE ALAMBRADO - MO</t>
  </si>
  <si>
    <t>404445</t>
  </si>
  <si>
    <t>RECOLOCACAO DE QUADRO NEGRO - MO</t>
  </si>
  <si>
    <t>404446</t>
  </si>
  <si>
    <t>RETIRADA DE QUADRO NEGRO COM REAPROVEITAMENTO</t>
  </si>
  <si>
    <t>404447</t>
  </si>
  <si>
    <t>CALHA GALVANIZADA No 18 DESENVOLVIMENTO 100CM</t>
  </si>
  <si>
    <t>404448</t>
  </si>
  <si>
    <t>ESTACA ESC MEC D=40CM FCK=20MPa USINADO SEM ARMACAO</t>
  </si>
  <si>
    <t>404449</t>
  </si>
  <si>
    <t>DEMOLICAO DE BOCA DE LOBO</t>
  </si>
  <si>
    <t>404450</t>
  </si>
  <si>
    <t>CAP PVC 20MM - AF</t>
  </si>
  <si>
    <t>404451</t>
  </si>
  <si>
    <t>TUBULAO ESC MANUAL D=60CM SEM ARMACAO SOLO NORMAL</t>
  </si>
  <si>
    <t>404452</t>
  </si>
  <si>
    <t>PAVIMENTACAO-BASE DE CONCRETO FCK=18MPa PARA PAVIMENTO</t>
  </si>
  <si>
    <t>404453</t>
  </si>
  <si>
    <t>CABO TELEFONICO CTP-APL G-40 PARA 30 PARES</t>
  </si>
  <si>
    <t>404454</t>
  </si>
  <si>
    <t>CAVALETE 1 1/4" COM ABRIGO (PM AMERICO BRASILIENSE)</t>
  </si>
  <si>
    <t>404455</t>
  </si>
  <si>
    <t>GUARNICAO DE MADEIRA LARG=5CM</t>
  </si>
  <si>
    <t>404456</t>
  </si>
  <si>
    <t>PERFIL METALICO C 5X5CM</t>
  </si>
  <si>
    <t>404457</t>
  </si>
  <si>
    <t>PERFIL METALICO C 5X10CM</t>
  </si>
  <si>
    <t>404458</t>
  </si>
  <si>
    <t>TELHA DE ACO PRE-PINTADA UPK 17/990 E=0.65MM OU SIMILAR</t>
  </si>
  <si>
    <t>404459</t>
  </si>
  <si>
    <t>CUMEEIRA PERFIL UPK 17/990</t>
  </si>
  <si>
    <t>404460</t>
  </si>
  <si>
    <t>PERFIL METALICO C 5X20CM</t>
  </si>
  <si>
    <t>404461</t>
  </si>
  <si>
    <t>PERFIL METALICO C 5X27.50CM</t>
  </si>
  <si>
    <t>404462</t>
  </si>
  <si>
    <t>PERFIL METALICO C 15X55CM</t>
  </si>
  <si>
    <t>404463</t>
  </si>
  <si>
    <t>PERFIL METALICO I 20X20CM</t>
  </si>
  <si>
    <t>404464</t>
  </si>
  <si>
    <t>PILAR METALICO D=20CM H=2.60M</t>
  </si>
  <si>
    <t>404465</t>
  </si>
  <si>
    <t>PERFIL METALICO C 5X12.50CM</t>
  </si>
  <si>
    <t>404466</t>
  </si>
  <si>
    <t>PERFIL METALICO I 5X10CM</t>
  </si>
  <si>
    <t>404467</t>
  </si>
  <si>
    <t>PERFIL METALICO C 2.50X9CM</t>
  </si>
  <si>
    <t>404468</t>
  </si>
  <si>
    <t>PILAR METALICO D=20CM H=2.35M</t>
  </si>
  <si>
    <t>404469</t>
  </si>
  <si>
    <t>CALHA GALVANIZADA No 18 DESENVOLVIMENTO 65CM</t>
  </si>
  <si>
    <t>404471</t>
  </si>
  <si>
    <t>PISO EPOXI E=5CM</t>
  </si>
  <si>
    <t>404472</t>
  </si>
  <si>
    <t>RODAPE EPOXI H=7CM</t>
  </si>
  <si>
    <t>404473</t>
  </si>
  <si>
    <t>FOLHA DE PORTA DE MADEIRA 46X215CM</t>
  </si>
  <si>
    <t>404474</t>
  </si>
  <si>
    <t>PORTA DE FERRO 1.40X2.20M COMPLETA</t>
  </si>
  <si>
    <t>404475</t>
  </si>
  <si>
    <t>CAIXILHO MAXIMAR DE FERRO 60X60CM COM TRAVAMENTO</t>
  </si>
  <si>
    <t>404476</t>
  </si>
  <si>
    <t>CAIXILHO MAXIMAR DE FERRO 80X60CM</t>
  </si>
  <si>
    <t>404477</t>
  </si>
  <si>
    <t>CAIXILHO MAXIMAR DE FERRO 90X60CM</t>
  </si>
  <si>
    <t>404479</t>
  </si>
  <si>
    <t>CAIXILHO MAXIMAR DE FERRO 50X120CM</t>
  </si>
  <si>
    <t>404480</t>
  </si>
  <si>
    <t>CAIXILHO MAXIMAR DE FERRO 60X120CM</t>
  </si>
  <si>
    <t>404481</t>
  </si>
  <si>
    <t>CAIXILHO MAXIMAR DE FERRO 80X120CM</t>
  </si>
  <si>
    <t>404482</t>
  </si>
  <si>
    <t>CAIXILHO DE FERRO FIXO 120X90CM</t>
  </si>
  <si>
    <t>404483</t>
  </si>
  <si>
    <t>CAIXILHO DE FERRO FIXO 282X120CM</t>
  </si>
  <si>
    <t>404484</t>
  </si>
  <si>
    <t>CAIXILHO DE FERRO FIXO 50X60CM</t>
  </si>
  <si>
    <t>404485</t>
  </si>
  <si>
    <t>CAIXILHO DE FERRO FIXO 60X60CM</t>
  </si>
  <si>
    <t>404486</t>
  </si>
  <si>
    <t>CHAPA DE FERRO PERFURADA No.14</t>
  </si>
  <si>
    <t>404487</t>
  </si>
  <si>
    <t>BATENTE DE FERRO 136X220CM</t>
  </si>
  <si>
    <t>404488</t>
  </si>
  <si>
    <t>RESERVATORIO C/ANEIS PRE-MOLD.CONCR.CAP.1000L D=1.80 H=12.00M SEM FUNDACAO</t>
  </si>
  <si>
    <t>404489</t>
  </si>
  <si>
    <t>CHAVE SECCIONADORA TIPO DR 100A/30mA</t>
  </si>
  <si>
    <t>404490</t>
  </si>
  <si>
    <t>CHAVE SECCIONADORA TIPO DR 125A/30mA</t>
  </si>
  <si>
    <t>404492</t>
  </si>
  <si>
    <t>CUBA DE ACO INOX 30CM COM ACESSORIOS</t>
  </si>
  <si>
    <t>404493</t>
  </si>
  <si>
    <t>CUBA DUPLA DE ACO INOX 82X34CM COM ACESSORIOS</t>
  </si>
  <si>
    <t>404494</t>
  </si>
  <si>
    <t>CUBA DE ACO INOX 47X30CM COM ACESSORIOS</t>
  </si>
  <si>
    <t>404495</t>
  </si>
  <si>
    <t>CUBA DE LOUCA OVAL COM ACESSORIOS</t>
  </si>
  <si>
    <t>404496</t>
  </si>
  <si>
    <t>BANCADA DE GRANILITE</t>
  </si>
  <si>
    <t>404497</t>
  </si>
  <si>
    <t>BANCO DE GRANILITE 40X60CM</t>
  </si>
  <si>
    <t>404498</t>
  </si>
  <si>
    <t>FRONTAO DE GRANILITE H=7CM</t>
  </si>
  <si>
    <t>404499</t>
  </si>
  <si>
    <t>BEBEDOURO DE PRESSAO CONJUGADO</t>
  </si>
  <si>
    <t>404500</t>
  </si>
  <si>
    <t>CONTENCAO DE ENCOSTA-SOLO GRAMPEADO-MOBILIZACAO E DESMOBILIZACAO DE EQUIPE E EQUIPAMENTOS</t>
  </si>
  <si>
    <t>404501</t>
  </si>
  <si>
    <t>CONTENCAO DE ENCOSTA-SOLO GRAMPEADO-ACERTO MANUAL DO TALUDE</t>
  </si>
  <si>
    <t>404502</t>
  </si>
  <si>
    <t>CONTENCAO DE ENCOSTA-SOLO GRAMPEADO-CHUMBADOR D=20MM ACO CA-50 FURO D=75MM, C/INJ.CALDA CIMENTO</t>
  </si>
  <si>
    <t>404503</t>
  </si>
  <si>
    <t>CONTENCAO DE ENCOSTA-SOLO GRAMPEADO-TELA SOLDADA EM ACO CA-60</t>
  </si>
  <si>
    <t>404504</t>
  </si>
  <si>
    <t>CONTENCAO DE ENCOSTA-SOLO GRAMPEADO-CONCRETO PROJETADO FCK=20MPa E=7CM COM ACABAM.SUPERF.</t>
  </si>
  <si>
    <t>404505</t>
  </si>
  <si>
    <t>CONTENCAO DE ENCOSTA-SOLO GRAMPEADO-GRAMA EM PLACA C/TELA DE POLIETILENO</t>
  </si>
  <si>
    <t>404506</t>
  </si>
  <si>
    <t>CONTENCAO DE ENCOSTA-SOLO GRAMPEADO-ACO CA-50</t>
  </si>
  <si>
    <t>404507</t>
  </si>
  <si>
    <t>PAVIMENTACAO-REFORCO DE SUBLEITO/SUB-BASE DE SOLO MELHORADO COM CAL 3% EM PESO</t>
  </si>
  <si>
    <t>404508</t>
  </si>
  <si>
    <t>SOLDADOR</t>
  </si>
  <si>
    <t>404509</t>
  </si>
  <si>
    <t>CONTENCAO DE ENCOSTA-SOLO GRAMPEADO-CHUMBADOR D=20MM ACO CA-50 COMPR.4.00M, FURO D=75MM COM INJ.CALDA CIMENTO (ESPTo.VERT.1.30M/HORIZ.2.00M)</t>
  </si>
  <si>
    <t>404510</t>
  </si>
  <si>
    <t>ESCORAMENTO DE EUCALIPTO D=20CM H=5.00M (REAPR.5X)</t>
  </si>
  <si>
    <t>404511</t>
  </si>
  <si>
    <t>BLOCO DE APOIO PARA TUBO COLETOR DE ESGOTO DN 300MM</t>
  </si>
  <si>
    <t>404512</t>
  </si>
  <si>
    <t>ESTACA PRANCHAMENTO E=6CM</t>
  </si>
  <si>
    <t>404514</t>
  </si>
  <si>
    <t>ESTACA PERFIL METALICO W 250X38.5</t>
  </si>
  <si>
    <t>404515</t>
  </si>
  <si>
    <t>ESTACA CORTE DE PERFIL W</t>
  </si>
  <si>
    <t>404516</t>
  </si>
  <si>
    <t>ESTACA EMENDA DE PERFIL W</t>
  </si>
  <si>
    <t>404517</t>
  </si>
  <si>
    <t>ESTACA DE EUCALIPTO 20CM H=5.00M</t>
  </si>
  <si>
    <t>404518</t>
  </si>
  <si>
    <t>FORNECIMENTO E ASSENTAMENTO DE BLOCOS DE CONCRETO SOBRE AREIA - VIAS DE TRAFEGO LEVE</t>
  </si>
  <si>
    <t>404519</t>
  </si>
  <si>
    <t>TRAVE DE FUTEBOL EM ACO GALVANIZADO 3" MEDINDO 4.00X2.20X1.00M COM REDE</t>
  </si>
  <si>
    <t>404520</t>
  </si>
  <si>
    <t>RESERVATORIO CILILINDRICO APOIADO PRE-MOLDADO EM ANEIS DE CONCRETO ARMADO OU CONCR.MOLDADO IN LOCO,INF.3.7M,132M3-H=24.5M,INCLUSIVE INST.ELETR.,HIDR.,ACESSORIOS,IMPERMEAB.,EXCETO FUNDACAO (CH JALES)</t>
  </si>
  <si>
    <t>404521</t>
  </si>
  <si>
    <t>RESERVATORIO C/ANEIS PRE-MOLD.CONCR.CAP.33.000L (2 CELULAS + C.BOMBAS) D=3.00M H=24.40M C/IMPERMEABILIZACAO E ESQ.METAL. (EXCETO: FUNDACAO, I.ELETR.,Q.COMANDO)</t>
  </si>
  <si>
    <t>404522</t>
  </si>
  <si>
    <t>MANGOTE DE BORRACHA DE ALTA PRESSAO C=30CM PARA LIGACAO ENTRE TUBULACOES DO RESERVATORIO ELEVADO DN 1" - AF</t>
  </si>
  <si>
    <t>404523</t>
  </si>
  <si>
    <t>MANGOTE DE BORRACHA DE ALTA PRESSAO C=30CM PARA LIGACAO ENTRE TUBULACOES DN 1 1/4" - AF</t>
  </si>
  <si>
    <t>404524</t>
  </si>
  <si>
    <t>TAMPAO FoGo PARA PONTA DE TUBULACAO COM TELA PROTECAO CONTRA INSETOS DN 1 1/2" - AF</t>
  </si>
  <si>
    <t>404525</t>
  </si>
  <si>
    <t>ADAPTADOR FoGo LONGO COM FLANGES PARA CAIXA D'AGUA DN 1 1/2" - AF</t>
  </si>
  <si>
    <t>404526</t>
  </si>
  <si>
    <t>CONJUNTO MOTOBOMBA CENTRIFUGA PARA AGUA 1CV HM=26.75MCa Q=3.00M3/H</t>
  </si>
  <si>
    <t>404528</t>
  </si>
  <si>
    <t>CAIXILHO DE ALUMINIO TIPO BASCULANTE</t>
  </si>
  <si>
    <t>404529</t>
  </si>
  <si>
    <t>CAIXILHO DE ALUMINIO COM VENEZIANA FIXA</t>
  </si>
  <si>
    <t>404531</t>
  </si>
  <si>
    <t>TAMPO DE GRANITO 1.20X0.65M COM 1 CUBA INOX No.2</t>
  </si>
  <si>
    <t>404532</t>
  </si>
  <si>
    <t>PORTA-TOALHA DE METAL CROMADO</t>
  </si>
  <si>
    <t>404533</t>
  </si>
  <si>
    <t>SABONETEIRA DE METAL CROMADO</t>
  </si>
  <si>
    <t>404535</t>
  </si>
  <si>
    <t>REMOCAO E REINSTALACAO DE JANELA</t>
  </si>
  <si>
    <t>404536</t>
  </si>
  <si>
    <t>CORRECAO DO ESQUADRO DE JANELA COM ESCARIFICACAO</t>
  </si>
  <si>
    <t>404537</t>
  </si>
  <si>
    <t>CORRECAO DE PEITORIL COM ESCARIFICACAO</t>
  </si>
  <si>
    <t>404538</t>
  </si>
  <si>
    <t>CORRECAO DE PERFIS DEFORMADOS DE JANELA</t>
  </si>
  <si>
    <t>404539</t>
  </si>
  <si>
    <t>REJUNTAMENTO DE TRAVESSA INFERIOR / MONTANTE DE JANELA</t>
  </si>
  <si>
    <t>404540</t>
  </si>
  <si>
    <t>PUXADOR DE ALUMINIO COM HASTE PARA CAIXILHO MAXIMAR L=300MM</t>
  </si>
  <si>
    <t>404541</t>
  </si>
  <si>
    <t>RECUPERACAO DE 30CM NA BASE DA FOLHA DE PORTA INCLUSIVE PINTURA</t>
  </si>
  <si>
    <t>404542</t>
  </si>
  <si>
    <t>SUBSTITUICAO DE FOLHA DE PORTA INCLUSIVE PINTURA</t>
  </si>
  <si>
    <t>404543</t>
  </si>
  <si>
    <t>SOLDA PARA REFORMA DE PORTA DE ACO</t>
  </si>
  <si>
    <t>404544</t>
  </si>
  <si>
    <t>CORRECAO DE CAIMENTO DE PISO COM RESINA ACRILICA</t>
  </si>
  <si>
    <t>404545</t>
  </si>
  <si>
    <t>REJUNTAMENTO DE RALO</t>
  </si>
  <si>
    <t>404546</t>
  </si>
  <si>
    <t>PREENCHIMENTO DE CONTRAVENTAMENTO COM ARGAMASSA COM ADITIVO FLUIDIFICANTE</t>
  </si>
  <si>
    <t>404547</t>
  </si>
  <si>
    <t>PINTURA INTUMESCENTE E DE ACABAMENTO PARA ESTRUTURA METALICA INCLUSO PREPARO DE SUPERFICIE E APLICACAO DE PRIMER</t>
  </si>
  <si>
    <t>404548</t>
  </si>
  <si>
    <t>TERRAPLENAGEM-LOCAL LEGALIZADO PARA BOTA-FORA-ENTULHO (ITAIM PAULISTA B)</t>
  </si>
  <si>
    <t>404549</t>
  </si>
  <si>
    <t>CORRECAO DE REJUNTE COM ARGAMASSA + IMPERM EM TUBULACOES</t>
  </si>
  <si>
    <t>404550</t>
  </si>
  <si>
    <t>REPARO DE DESTACAMENTO EM CONCRETO COM ARMADURA EXPOSTA EM LAJE INCLUSIVE REVESTIMENTO E PINTURA</t>
  </si>
  <si>
    <t>404551</t>
  </si>
  <si>
    <t>REPARO DE CALCADA FCK=15MPa E=10CM</t>
  </si>
  <si>
    <t>404552</t>
  </si>
  <si>
    <t>BONECA 15X15X30CM FCK=15MPa COM ESCARIFICACAO</t>
  </si>
  <si>
    <t>404553</t>
  </si>
  <si>
    <t>BONECA 15X15X15CM FCK=15MPa COM ESCARIFICACAO</t>
  </si>
  <si>
    <t>404554</t>
  </si>
  <si>
    <t>SUBSTITUICAO DE TRECHOS DE TUBOS FoGo 3/4"</t>
  </si>
  <si>
    <t>404555</t>
  </si>
  <si>
    <t>SUBSTITUICAO DE TUBO FoGo 1" POR TUBO PVC 32MM PRUMADA EM SHAFT</t>
  </si>
  <si>
    <t>404556</t>
  </si>
  <si>
    <t>PARAFUSO SEXTAVADO 3/8"X2" GALVANIZADA COM PORCA E 2 ARRUELAS</t>
  </si>
  <si>
    <t>404557</t>
  </si>
  <si>
    <t>BONECA 10X10X10CM FCK=15MPa COM ESCARIFICACAO</t>
  </si>
  <si>
    <t>404558</t>
  </si>
  <si>
    <t>TRATAMENTO DE FISSURAS COM TELA NO CORPO DE PAINEIS</t>
  </si>
  <si>
    <t>404559</t>
  </si>
  <si>
    <t>REPARO DE DESTACAMENTO NA BORDA DE PAINEIS</t>
  </si>
  <si>
    <t>404560</t>
  </si>
  <si>
    <t>REGULARIZACAO DE LAJE DE COBERTURA COM REFORCO EM TELA GALVANIZADA</t>
  </si>
  <si>
    <t>404561</t>
  </si>
  <si>
    <t>IMPERMEABILIZACAO DE LAJE DE COBERTURA COM EMULSAO ACRILICA E TELA DE POLIESTER - 6 DEMAOS</t>
  </si>
  <si>
    <t>404562</t>
  </si>
  <si>
    <t>REMOCAO DE PINTURA EM ESTRUTURA METALICA</t>
  </si>
  <si>
    <t>404563</t>
  </si>
  <si>
    <t>PINTURA PRIMER EPOXI EM ESTRUTURA METALICA 1 DEMAO</t>
  </si>
  <si>
    <t>404564</t>
  </si>
  <si>
    <t>PINTURA EPOXI EM ESTRUTURA METALICA 2 DEMAOS</t>
  </si>
  <si>
    <t>404565</t>
  </si>
  <si>
    <t>CHUMBAMENTO DE SUPORTE DE CORRIMAO</t>
  </si>
  <si>
    <t>404566</t>
  </si>
  <si>
    <t>REPARO DE DESTACAMENTO EM CONCRETO COM ARMADURA EXPOSTA E RECOMPOSICAO COM ARGAMASSA</t>
  </si>
  <si>
    <t>404567</t>
  </si>
  <si>
    <t>REPARO DE ARGAMASSA EM PEITORIL</t>
  </si>
  <si>
    <t>404568</t>
  </si>
  <si>
    <t>ARGAMASSA 1:2.5 CIMENTO E AREIA COM ADITIVO PLASTIFICANTE E RESINA ACRILICA</t>
  </si>
  <si>
    <t>404569</t>
  </si>
  <si>
    <t>CORRECAO DE DESTACAMENTO ENTRE VIGA METALICA E ENCHIMENTO COM ARGAMASSA</t>
  </si>
  <si>
    <t>404570</t>
  </si>
  <si>
    <t>REPARO DE ARGAMASSA ENTRE VIGA METALICA E ENCHIMENTO</t>
  </si>
  <si>
    <t>404571</t>
  </si>
  <si>
    <t>ARGAMASSA 1:1:6 COM RESINA ACRILICA</t>
  </si>
  <si>
    <t>404573</t>
  </si>
  <si>
    <t>RUFO EM FIBRA DE VIDRO D=55CM</t>
  </si>
  <si>
    <t>404574</t>
  </si>
  <si>
    <t>CUMEEIRA NORMAL DE FIBROCIMENTO PARA TELHA ONDULADA LARG.UTIL 50CM</t>
  </si>
  <si>
    <t>404575</t>
  </si>
  <si>
    <t>TELHA DE FIBROCIMENTO ONDULADA E=8MM ALT=11.1CM LARG.UTIL=50CM</t>
  </si>
  <si>
    <t>404576</t>
  </si>
  <si>
    <t>RETIRADA DE RUFO EM FIBRA DE VIDRO</t>
  </si>
  <si>
    <t>404577</t>
  </si>
  <si>
    <t>SUBSTITUICAO DE GANCHO FoGo 1/4"X30MM P/COBERTURA FoCo</t>
  </si>
  <si>
    <t>404578</t>
  </si>
  <si>
    <t>SUBSTITUICAO DE PORCAS E ARRUELAS P/GANCHO FoGo 1/4"X30MM P/COBERTURA FoCo</t>
  </si>
  <si>
    <t>404579</t>
  </si>
  <si>
    <t>SUBSTITUICAO DE SUPORTE SIMPLES COM ROLDANA PARA PARA-RAIOS</t>
  </si>
  <si>
    <t>404580</t>
  </si>
  <si>
    <t>SUBSTITUICAO DA ANCORAGEM ENTRE TIRANTES HASTE DO PARA-RAIOS</t>
  </si>
  <si>
    <t>404581</t>
  </si>
  <si>
    <t>PINTURA EPOXI EM GANCHOS, PORCAS E ARRUELAS</t>
  </si>
  <si>
    <t>404582</t>
  </si>
  <si>
    <t>MASTRO FoGo 1 1/2"X2.0M COM LUVA E FLANGE PARA LUZ DE OBSTACULO</t>
  </si>
  <si>
    <t>404583</t>
  </si>
  <si>
    <t>EMBOCO 1:1:6 VERTICAL E=20MM</t>
  </si>
  <si>
    <t>404584</t>
  </si>
  <si>
    <t>MURO DE ARRIMO PADRAO MA-11A H DE 1.80 A 2.40M-FUNDACAO INCLUSIVE ESCAVACAO E REATERRO SEM BROCA</t>
  </si>
  <si>
    <t>404585</t>
  </si>
  <si>
    <t>MURO DE ARRIMO PADRAO MA-09A H DE 3.00 A 3.60M-FUNDACAO INCLUSIVE ESCAVACAO E REATERRO SEM BROCA</t>
  </si>
  <si>
    <t>404586</t>
  </si>
  <si>
    <t>MURO DE ARRIMO PADRAO MA-07A H DE 1.80 A 2.40M-FUNDACAO INCLUSIVE ESCAVACAO E REATERRO SEM BROCA</t>
  </si>
  <si>
    <t>404587</t>
  </si>
  <si>
    <t>MURO DE ARRIMO PADRAO MA-08A H DE 2.40 A 3.00M-FUNDACAO INCLUSIVE ESCAVACAO E REATERRO SEM BROCA</t>
  </si>
  <si>
    <t>404588</t>
  </si>
  <si>
    <t>ESGUICHO DE LATAO 16MM (5/8") - MAT</t>
  </si>
  <si>
    <t>404589</t>
  </si>
  <si>
    <t>PUXADORES DE PORTINHOLAS DO HIDRANTE</t>
  </si>
  <si>
    <t>404590</t>
  </si>
  <si>
    <t>MACANETA PARA PORTA CORTA-FOGO</t>
  </si>
  <si>
    <t>404592</t>
  </si>
  <si>
    <t>CANAL DE DRENAGEM PRE-MOLDADO 1.50X1.00M - FORNECIMENTO E MONTAGEM</t>
  </si>
  <si>
    <t>404593</t>
  </si>
  <si>
    <t>DEMOLICAO MANUAL DE CASA DE ALVENARIA</t>
  </si>
  <si>
    <t>404594</t>
  </si>
  <si>
    <t>GUIA DE CONCRETO TIPO MINI 9X22CM FCK=25MPa USINADO</t>
  </si>
  <si>
    <t>404596</t>
  </si>
  <si>
    <t>PISO DE CONCRETO USINADO FCK 15MPa E=5CM COM TELA E LASTRO DE BRITA 3CM</t>
  </si>
  <si>
    <t>404598</t>
  </si>
  <si>
    <t>TRANSPORTE MANUAL HORIZONTAL DE MATERIAL DE QUALQUER NATUREZA A  20M DE DISTANCIA</t>
  </si>
  <si>
    <t>404599</t>
  </si>
  <si>
    <t>TAMPA DE FoFo PARA CAIXA R4 COM REQUADRO PADRAO TELEBRAS</t>
  </si>
  <si>
    <t>404600</t>
  </si>
  <si>
    <t>CAIXA TIPO R4 PADRAO TELESP COMPLETA</t>
  </si>
  <si>
    <t>404601</t>
  </si>
  <si>
    <t>PARAFUSO SEXTAVADO 3/4"X40MM COM PORCA E 2 ARRUELAS</t>
  </si>
  <si>
    <t>404602</t>
  </si>
  <si>
    <t>PLAYGROUND-ESCALADA DE EUCALIPTO AUTOCLAVADO</t>
  </si>
  <si>
    <t>404603</t>
  </si>
  <si>
    <t>PLAYGROUND-POLEIRO DE EUCALIPTO AUTOCLAVADO</t>
  </si>
  <si>
    <t>404604</t>
  </si>
  <si>
    <t>TE COBRE REDUCAO 54X42X54MM - GAS</t>
  </si>
  <si>
    <t>404605</t>
  </si>
  <si>
    <t>TE COBRE REDUCAO 66X54X66MM - GAS</t>
  </si>
  <si>
    <t>404606</t>
  </si>
  <si>
    <t>BUCHA DE REDUCAO COBRE 66X54MM - GAS</t>
  </si>
  <si>
    <t>404607</t>
  </si>
  <si>
    <t>RESERVATORIO CILINDRICO APOIADO, PRE-MOLDADO EM ANEIS DE CONCRETO ARMADO OU CONCR.ARMADO MOLDADO IN-LOCO, INCLUSIVE IMPERM.,INST.HIDR.E ELETR.E SERRALHERIA (VILA JACUI B1)</t>
  </si>
  <si>
    <t>404609</t>
  </si>
  <si>
    <t>TERMINAL REFORCADO DE PRESSAO PARA CABO DE 35MM2 PR - MAT</t>
  </si>
  <si>
    <t>404610</t>
  </si>
  <si>
    <t>REMOCAO DE CAIXA D'AGUA DE FIBRA DE VIDRO 6.000L - MO</t>
  </si>
  <si>
    <t>404611</t>
  </si>
  <si>
    <t>REQUADRACAO DE BATENTES JANELAS E ALCAPOES</t>
  </si>
  <si>
    <t>404612</t>
  </si>
  <si>
    <t>RESERVATORIO C/ANEIS PRE-MOLD.CONCR.CAP.36.000L D=3.00M H=8.20M C/CASA DE BOMBAS, C/IMPERMEABILIZACAO E ESQ.METALICAS (EXCETO: FUNDACAO,I.HIDR.,I.ELETR.,BOMBAS,Q.COMANDO)</t>
  </si>
  <si>
    <t>404613</t>
  </si>
  <si>
    <t>LUMINARIA PROJETOR EXTERNO COMPLETO CHAPA DE ALUMINIO COM REATOR E LAMPADA VAPOR DE MERCURIO 400W</t>
  </si>
  <si>
    <t>404614</t>
  </si>
  <si>
    <t>PAISAGISMO-RETIRADA E REPLANTIO DE ARVORE DE PEQUENO PORTE</t>
  </si>
  <si>
    <t>404615</t>
  </si>
  <si>
    <t>TELHA DE BARRO TIPO PLAN - MAT</t>
  </si>
  <si>
    <t>404616</t>
  </si>
  <si>
    <t>ESTACA STRAUSS D=25CM 20T FCK=15MPa SEM ARMACAO</t>
  </si>
  <si>
    <t>404617</t>
  </si>
  <si>
    <t xml:space="preserve">RESERVATORIO C/ANEIS PRE-MOLD.CONCR.CAP.54M3 D=3.00M H=11.00M </t>
  </si>
  <si>
    <t>404618</t>
  </si>
  <si>
    <t>CONJUNTO 4X2" PARA 3 TOMADAS SIMPLES TIPO UNIVERSAL</t>
  </si>
  <si>
    <t>404619</t>
  </si>
  <si>
    <t>RIPA DE MADEIRA 5X1CM-MAT</t>
  </si>
  <si>
    <t>404620</t>
  </si>
  <si>
    <t>RUFO METALICO EM CHAPA GALVANIZADA No.24 D=45CM</t>
  </si>
  <si>
    <t>404621</t>
  </si>
  <si>
    <t>MURO DE ARRIMO PADRAO MA-12A H DE 2.40 A 3.00M-FUNDACAO INCLUSIVE ESCAVACAO E REATERRO SEM BROCA</t>
  </si>
  <si>
    <t>404622</t>
  </si>
  <si>
    <t>MURO DE ARRIMO PADRAO MA-13A H DE 3.00 A 3.60M-FUNDACAO INCLUSIVE ESCAVACAO E REATERRO SEM BROCA</t>
  </si>
  <si>
    <t>404623</t>
  </si>
  <si>
    <t>MURO DE ARRIMO PADRAO MA-15A H ATE 1.20M-FUNDACAO INCLUSIVE ESCAVACAO E REATERRO SEM BROCA</t>
  </si>
  <si>
    <t>404624</t>
  </si>
  <si>
    <t>PAISAGISMO-RETIRADA E REMOCAO DE ARVORES PARA REMANEJAMENTO</t>
  </si>
  <si>
    <t>404625</t>
  </si>
  <si>
    <t>PAISAGISMO-RETIRADA E REPLANTIO DE ARVORES</t>
  </si>
  <si>
    <t>404626</t>
  </si>
  <si>
    <t>ESPELHO 4X2"</t>
  </si>
  <si>
    <t>404627</t>
  </si>
  <si>
    <t>ESPELHO 4X4" PARA 2 INTERRUPTORES</t>
  </si>
  <si>
    <t>404628</t>
  </si>
  <si>
    <t>REATOR PARTIDA RAPIDA PARA 2X40W</t>
  </si>
  <si>
    <t>404629</t>
  </si>
  <si>
    <t>CANOPLA CROMADA PARA VALVULA DE DESCARGA</t>
  </si>
  <si>
    <t>404630</t>
  </si>
  <si>
    <t>TAMPA DE CONCRETO ARMADO 80X80CM PARA CAIXA DE INSPECAO</t>
  </si>
  <si>
    <t>404631</t>
  </si>
  <si>
    <t>REMOCAO E REASSENTAMENTO DE POSTE DE CONCRETO</t>
  </si>
  <si>
    <t>404634</t>
  </si>
  <si>
    <t>FORMA DE COMPENSADO RESINADO 12MM COM TRAVAMENTO ESPECIAL</t>
  </si>
  <si>
    <t>404635</t>
  </si>
  <si>
    <t>CIMBRAMENTO PARA LAJE DE TANQUES</t>
  </si>
  <si>
    <t>404636</t>
  </si>
  <si>
    <t>CANOPLA CROMADA PARA REGISTRO DE PRESSAO</t>
  </si>
  <si>
    <t>404637</t>
  </si>
  <si>
    <t>COLAR DE TOMADA D'AGUA PVC 50X3/4"</t>
  </si>
  <si>
    <t>404638</t>
  </si>
  <si>
    <t>VENTOSA SIMPLES DN 3/4" COM ROSCA BSP</t>
  </si>
  <si>
    <t>404639</t>
  </si>
  <si>
    <t>GRUPO GERADOR DIESEL POT.30 kVA 380V 78A TRIASICO (LOCACAO)</t>
  </si>
  <si>
    <t>404640</t>
  </si>
  <si>
    <t>ADAPTADOR PVC PBA BOLSA ROSCA  75MM - AF</t>
  </si>
  <si>
    <t>404641</t>
  </si>
  <si>
    <t>QD.DE EMBUTIR EM FIBRA DE VIDRO 20X20X12CM PADRAO TELESP</t>
  </si>
  <si>
    <t>404642</t>
  </si>
  <si>
    <t>QD.DE EMBUTIR EM FIBRA DE VIDRO 40X40X12CM PADRAO TELESP</t>
  </si>
  <si>
    <t>404645</t>
  </si>
  <si>
    <t>POSTE DE CONCRETO DUPLO T 9.00M RESISTENCIA DE TOPO 400KGF</t>
  </si>
  <si>
    <t>404646</t>
  </si>
  <si>
    <t>QUADRA-ALAMBRADO EM TELA LATERAIS COM PINTURA E SEM MURETA (FQ-01)</t>
  </si>
  <si>
    <t>404647</t>
  </si>
  <si>
    <t>QUADRA-ALAMBRADO EM TELA FUNDOS COM PINTURA E SEM MURETA (FQ-01)</t>
  </si>
  <si>
    <t>404648</t>
  </si>
  <si>
    <t>ESTACA APILOADA D=20CM FCK=15MPa USINADO SEM ARMACAO - SOLO NORMAL</t>
  </si>
  <si>
    <t>404684</t>
  </si>
  <si>
    <t>CONTENCAO DE ENCOSTA-INJECAO DE CALDA DE CIMENTO</t>
  </si>
  <si>
    <t>404685</t>
  </si>
  <si>
    <t>CAIXA TIPO S1 PADRAO TELESP ALVENARIA 107X52X100CM IMPERM.CALAF. - COMPLETA</t>
  </si>
  <si>
    <t>404686</t>
  </si>
  <si>
    <t>PLACA DE ISOPOR RECICLADO E=10CM ISOLAMENTO TERMICO</t>
  </si>
  <si>
    <t>404687</t>
  </si>
  <si>
    <t>ARGAMASSA POLIMERICA BICOMPONENTE E=3CM</t>
  </si>
  <si>
    <t>404688</t>
  </si>
  <si>
    <t>RESERVATORIO CILINDRICO CONCR.MOLD.IN LOCO CAP.180M3 C/2 CELULAS DEXT=4.0M H=23.0M INCLUSIVE IMPERMEAB.E SERRALHERIA, INST.HIDRAULICA, INST.ELETRICA E PARA-RAIOS, EXCETO FUNDACAO</t>
  </si>
  <si>
    <t>404689</t>
  </si>
  <si>
    <t>RESERVATORIO DE CONCRETO FUNDACAO ESTIMADA CAP.180M3 INCLUSOS BLOCO E ESTACAS</t>
  </si>
  <si>
    <t>404691</t>
  </si>
  <si>
    <t>QD.DE COMANDO PARA BOMBA 5CV TRIFASICO 220V COM PARTIDA AUTOMATICA</t>
  </si>
  <si>
    <t>404692</t>
  </si>
  <si>
    <t>CAIXA DE DESCARGA DE LOUCA PARA BACIA COM CAIXA ACOPLADA</t>
  </si>
  <si>
    <t>404694</t>
  </si>
  <si>
    <t>ARGAMASSA POLIMERICA BICOMPONENTE 1.0&lt;ESP&lt;3.0CM</t>
  </si>
  <si>
    <t>404695</t>
  </si>
  <si>
    <t>FORMA PARA REPAROS PROFUNDOS</t>
  </si>
  <si>
    <t>404696</t>
  </si>
  <si>
    <t>EMENDA POR TRASPASSE RECONSTITUICAO SECCAO DA ARMADURA</t>
  </si>
  <si>
    <t>404697</t>
  </si>
  <si>
    <t>CARRANCA PARA VENEZIANAS</t>
  </si>
  <si>
    <t>404698</t>
  </si>
  <si>
    <t>TELHA TIPO PLAN</t>
  </si>
  <si>
    <t>404699</t>
  </si>
  <si>
    <t>ALCAPAO 100X60CM (PORTINHOLA) INCLUSIVE PINTURA</t>
  </si>
  <si>
    <t>404700</t>
  </si>
  <si>
    <t>VERGA PRE-MOLDADA 6X14X119CM FCK=15MPa</t>
  </si>
  <si>
    <t>404701</t>
  </si>
  <si>
    <t>VERGA PRE-MOLDADA 6X14X109CM FCK=15MPa</t>
  </si>
  <si>
    <t>404702</t>
  </si>
  <si>
    <t>VERGA PRE-MOLDADA 6X9X109CM FCK=15MPa</t>
  </si>
  <si>
    <t>404705</t>
  </si>
  <si>
    <t>PORTA-PAPEL DE LOUCA BRANCA DE SOBREPOR</t>
  </si>
  <si>
    <t>404706</t>
  </si>
  <si>
    <t>SABONETEIRA DE LOUCA BRANCA DE SOBREPOR 7.5X15CM</t>
  </si>
  <si>
    <t>404707</t>
  </si>
  <si>
    <t>CABIDE DE LOUCA DUPLO DE SOBREPOR</t>
  </si>
  <si>
    <t>404708</t>
  </si>
  <si>
    <t>TAMPO DE MARMORE 0.60X1.50M COM CUBA INOX E TORNEIRA CROMADA DE BANCADA COM BICA ALTA</t>
  </si>
  <si>
    <t>404710</t>
  </si>
  <si>
    <t>LIMPEZA DE SUPERFICIE REVESTIDA COM MATERIAL CERAMICO UTILIZANDO ACIDO MURIATICO E AMONIA</t>
  </si>
  <si>
    <t>404711</t>
  </si>
  <si>
    <t>BOCA DE LEAO DUPLA H=1.00M</t>
  </si>
  <si>
    <t>404712</t>
  </si>
  <si>
    <t>BOCA DE LEAO TRIPLA H=1.20M</t>
  </si>
  <si>
    <t>404713</t>
  </si>
  <si>
    <t>BOCA DE LEAO QUADRUPLA H=1.20M</t>
  </si>
  <si>
    <t>404714</t>
  </si>
  <si>
    <t>BOCA DE LEAO QUINTUPLA H=1.20M</t>
  </si>
  <si>
    <t>404715</t>
  </si>
  <si>
    <t>BOCA DE LEAO SEXTUPLA H=1.20M</t>
  </si>
  <si>
    <t>404716</t>
  </si>
  <si>
    <t>ESTACA DE EUCALIPTO 25CM PARA TERRENO DE CONDICOES FAVORAVEIS</t>
  </si>
  <si>
    <t>404717</t>
  </si>
  <si>
    <t>ESTACA DE EUCALIPTO 25CM PARA TERRENO DE CONDICOES POUCO FAVORAVEIS</t>
  </si>
  <si>
    <t>404718</t>
  </si>
  <si>
    <t>FECHAMENTO-ALAMBRADO COM TELA GALVANIZADA REVESTIDA COM PVC E MOURAO H=2.30M-PADRAO CDHU FP01D</t>
  </si>
  <si>
    <t>404719</t>
  </si>
  <si>
    <t>FECHAMENTO-PORTAO EM TELA PARA PEDESTRE 1.00X2.00M E PILARETES METALICOS COM TELA GALV.REVESTIDA PVC (PP01A)</t>
  </si>
  <si>
    <t>404720</t>
  </si>
  <si>
    <t>FECHAMENTO-PORTAO EM TELA PARA PEDESTRE/CARRO 3.00X2.00M E PILARETES METALICOS COM TELA GALV.REVESTIDA PVC (PP02B)</t>
  </si>
  <si>
    <t>404722</t>
  </si>
  <si>
    <t>RUFO METALICO EM CHAPA GALVANIZADA No.20 D=70CM</t>
  </si>
  <si>
    <t>404724</t>
  </si>
  <si>
    <t>CHAPA METALICA EM ALUMINIO E=0.7MM D=17CM</t>
  </si>
  <si>
    <t>404725</t>
  </si>
  <si>
    <t>RUFO METALICO EM ALUMINIO E=0.7MM D=15CM</t>
  </si>
  <si>
    <t>404726</t>
  </si>
  <si>
    <t>CONJUNTO MOTOBOMBA HM=20MCa Q=11.25M3/H 3.5HP COM PEDESTAL TUBO GUIA E CORRENTE - ESG</t>
  </si>
  <si>
    <t>404727</t>
  </si>
  <si>
    <t>SUPORTE METALICO PARA CABOS, CHAPA DE FERRO 4"X1/2"X600MM - EEE</t>
  </si>
  <si>
    <t>404729</t>
  </si>
  <si>
    <t>PINTURA FUNDO PREPARADOR PARA PAREDES 1 DEMAO</t>
  </si>
  <si>
    <t>404730</t>
  </si>
  <si>
    <t>PINTURA EMASSAMENTO DE PAREDES/FORROS INTERNOS COM MASSA ACRILICA</t>
  </si>
  <si>
    <t>404731</t>
  </si>
  <si>
    <t>LIXAMENTO MANUAL PARA PINTURA</t>
  </si>
  <si>
    <t>404732</t>
  </si>
  <si>
    <t>COTOVELO 90o FoGo BSP 1/2" - AF/GAS</t>
  </si>
  <si>
    <t>404733</t>
  </si>
  <si>
    <t>TUBO FoGo DIN 2440 COM COSTURA 1/2" - AF/GAS</t>
  </si>
  <si>
    <t>404734</t>
  </si>
  <si>
    <t>COTOVELO 90o FoGo BSP REDUCAO 1"X1/2"</t>
  </si>
  <si>
    <t>404735</t>
  </si>
  <si>
    <t>CABO 05 PARES PARA TELEFONIA</t>
  </si>
  <si>
    <t>404736</t>
  </si>
  <si>
    <t>FOLHA DE PORTA DE MADEIRA 62X210CM COM FECHADURA GORGES</t>
  </si>
  <si>
    <t>404737</t>
  </si>
  <si>
    <t>TAMPO DE GRANILITE L=50CM X 3.70 M</t>
  </si>
  <si>
    <t>404738</t>
  </si>
  <si>
    <t>PRATELEIRA DE GRANILITE ESP=3CM</t>
  </si>
  <si>
    <t>404739</t>
  </si>
  <si>
    <t>TAMPO DE GRANILITE 220X60CM COM 2 CUBAS ACO INOX No.1 E FRONTAO</t>
  </si>
  <si>
    <t>404740</t>
  </si>
  <si>
    <t>RESERVATORIO C/ANEIS PRE-MOLD.CONCR.CAP.72.000L D=3.00M H=23.20M C/IMP.ESQ.MET.S/FUNDACAO</t>
  </si>
  <si>
    <t>404741</t>
  </si>
  <si>
    <t>CURVA 90o FoGo BSP 2" MACHO/FEMEA - AF</t>
  </si>
  <si>
    <t>404743</t>
  </si>
  <si>
    <t>CURVA 90o FoGo BSP 1 1/2" FEMEA - AF</t>
  </si>
  <si>
    <t>404744</t>
  </si>
  <si>
    <t>CURVA 90o FoGo BSP 2" FEMEA - AF</t>
  </si>
  <si>
    <t>404745</t>
  </si>
  <si>
    <t>CURVA 90o FoGo BSP 2 1/2" FEMEA - AF</t>
  </si>
  <si>
    <t>404746</t>
  </si>
  <si>
    <t>COTOVELO 90o FoGo BSP 3" MACHO/FEMEA - AF</t>
  </si>
  <si>
    <t>404747</t>
  </si>
  <si>
    <t>COTOVELO 90o FoGo BSP 1 1/2" MACHO/FEMEA - AF</t>
  </si>
  <si>
    <t>404748</t>
  </si>
  <si>
    <t>TRANSPORTE MANUAL HORIZONTAL DE MATERIAL DE QUALQUER NATUREZA A 200M DE DISTANCIA</t>
  </si>
  <si>
    <t>404749</t>
  </si>
  <si>
    <t>REGISTRO EM PVC 1/2" PARA RAMAL DOMICILIAR</t>
  </si>
  <si>
    <t>404750</t>
  </si>
  <si>
    <t>ELETRODUTO PEAD CORRUGADO 1 1/4"</t>
  </si>
  <si>
    <t>404751</t>
  </si>
  <si>
    <t>LUVA DE EMENDA PEAD PARA DUTO CORRUGADO 1 1/4"</t>
  </si>
  <si>
    <t>404752</t>
  </si>
  <si>
    <t>LUVA DE EMENDA PEAD PARA DUTO CORRUGADO 3"</t>
  </si>
  <si>
    <t>404753</t>
  </si>
  <si>
    <t>LUVA DE EMENDA PEAD PARA DUTO CORRUGADO 2"</t>
  </si>
  <si>
    <t>404754</t>
  </si>
  <si>
    <t>LUVA DE EMENDA PEAD PARA DUTO CORRUGADO 4"</t>
  </si>
  <si>
    <t>404755</t>
  </si>
  <si>
    <t>REDUCAO FoFo PB 300X100MM JE - AF</t>
  </si>
  <si>
    <t>404756</t>
  </si>
  <si>
    <t>TESTE DE VERIFICACAO DA MALHA DE TERRA DOS PARA-RAIOS COM MEDICOES E LAUDO TECNICO</t>
  </si>
  <si>
    <t>BLOCO</t>
  </si>
  <si>
    <t>404759</t>
  </si>
  <si>
    <t>ALVENARIA BLOCO DE CONCRETO E=14CM 14MPa ESTRUTURAL</t>
  </si>
  <si>
    <t>404760</t>
  </si>
  <si>
    <t>CALHA GALVANIZADA No 20 DESENVOLVIMENTO 100CM</t>
  </si>
  <si>
    <t>404761</t>
  </si>
  <si>
    <t>CALHA GALVANIZADA No 20 DESENVOLVIMENTO 54CM</t>
  </si>
  <si>
    <t>404762</t>
  </si>
  <si>
    <t>COBERTURA ESTRUTURA DE MADEIRA TELHA ROMANA E RUFOS</t>
  </si>
  <si>
    <t>404763</t>
  </si>
  <si>
    <t>QD.DE LUZ E FORCA QDL ADM1 - COMPLETO</t>
  </si>
  <si>
    <t>404764</t>
  </si>
  <si>
    <t>CANALETA RETANGULAR DE CONCRETO 0.60X0.40M</t>
  </si>
  <si>
    <t>404768</t>
  </si>
  <si>
    <t>RELE TERMICO 3RU-1136 8 a 25A</t>
  </si>
  <si>
    <t>404770</t>
  </si>
  <si>
    <t>CAIXA DE PASSAGEM COM TAMPA PARAFUSADA 120X120X25CM</t>
  </si>
  <si>
    <t>404771</t>
  </si>
  <si>
    <t>CAIXA DE PASSAGEM COM TAMPA PARAFUSADA 100X50X20CM</t>
  </si>
  <si>
    <t>404772</t>
  </si>
  <si>
    <t>CAIXA DE PASSAGEM COM TAMPA PARAFUSADA 30X60X12CM</t>
  </si>
  <si>
    <t>404773</t>
  </si>
  <si>
    <t>CAIXA DE PASSAGEM COM TAMPA PARAFUSADA 30X50X15CM</t>
  </si>
  <si>
    <t>404774</t>
  </si>
  <si>
    <t>CABO DE COBRE ISOLADO 0.6/1KV 1.5MM2</t>
  </si>
  <si>
    <t>404775</t>
  </si>
  <si>
    <t>MASTRO PARA PARA-RAIOS FoGo 1 1/2"X5.0M</t>
  </si>
  <si>
    <t>404776</t>
  </si>
  <si>
    <t>FOLHA DE PORTA 60X210CM COM FECHADURA</t>
  </si>
  <si>
    <t>404778</t>
  </si>
  <si>
    <t>TUBO COBRE CLASSE E DN  79MM</t>
  </si>
  <si>
    <t>404779</t>
  </si>
  <si>
    <t>TUBO COBRE CLASSE E DN  66MM</t>
  </si>
  <si>
    <t>404780</t>
  </si>
  <si>
    <t>LUVA DE BRONZE BB 79MM</t>
  </si>
  <si>
    <t>404781</t>
  </si>
  <si>
    <t>QD.DE LUZ E FORCA QDL ADM2 - COMPLETO</t>
  </si>
  <si>
    <t>404782</t>
  </si>
  <si>
    <t>TE COBRE REDUCAO 35X15X35</t>
  </si>
  <si>
    <t>404783</t>
  </si>
  <si>
    <t>TE COBRE REDUCAO 42X15X42MM</t>
  </si>
  <si>
    <t>404784</t>
  </si>
  <si>
    <t>QD.DE LUZ E FORCA QDL COB - COMPLETO</t>
  </si>
  <si>
    <t>404785</t>
  </si>
  <si>
    <t>PLAYGROUND-GANGORRA PARA 3 PRANCHAS</t>
  </si>
  <si>
    <t>404786</t>
  </si>
  <si>
    <t>CURVA 90o COM FLANGES ACO CARBONO 4" PN10</t>
  </si>
  <si>
    <t>404787</t>
  </si>
  <si>
    <t>TE FoFo COM FLANGES 100X50MM - AF</t>
  </si>
  <si>
    <t>404790</t>
  </si>
  <si>
    <t>ALVENARIA BLOCO DE CONCRETO CANALETA E=14CM 14MPa ESTRUTURAL</t>
  </si>
  <si>
    <t>404791</t>
  </si>
  <si>
    <t>ABRIGO PARA QUADRO DE TELEFONE 1.90X2.15M COM PORTAS</t>
  </si>
  <si>
    <t>404792</t>
  </si>
  <si>
    <t>RESERVATORIO C/ANEIS PRE-MOLD.CONCR.CAP.37.30M3 D=2.20M H=24.20M C/IMP.ESQ.MET.S/FUNDACAO</t>
  </si>
  <si>
    <t>404793</t>
  </si>
  <si>
    <t>CONJUNTO MOTOBOMBA 2CV TRIF.Q=5.61M3/h HM=27.13MCa 3500 RPM</t>
  </si>
  <si>
    <t>404794</t>
  </si>
  <si>
    <t>QD.DE COMANDO PARA 2 BOMBAS DE 2CV TRIFASICO COM COMUTACAO AUTOMATICA</t>
  </si>
  <si>
    <t>404795</t>
  </si>
  <si>
    <t>BUCHA DE ALUMINIO 2" - ELE</t>
  </si>
  <si>
    <t>404796</t>
  </si>
  <si>
    <t>CONJUNTO MOTOBOMBA DE RECALQUE POT=1 1/2CV VAZAO 4.8M3/H 24MCa</t>
  </si>
  <si>
    <t>404797</t>
  </si>
  <si>
    <t>TERRAPLENAGEM-ESPALHAMENTO DE TERRA EM CAMADAS NO ATERRO, UTILIZANDO TRATOR SOBRE ESTEIRA</t>
  </si>
  <si>
    <t>404798</t>
  </si>
  <si>
    <t>SOLO-CIMENTO 10% INCLUI MISTURA, ENCHIMENTO E COLOCACOES DOS SACOS 60KG</t>
  </si>
  <si>
    <t>404799</t>
  </si>
  <si>
    <t>CANALETA RETANGULAR IN LOCO 0.25X0.50M TIPO 4 e 5 (BRASILANDIA A)</t>
  </si>
  <si>
    <t>404800</t>
  </si>
  <si>
    <t>CANALETA TRAPEZOIDAL MOLDADA IN LOCO BOCA 1.45M (BRASILANDIA A)</t>
  </si>
  <si>
    <t>404801</t>
  </si>
  <si>
    <t>PILAR DE EUCALIPTO TRATADO POR AUTOCLAVAGEM D=20CM</t>
  </si>
  <si>
    <t>404802</t>
  </si>
  <si>
    <t>CHAPA DE FERRO PARA LIGACAO CONCRETO/MADEIRA D=200MM E=10MM COM 2 PINOS H=100MM D=5/8"</t>
  </si>
  <si>
    <t>404803</t>
  </si>
  <si>
    <t>PORTA DE MADEIRA COMPLETA SARRAFEADA 0.80X2.10M</t>
  </si>
  <si>
    <t>404804</t>
  </si>
  <si>
    <t>PORTA DE MADEIRA COMPLETA SARRAFEADA 0.60X2.10M</t>
  </si>
  <si>
    <t>404805</t>
  </si>
  <si>
    <t>CAIXILHO DE MADEIRA DE ABRIR SARRAFEADA 60X100CM</t>
  </si>
  <si>
    <t>404806</t>
  </si>
  <si>
    <t>CAIXILHO DE MADEIRA DE ABRIR SARRAFEADA 120X100CM COM 2 FOLHAS</t>
  </si>
  <si>
    <t>404807</t>
  </si>
  <si>
    <t>LUMINARIA COMPLETA TIPO GLOBO VIDRO COM LAMPADA FLUORESCENTE COMPACTA 12V PARA SOQUETE E27</t>
  </si>
  <si>
    <t>404808</t>
  </si>
  <si>
    <t>PLAFONIER COM SOQUETE COM LAMPADA FLUORESCENTE COMPACTA 12V PARA SOQUETE E27</t>
  </si>
  <si>
    <t>404809</t>
  </si>
  <si>
    <t>CABO POLARIZADO BICOLOR 4MM2</t>
  </si>
  <si>
    <t>404810</t>
  </si>
  <si>
    <t>GERADOR FOTOVOLTAICO POT.50W COM MODULO SOLAR, CONTROLADOR DE CARGA E BATERIA SELADA</t>
  </si>
  <si>
    <t>404811</t>
  </si>
  <si>
    <t>QD.DE FORCA QF BI - COMPLETO</t>
  </si>
  <si>
    <t>404812</t>
  </si>
  <si>
    <t>QD.DE FORCA QF BA - COMPLETO</t>
  </si>
  <si>
    <t>404813</t>
  </si>
  <si>
    <t>QD.DE LUZ E FORCA QG LF - COMPLETO</t>
  </si>
  <si>
    <t>404814</t>
  </si>
  <si>
    <t>CURVA 45o FoGo 3" MACHO/FEMEA - AF</t>
  </si>
  <si>
    <t>404815</t>
  </si>
  <si>
    <t>POSTE TELECONICO RETO DE ACO H=4.0M COM BASE DE FIXACAO ZINCADO A FOGO</t>
  </si>
  <si>
    <t>404816</t>
  </si>
  <si>
    <t>LUMINARIA TIPO PUBLICA COM LAMPADA MISTA 250W-220V SEM REFRATOR COM GRADE DE PROTECAO E SOQUETE E27</t>
  </si>
  <si>
    <t>404817</t>
  </si>
  <si>
    <t>BRACO RETO INCLINADO DE ACO PARA POSTE L=600MM ZINCADO A FOGO</t>
  </si>
  <si>
    <t>404818</t>
  </si>
  <si>
    <t>ELETRODUTO PVC PARA PROTECAO DE ATERRAMENTO 2"</t>
  </si>
  <si>
    <t>404819</t>
  </si>
  <si>
    <t>SUPORTE PARA TUBO DE PROTECAO PR</t>
  </si>
  <si>
    <t>404820</t>
  </si>
  <si>
    <t>MANOMETRO TIPO INDUSTRIAL DN 100MM ESCALA 0 A 11KG/CM2</t>
  </si>
  <si>
    <t>404821</t>
  </si>
  <si>
    <t>PRESSOSTATO COM SINAL PROPORCIONAL ANALOGICO 1/2"</t>
  </si>
  <si>
    <t>404822</t>
  </si>
  <si>
    <t>VENTOSA SIMPLES DN 2" COM ROSCA</t>
  </si>
  <si>
    <t>404823</t>
  </si>
  <si>
    <t>VALVULA DE RETENCAO VERTICAL BRONZE 2"</t>
  </si>
  <si>
    <t>404824</t>
  </si>
  <si>
    <t>VALVULA DE ESFERA PVC DN 2" COM ROSCA</t>
  </si>
  <si>
    <t>404826</t>
  </si>
  <si>
    <t>TE FoGo REDUCAO BSP 2"X1/2" - AF</t>
  </si>
  <si>
    <t>404827</t>
  </si>
  <si>
    <t>NIPLE DUPLO FoGo BSP 1/2" - AF</t>
  </si>
  <si>
    <t>404828</t>
  </si>
  <si>
    <t>TE FoGo BSP 1/2" - AF</t>
  </si>
  <si>
    <t>404829</t>
  </si>
  <si>
    <t>TUBO PVC PBA CL-20 60MM</t>
  </si>
  <si>
    <t>404830</t>
  </si>
  <si>
    <t>CONJUNTO MOTOBOMBA CENTRIFUGA Q=1.44L/S H=24MCa 1.5CV</t>
  </si>
  <si>
    <t>404832</t>
  </si>
  <si>
    <t>BRACADEIRA METALICA TIPO U 4" COM PARAFUSO</t>
  </si>
  <si>
    <t>404833</t>
  </si>
  <si>
    <t>HIDROMETRO UNIJATO MAGNETICO 3/4/ VAZAO NOMINAL 1.5M3/H DN 20MM CLASSE B COM SENSOR REED (K=100L/PULSO)</t>
  </si>
  <si>
    <t>404834</t>
  </si>
  <si>
    <t>VALVULA DE TRAVAMENTO ELETRON.MAGNETICA 3/4", CORPTO LATAO FORJ., BUNA N, P/AGUA (PRESSAO 3 A 4.5KGF/CM2)</t>
  </si>
  <si>
    <t>404835</t>
  </si>
  <si>
    <t>CONJUNTO MOTOBOMBA CENTRIFUGA BIFASICO 3CV 24MCa 18M3/H</t>
  </si>
  <si>
    <t>404836</t>
  </si>
  <si>
    <t>QD.DE COMANDO PARA BOMBA 3CV BIFASICO 220V COM COMUTACAO AUTOMATICA</t>
  </si>
  <si>
    <t>404837</t>
  </si>
  <si>
    <t>RESERVATORIO C/ANEIS PRE-MOLD.CONCR.CAP.162M3 COM 2 CELULAS DEXT=3.0M H=32.0M C/IMPERMEABILIZACAO E SERRALHERIA EXCETO INST.HIDRAULICA, ELETRICA E PARA-RAIOS</t>
  </si>
  <si>
    <t>404838</t>
  </si>
  <si>
    <t>RESERVATORIO DE CONCRETO FUNDACAO ESTIMADA CAP.160M3 INCLUSOS BLOCO E ESTACAS</t>
  </si>
  <si>
    <t>404839</t>
  </si>
  <si>
    <t>CAIXA TIPO S1 PADRAO TELESP COMPLETA</t>
  </si>
  <si>
    <t>404841</t>
  </si>
  <si>
    <t>ABRIGO DE ENTRADA DE TELEFONIA 2.15X1.60M COM PORTAS</t>
  </si>
  <si>
    <t>404843</t>
  </si>
  <si>
    <t>CONTENCAO DE ENCOSTA-SOLO GRAMPEADO-PERFURACAO MECANIZADA DIAM.10CM</t>
  </si>
  <si>
    <t>404844</t>
  </si>
  <si>
    <t>CONTENCAO DE ENCOSTA-SOLO GRAMPEADO-INJECAO DE CALDA DE CIMENTO</t>
  </si>
  <si>
    <t>404845</t>
  </si>
  <si>
    <t>CONTENCAO DE ENCOSTA-SOLO GRAMPEADO-CABECA DE GRAMPO</t>
  </si>
  <si>
    <t>404847</t>
  </si>
  <si>
    <t>SUPORTE (BASTIDOR) PARA BLOCO DE 30 PARES EM ACO INOX - TELEFONIA</t>
  </si>
  <si>
    <t>404850</t>
  </si>
  <si>
    <t>JUNTA DE DILATACAO PREPARO PARA APLICACAO DE MASTIQUE ELASTICO</t>
  </si>
  <si>
    <t>404851</t>
  </si>
  <si>
    <t>JUNTA DE DILATACAO COM MASTIQUE ELASTICO 1X1CM E LIMITADOR DE PROFUNDIDADE</t>
  </si>
  <si>
    <t>404852</t>
  </si>
  <si>
    <t>LIMPEZA COM JATO DE AREIA SOBRE SUPERFICIE METALICA</t>
  </si>
  <si>
    <t>404853</t>
  </si>
  <si>
    <t>PINTURA PRIMER EPOXI POLIAMIDA BICOMPONENTE E=125 MICROM. SOBRE SUPERFICIE METALICA 2 DEMAOS</t>
  </si>
  <si>
    <t>404854</t>
  </si>
  <si>
    <t>PINTURA EPOXI POLIAMIDA BICOMPONENTE ESPEC.PARA AGUA POTAVEL E=200 MICROM.2 DEMAOS</t>
  </si>
  <si>
    <t>404855</t>
  </si>
  <si>
    <t>PINTURA PRIMER DE FUNDO SOBRE SUPERFICIE METALICA LIXADA E LIMPA</t>
  </si>
  <si>
    <t>404857</t>
  </si>
  <si>
    <t>MURO CELULAR MC-01 TIPO 1 MODULO 2.00 X H=2.00M</t>
  </si>
  <si>
    <t>404858</t>
  </si>
  <si>
    <t>MURO CELULAR MC-01 TIPO 2 MODULO 2.00 X H=3.00M</t>
  </si>
  <si>
    <t>404859</t>
  </si>
  <si>
    <t>MURO CELULAR MC-01 TIPO 3 MODULO 2.00 X H=4.00M</t>
  </si>
  <si>
    <t>404860</t>
  </si>
  <si>
    <t>ROLDANA PLASTICA 36X36</t>
  </si>
  <si>
    <t>404861</t>
  </si>
  <si>
    <t>ROLDANA PLASTICA 30X30</t>
  </si>
  <si>
    <t>404865</t>
  </si>
  <si>
    <t>CAP FoFo DN  75MM JE - AF</t>
  </si>
  <si>
    <t>404866</t>
  </si>
  <si>
    <t>QUADRA DE ESPORTES DE PISO ARMADO 20X14M (280M2) COM PINTURA DE FAIXAS (FDE 160407)</t>
  </si>
  <si>
    <t>404867</t>
  </si>
  <si>
    <t>PLAYGROUND-BARREIRA DUPLA INCLINADA</t>
  </si>
  <si>
    <t>404868</t>
  </si>
  <si>
    <t>BANCO DE TOCOS DE EUCALIPTO TRATADO 30CM H=90CM</t>
  </si>
  <si>
    <t>404870</t>
  </si>
  <si>
    <t>ESTACA RAIZ D=15CM EM ROCHA C/MOBILIZ.EQUIP.(DER)</t>
  </si>
  <si>
    <t>404871</t>
  </si>
  <si>
    <t>ESTACA RAIZ D=15CM EM SOLO C/MOBILIZ.EQUIP.(DER)</t>
  </si>
  <si>
    <t>404872</t>
  </si>
  <si>
    <t>CAIXA D'AGUA DE FIBRA DE VIDRO  2.000L</t>
  </si>
  <si>
    <t>404873</t>
  </si>
  <si>
    <t>FECHAMENTO-CERCA 10 FIOS COM ARAME FARPADO E MOUROES EUCALIPTO COM 2.00M H=3.00M COM TELA POLIETILENOH=2.00M</t>
  </si>
  <si>
    <t>404874</t>
  </si>
  <si>
    <t>VENEZIANA DE FERRO DE CORRER ESPECIAL</t>
  </si>
  <si>
    <t>404875</t>
  </si>
  <si>
    <t>LIMPEZA DE SUBSTRATO COM LAVAGEM A BASE DE SOLUCOES ACIDAS EM PISOS OU PAREDES</t>
  </si>
  <si>
    <t>404876</t>
  </si>
  <si>
    <t>PINTURA IMPERMEABILIZANTE ELASTICA E DE BASE ACRILICA SOBRE CONCRETO/ALVENARIA EXTERNA COM ANDAIME 3 DEMAOS</t>
  </si>
  <si>
    <t>404877</t>
  </si>
  <si>
    <t>PORTA DE ALUMINIO 0.90X2.10M COM POSTIGO E GRADE COMPLETA</t>
  </si>
  <si>
    <t>404878</t>
  </si>
  <si>
    <t>PORTA DE ALUMINIO 1.20X2.20M 2 FOLHAS COM TELA COMPLETA</t>
  </si>
  <si>
    <t>404879</t>
  </si>
  <si>
    <t>PORTA DE ALUMINIO 0.90X2.20M COM TELA COMPLETA</t>
  </si>
  <si>
    <t>404880</t>
  </si>
  <si>
    <t>BATENTE DE ALUMINIO 90X215CM COM DOBRADICAS</t>
  </si>
  <si>
    <t>404881</t>
  </si>
  <si>
    <t>VENEZIANA DE ALUMINIO DE CORRER 150X120CM 1 FOLHA PARA VIDRO</t>
  </si>
  <si>
    <t>404882</t>
  </si>
  <si>
    <t>VENEZIANA DE ALUMINIO DE CORRER 150X120CM 1 FOLHA PARA VIDRO COM GRADE</t>
  </si>
  <si>
    <t>404883</t>
  </si>
  <si>
    <t>CAIXILHO DE ALUMINIO DE CORRER 120X100CM SEM BANDEIRA SEM DIVISAO</t>
  </si>
  <si>
    <t>404885</t>
  </si>
  <si>
    <t>CAIXILHO DE ALUMINIO DE CORRER 120X120CM SEM BANDEIRA COM GRADE</t>
  </si>
  <si>
    <t>404886</t>
  </si>
  <si>
    <t>CAIXILHO DE ALUMINIO DE CORRER 90X100CM SEM BANDEIRA SEM DIVISAO</t>
  </si>
  <si>
    <t>404887</t>
  </si>
  <si>
    <t>CAIXILHO DE ALUMINIO DE CORRER 90X100CM SEM BANDEIRA COM GRADE</t>
  </si>
  <si>
    <t>404888</t>
  </si>
  <si>
    <t>PORTINHOLA DE ALUMINIO VENEZIANA DE ABRIR 2 FOLHAS 1.00X0.90M</t>
  </si>
  <si>
    <t>404889</t>
  </si>
  <si>
    <t>PORTINHOLA DE ALUMINIO VENEZIANA 0.50X0.60M</t>
  </si>
  <si>
    <t>404890</t>
  </si>
  <si>
    <t>PORTINHOLA DE ALUMINIO VENEZIANA DE ABRIR 3 FOLHAS 2.86X1.40M</t>
  </si>
  <si>
    <t>404891</t>
  </si>
  <si>
    <t>PORTINHOLA DE ALUMINIO VENEZIANA DE ABRIR 3 FOLHAS 3.01X1.80M</t>
  </si>
  <si>
    <t>404892</t>
  </si>
  <si>
    <t>PORTINHOLA DE ALUMINIO VENEZIANA 0.60X0.60M</t>
  </si>
  <si>
    <t>404893</t>
  </si>
  <si>
    <t>ESCADA MARINHEIRO DE ALUMINIO COM GUARDA-CORPO H=3.68 M</t>
  </si>
  <si>
    <t>404894</t>
  </si>
  <si>
    <t>ESCADA MARINHEIRO DE ALUMINIO H=3.38M LARG=0.54M</t>
  </si>
  <si>
    <t>404895</t>
  </si>
  <si>
    <t>ALVENARIA BLOCO DE CONCRETO CELULAR E=15 CM</t>
  </si>
  <si>
    <t>404896</t>
  </si>
  <si>
    <t>PISO FORRACAO EM MANTAS E=3.6MM COM CORDAO</t>
  </si>
  <si>
    <t>404897</t>
  </si>
  <si>
    <t>PERFIL METALICO U 3"X1 1/2"X2.25MM</t>
  </si>
  <si>
    <t>404899</t>
  </si>
  <si>
    <t>PARAFUSO AUTO-ATARRAXANTE CABECA TIPO FENDA 5.5MMX2" COM BUCHA PLASTICA S8 - MAT</t>
  </si>
  <si>
    <t>404900</t>
  </si>
  <si>
    <t>FECHAMENTO-ALAMBRADO SOBRE DIVISA SEM PINTURA FQ-02 FDE</t>
  </si>
  <si>
    <t>404901</t>
  </si>
  <si>
    <t>FILTRO ANAEROBIO 56UH RETANGULAR LXB=7.5X3.0M H=2.65M (ESTIMATIVA)</t>
  </si>
  <si>
    <t>404902</t>
  </si>
  <si>
    <t>FOSSA SEPTICA 56UH RETANGULAR LXB=6.00X3.00M H=3.10M (ESTIMATIVA)</t>
  </si>
  <si>
    <t>404903</t>
  </si>
  <si>
    <t>FILTRO ANAEROBIO 112UH RETANGULAR LXB=7.5X3.0M H=2.65M (ESTIMATIVA)</t>
  </si>
  <si>
    <t>404904</t>
  </si>
  <si>
    <t>FOSSA SEPTICA 112UH RETANGULAR LXB=6.0X3.0M H=3.10M (ESTIMATIVA)</t>
  </si>
  <si>
    <t>404905</t>
  </si>
  <si>
    <t>CAIXA DE PASSAGEM 100X100X80CM DE ALVENARIA SEM REVEST.SEM FUNDO COM LASTRO DE BRITA - ELE</t>
  </si>
  <si>
    <t>404906</t>
  </si>
  <si>
    <t>PORTINHOLA PARA ABRIGO DE HIDRANTE EM CH DE EMBUTIR</t>
  </si>
  <si>
    <t>404907</t>
  </si>
  <si>
    <t>REVISAO DE BOMBAS DE INCENDIO, QUADROS DE COMANDO E BOTOEIRAS DE ACIONAMENTO</t>
  </si>
  <si>
    <t>404908</t>
  </si>
  <si>
    <t>ANDAIME TUBULAR COM RODIZIO 2.00X2.00X11.00M</t>
  </si>
  <si>
    <t>Mês</t>
  </si>
  <si>
    <t>404909</t>
  </si>
  <si>
    <t>ARGAMASSA COLANTE FLEXIVEL PARA REJUNTE DE JUNTAS - MAT</t>
  </si>
  <si>
    <t>404910</t>
  </si>
  <si>
    <t>REVISAO DO FUNCIONAMENTO VENTILADORES SITEMA PRESSURIZACAO</t>
  </si>
  <si>
    <t>404912</t>
  </si>
  <si>
    <t>CARRANCA DE SOBREPOR</t>
  </si>
  <si>
    <t>404913</t>
  </si>
  <si>
    <t>CABO 06 PARES PARA TELEFONIA</t>
  </si>
  <si>
    <t>404914</t>
  </si>
  <si>
    <t>PERFIL DE FERRO CHAPA 14 DOBRA U CORTE 0.64M COM PINTURA ESMALTE</t>
  </si>
  <si>
    <t>404915</t>
  </si>
  <si>
    <t>LIMPEZA DE TELHADO COM MAQUINA LAVA-JATO</t>
  </si>
  <si>
    <t>404916</t>
  </si>
  <si>
    <t>VENEZIANA DE ALUMINIO DE CORRER 120X100CM 3 FOLHAS</t>
  </si>
  <si>
    <t>404918</t>
  </si>
  <si>
    <t>RETIRADA DE SARRAFO 2.5X15CM SEM REAPROVEITAMENTO</t>
  </si>
  <si>
    <t>404919</t>
  </si>
  <si>
    <t>RETIRADA DE SARRAFO 2.5X15CM COM REAPROVEITAMENTO</t>
  </si>
  <si>
    <t>404920</t>
  </si>
  <si>
    <t>RESERVATORIO C/ANEIS PRE-MOLD.CONCR.CAP.120M3 (2CELULAS+C.BOMBAS) DEXT=3.00M, H=27.48M C/IMPERM.,ESQ.METAL.(EXCETO:FUNDACAO,I.ELETR./HIDR.)</t>
  </si>
  <si>
    <t>404921</t>
  </si>
  <si>
    <t>COTOVELO 90o FoGo DE REDUCAO 1 1/4"X3/4" - AF</t>
  </si>
  <si>
    <t>404922</t>
  </si>
  <si>
    <t>BUCHA PVC DE REDUCAO COM ROSCA 2"X1" - AF</t>
  </si>
  <si>
    <t>404923</t>
  </si>
  <si>
    <t>CAVALETE 3" FoGo COM ABRIGO</t>
  </si>
  <si>
    <t>404924</t>
  </si>
  <si>
    <t>TUBO FoGo DIN 2440 COM COSTURA 6" - AF</t>
  </si>
  <si>
    <t>404925</t>
  </si>
  <si>
    <t>BUCHA DE REDUCAO FoGo BSP 6"X4" - AF</t>
  </si>
  <si>
    <t>404926</t>
  </si>
  <si>
    <t>NIPLE DUPLO 6" FoGo - AF</t>
  </si>
  <si>
    <t>404928</t>
  </si>
  <si>
    <t>AMORTECEDOR DE VIBRACAO 75MM PARA BOMBAS - AF</t>
  </si>
  <si>
    <t>404929</t>
  </si>
  <si>
    <t>CONJUNTO MOTOBOMBA DE RECALQUE POT=5CV VAZAO 6.67L/S HM=27.46MCa</t>
  </si>
  <si>
    <t>404931</t>
  </si>
  <si>
    <t>FUSIVEL NH 315A</t>
  </si>
  <si>
    <t>404932</t>
  </si>
  <si>
    <t>CHAVE PARA COMANDO AUTOMATICO DE ILUMINACAO RM 74N 10 A 220V NA</t>
  </si>
  <si>
    <t>404933</t>
  </si>
  <si>
    <t>LUMINARIA EXTERNA FECHADA ESFERA INTEIRICA DIF.ACRIL.COM 1 LAMPADA MISTA 250W-220V SEM POSTE</t>
  </si>
  <si>
    <t>404934</t>
  </si>
  <si>
    <t>LUMINARIA ABERTA EM REFLETOR DE ALUMINIO COM SOQUETE LAMPADA 250W SEM SUPORTE</t>
  </si>
  <si>
    <t>404936</t>
  </si>
  <si>
    <t>CAIXILHO DE PVC DE CORRER J10 120X180CM COM BANDEIRA INFERIOR COM VIDROS E INSTALACAO</t>
  </si>
  <si>
    <t>404937</t>
  </si>
  <si>
    <t>CAIXILHO DE PVC DE CORRER J8 100X120CM COM BANDEIRA INFERIOR COM VIDROS E INSTALACAO</t>
  </si>
  <si>
    <t>404938</t>
  </si>
  <si>
    <t>ASSENTO ELEVADO ESPECIAL PARA VASO EM PVC PARA DEFICIENTE/IDOSO</t>
  </si>
  <si>
    <t>404939</t>
  </si>
  <si>
    <t>PERGOLADO TERREO</t>
  </si>
  <si>
    <t>404940</t>
  </si>
  <si>
    <t>REFORMA DO TERREO PARA INSTALACOES DE INTERRUPTORES, TOMADAS E INTERFONES (CH CAMBUCI)</t>
  </si>
  <si>
    <t>404941</t>
  </si>
  <si>
    <t>REFORMA DE 66 APTOS PARA INSTALACOES DE INTERRUPTORES E INTERFONES X 66 APTOS (CH CAMBUCI)</t>
  </si>
  <si>
    <t>404943</t>
  </si>
  <si>
    <t>LAJE PRE-MOLDADA TIPO TRELICA H=28CM (24+4CAPA)</t>
  </si>
  <si>
    <t>404944</t>
  </si>
  <si>
    <t>ELEMENTO VAZADO DE CONCRETO 49X50X8CM (62)</t>
  </si>
  <si>
    <t>404945</t>
  </si>
  <si>
    <t>TAMPA DO SHAFT EM PLACA CIMENTICIA 40X40CM</t>
  </si>
  <si>
    <t>404946</t>
  </si>
  <si>
    <t>RUFO METALICO EM ALUMINIO E=0.8MM D=60CM</t>
  </si>
  <si>
    <t>404947</t>
  </si>
  <si>
    <t>PISO PEDRA SAO TOME</t>
  </si>
  <si>
    <t>404948</t>
  </si>
  <si>
    <t>PASTILHA DE PORCELANA 4X4CM</t>
  </si>
  <si>
    <t>404949</t>
  </si>
  <si>
    <t>RODAPE DE GRANILITE H=10CM</t>
  </si>
  <si>
    <t>404950</t>
  </si>
  <si>
    <t>PAVIMENTACAO-PISO CONCREGRAMA CGM 30X30CM COM GRAMA BATATAIS</t>
  </si>
  <si>
    <t>404951</t>
  </si>
  <si>
    <t>PORTAO DE CORRER MOTORIZADO</t>
  </si>
  <si>
    <t>404953</t>
  </si>
  <si>
    <t>QD.ELE QF INCENDIO TIPO E - VAZIO</t>
  </si>
  <si>
    <t>404955</t>
  </si>
  <si>
    <t>LUMINARIA COMPLETA TIPO GLOBO PARA LAMPADA INCANDESCENTE COM SENSOR DE PRESENCA</t>
  </si>
  <si>
    <t>404956</t>
  </si>
  <si>
    <t>LUMINARIA FLUORESCENTE COM 2 LAMPADAS 20W REATOR DE PARTIDA RAPIDA COMPLETA</t>
  </si>
  <si>
    <t>404957</t>
  </si>
  <si>
    <t>CHAVE SECCIONADORA TIPO SECA 150A</t>
  </si>
  <si>
    <t>404959</t>
  </si>
  <si>
    <t>CHAPA DE COBRE E=6.3MM</t>
  </si>
  <si>
    <t>404960</t>
  </si>
  <si>
    <t>LUMINARIA EXTERNA COM 1 REFLETOR EM ALUMINIO 1 LAMPADA VPM 150W COM REATOR E POSTE METALICO DE 4.00M</t>
  </si>
  <si>
    <t>404961</t>
  </si>
  <si>
    <t>LUMINARIA EXTERNA COM 2 REFLETORES EM ALUMINIO 2 LAMPADAS VPM 150W CPM REATOR E POSTE DE 4.00M</t>
  </si>
  <si>
    <t>404962</t>
  </si>
  <si>
    <t>POSTE DE FERRO GALVANIZADO TELECONICO 11.00M</t>
  </si>
  <si>
    <t>404964</t>
  </si>
  <si>
    <t>VALVULA DE ESFERA DN 3"</t>
  </si>
  <si>
    <t>404965</t>
  </si>
  <si>
    <t>VALVULA DE ESFERA DN 2 1/2"</t>
  </si>
  <si>
    <t>404966</t>
  </si>
  <si>
    <t>VALVULA DE ESFERA DN 4"</t>
  </si>
  <si>
    <t>404969</t>
  </si>
  <si>
    <t>RESERVATORIO DE FIBRA DE VIDRO 19.8M3 C/CARGA, TRANSP.E DESCARGA INCL.INSTALACAO</t>
  </si>
  <si>
    <t>404970</t>
  </si>
  <si>
    <t>RESERVATORIO DE FIBRA DE VIDRO 6.7M3 C/CARGA, TRANSP.INCL.INSTALACAO</t>
  </si>
  <si>
    <t>404971</t>
  </si>
  <si>
    <t>COTOVELO 90o BRONZE BB 104MM</t>
  </si>
  <si>
    <t>404972</t>
  </si>
  <si>
    <t>TE BRONZE BBB 104MM</t>
  </si>
  <si>
    <t>404973</t>
  </si>
  <si>
    <t>TE LATAO RC 104X42X104MM</t>
  </si>
  <si>
    <t>404974</t>
  </si>
  <si>
    <t>TE LATAO RC 79X42X79MM</t>
  </si>
  <si>
    <t>404975</t>
  </si>
  <si>
    <t>TE BRONZE RC 66X42X66MM</t>
  </si>
  <si>
    <t>404976</t>
  </si>
  <si>
    <t>CONECTOR DE BRONZE BP 104X4"</t>
  </si>
  <si>
    <t>404977</t>
  </si>
  <si>
    <t>BUCHA DE REDUCAO BRONZE PB DN 104X79MM</t>
  </si>
  <si>
    <t>404978</t>
  </si>
  <si>
    <t>CURVA 45o BRONZE BB DN 104MM</t>
  </si>
  <si>
    <t>404979</t>
  </si>
  <si>
    <t>TUBO COBRE CLASSE A DN 104MM</t>
  </si>
  <si>
    <t>404980</t>
  </si>
  <si>
    <t>MANGOTE DE BORRACHA DE ALTA PRESSAO C=60CM PARA LIGACAO ENTRE TUBULACOES DO RESERVATORIO ELEVADO DN 2" - AF</t>
  </si>
  <si>
    <t>404984</t>
  </si>
  <si>
    <t>SISTEMA DE ACIONAMENTO FECHADURA MAGNETICA P/PORTAO PEDESTRE</t>
  </si>
  <si>
    <t>404985</t>
  </si>
  <si>
    <t>CENTRAL DE INTERFONES PARA 200 PONTOS E FONTE AUTONOMA DE ENERGIA PARA 1 HORA</t>
  </si>
  <si>
    <t>404987</t>
  </si>
  <si>
    <t>SISTEMA DE ACIONAMENTO PARA DOIS PORTOES ELETRICOS</t>
  </si>
  <si>
    <t>404988</t>
  </si>
  <si>
    <t>SISTEMA DE ACIONAMENTO PARA UM PORTAO ELETRICO</t>
  </si>
  <si>
    <t>404989</t>
  </si>
  <si>
    <t>DEMOLICAO DE EDIFICACAO</t>
  </si>
  <si>
    <t>404990</t>
  </si>
  <si>
    <t>CURVA 45o FoGo 2" - AF</t>
  </si>
  <si>
    <t>404991</t>
  </si>
  <si>
    <t>QUADRA DE ESPORTES DE PISO NAO ARMADO 14X22M (308M2) COM PINTURA DE FAIXAS (FDE)</t>
  </si>
  <si>
    <t>404992</t>
  </si>
  <si>
    <t>FILTRO DE PRESSAO PARA AGUA D=3/4"</t>
  </si>
  <si>
    <t>404993</t>
  </si>
  <si>
    <t>GANCHO LONGO EM CHAPA ACO ZINCADO PARA FIXACAO DE LUMINARIA H=165MM -MAT</t>
  </si>
  <si>
    <t>404994</t>
  </si>
  <si>
    <t>RESERVATORIO DE CONCR.MOLD.IN LOCO C/FORMAS TREP./DESLIZANTES VOL=135M3 H=27.61M DEXT=4.00M INCL.FUND.,ESTRUT.,I.HIDR.,ELETR.,BOMBAS C/QC, PARA-RAIOS, LUZ OBST.,IMPERM.,SERRALHERIA</t>
  </si>
  <si>
    <t>404995</t>
  </si>
  <si>
    <t>RESERVATORIO DE CONCR.MOLD.IN LOCO C/FORMAS TREP./DESLIZANTES VOL=90M3 H=24.18M DEXT=4.00M INCL.FUND.,ESTRUT.,I.HIDR.,ELETR.,BOMBAS C/QC, PARA-RAIOS, LUZ OBST.,IMPERM.,SERRALHERIA</t>
  </si>
  <si>
    <t>404996</t>
  </si>
  <si>
    <t>CAIXA EM ALVENARIA PARA REGISTRO DE RECALQUE DE INCENDIO COM TAMPAO SEM REGISTRO</t>
  </si>
  <si>
    <t>404997</t>
  </si>
  <si>
    <t>PLAYGROUND-ESCALADA/BARREIRA DE EUCALIPTO AUTOCLAVADO</t>
  </si>
  <si>
    <t>404998</t>
  </si>
  <si>
    <t>404999</t>
  </si>
  <si>
    <t>PORTAO METALICO 2 FOLHAS</t>
  </si>
  <si>
    <t>405000</t>
  </si>
  <si>
    <t>PORTA COM TELA GALVANIZADA 1"X1"</t>
  </si>
  <si>
    <t>405001</t>
  </si>
  <si>
    <t>TE FoGo REDUCAO 4X2 1/2"</t>
  </si>
  <si>
    <t>405003</t>
  </si>
  <si>
    <t>MANGUEIRA DE POLIESTER REVESTIDA DE BORRACHA DE 2 1/2"X30M - MAT</t>
  </si>
  <si>
    <t>405004</t>
  </si>
  <si>
    <t>BUCHA DE REDUCAO FoGo 3"X1 1/4"</t>
  </si>
  <si>
    <t>405008</t>
  </si>
  <si>
    <t>MANOMETRO TIPO INDUSTRIAL 3" ESCALA 0 a 11KG/M2</t>
  </si>
  <si>
    <t>405009</t>
  </si>
  <si>
    <t>ELEVADOR 17 PARADAS</t>
  </si>
  <si>
    <t>405010</t>
  </si>
  <si>
    <t>QUADRA DE ESPORTES DE PISO ARMADO 14X22M (308M2) COM PINTURA DE FAIXAS (FDE)</t>
  </si>
  <si>
    <t>405012</t>
  </si>
  <si>
    <t>QUADRA-REDE DE NYLON P/COBERTURA MALHA 10X10 FIO 2</t>
  </si>
  <si>
    <t>405013</t>
  </si>
  <si>
    <t>BUCHA DE REDUCAO FoGo 1 1/4"X1"</t>
  </si>
  <si>
    <t>405014</t>
  </si>
  <si>
    <t>LUMINARIA ABERTA EM REFLETOR DE ALUMINIO COM SOQUETE LAMPADA 160W E SUPORTE CURTO</t>
  </si>
  <si>
    <t>405016</t>
  </si>
  <si>
    <t>BUCHA PVC DE REDUCAO 32X25MM ROSCAVEL - AF</t>
  </si>
  <si>
    <t>405017</t>
  </si>
  <si>
    <t>BUCHA PVC DE REDUCAO 40X25MM ROSCAVEL - AF</t>
  </si>
  <si>
    <t>405018</t>
  </si>
  <si>
    <t>CAIXA PARA CORRESPONDENCIA MODULADA DE EMBUTIR EM CHAPA ACO PINTADA COM CHAVE E IDENTIFICACAO 285X330X90MM</t>
  </si>
  <si>
    <t>405020</t>
  </si>
  <si>
    <t>IMPERMEABILIZACAO INTERNA COM EMULSAO ASFALTICA</t>
  </si>
  <si>
    <t>405021</t>
  </si>
  <si>
    <t>IMPERMEABILIZACAO ESTRUTURAL POR CRISTALIZACAO - TAMPONAMENTO (PO 1+ PO 2 MAT.APLICADO)</t>
  </si>
  <si>
    <t>405022</t>
  </si>
  <si>
    <t>FECHAMENTO-MURO DE ALVENARIA H=1.2M COM TELA SOLD.GALV. H=1.0M MALHA 15X5CM FIO 2.7MM E PILARETE EM TUBO FoGo 1 1/2"</t>
  </si>
  <si>
    <t>405024</t>
  </si>
  <si>
    <t>SUMIDOURO EM ANEIS PRE-MOLD.D=1.20M H=2.00M COM TAMPAO EM CONCRETO</t>
  </si>
  <si>
    <t>405025</t>
  </si>
  <si>
    <t>GANCHO PARA REDE DE DORMIR DE SOBREPOR</t>
  </si>
  <si>
    <t>405026</t>
  </si>
  <si>
    <t>PUXADOR (ALCA) PARA PORTA DE MADEIRA</t>
  </si>
  <si>
    <t>405027</t>
  </si>
  <si>
    <t>VENEZIANA DE FERRO DE CORRER</t>
  </si>
  <si>
    <t>405028</t>
  </si>
  <si>
    <t>CONJUNTO MOTOBOMBA DE RECALQUE VAZAO 15M3/H 65MCa</t>
  </si>
  <si>
    <t>405029</t>
  </si>
  <si>
    <t>NIPLE LATAO 2 1/2" - AF</t>
  </si>
  <si>
    <t>405031</t>
  </si>
  <si>
    <t>BUCHA DE REDUCAO LATAO 79X66MM</t>
  </si>
  <si>
    <t>405034</t>
  </si>
  <si>
    <t>CENTRAL DE INTERFONES PARA 250 PONTOS E FONTE AUTONOMA DE ENERGIA PARA 1 HORA</t>
  </si>
  <si>
    <t>405035</t>
  </si>
  <si>
    <t>RUFO METALICO EM ALUMINIO E=5MM D=50CM</t>
  </si>
  <si>
    <t>405036</t>
  </si>
  <si>
    <t>POSTE DE CONCRETO DUPLO T 12.00M RESISTENCIA DE TOPO 600KGF</t>
  </si>
  <si>
    <t>405037</t>
  </si>
  <si>
    <t>TELHA DE VIDRO TIPO ROMANA</t>
  </si>
  <si>
    <t>405041</t>
  </si>
  <si>
    <t>EMENDA PARA ESTACA HEXAGONAL 17CM - 20T</t>
  </si>
  <si>
    <t>405042</t>
  </si>
  <si>
    <t>EMENDA PARA ESTACA HEXAGONAL 21CM - 30T</t>
  </si>
  <si>
    <t>405043</t>
  </si>
  <si>
    <t>EMENDA PARA ESTACA HEXAGONAL 24CM - 40T</t>
  </si>
  <si>
    <t>405045</t>
  </si>
  <si>
    <t>ESTRUTURA DE MADEIRA PARA TELHA ONDULADA FIBROCIMENTO, ALUMINIO OU PLASTICA</t>
  </si>
  <si>
    <t>405046</t>
  </si>
  <si>
    <t>PISO DE CONCRETO PLACAS 50X50CM CAP.5CM MOLDADO IN LOCO FCK=15MPa</t>
  </si>
  <si>
    <t>405047</t>
  </si>
  <si>
    <t>PORTA DE ALUMINIO 1.40X2.20M ABRIR</t>
  </si>
  <si>
    <t>405048</t>
  </si>
  <si>
    <t>CORRIMAO COM TUBO DE ALUMINIO 1 1/2"</t>
  </si>
  <si>
    <t>405050</t>
  </si>
  <si>
    <t>FECHAMENTO-GRADE/GRADIL DE ALUMINIO ANODIZADO</t>
  </si>
  <si>
    <t>405051</t>
  </si>
  <si>
    <t>FECHAMENTO-PORTAO EM GRADE DE ALUMINIO ANODIZADO</t>
  </si>
  <si>
    <t>405052</t>
  </si>
  <si>
    <t>PORTA VENEZIANA DE ALUMINIO</t>
  </si>
  <si>
    <t>405054</t>
  </si>
  <si>
    <t>QD.TIPO X FIBRA DE VIDRO 140X145X25CM - VAZIO</t>
  </si>
  <si>
    <t>405055</t>
  </si>
  <si>
    <t>QD.TIPO S FIBRA DE VIDRO 110X60X25CM - VAZIO</t>
  </si>
  <si>
    <t>405056</t>
  </si>
  <si>
    <t>LUMINARIA FECHADA EXTERNA COM LAMPADA 100W MOD.F5006 DA PROJETO</t>
  </si>
  <si>
    <t>405057</t>
  </si>
  <si>
    <t>QD.DE LUZ QL-ADM1 EM PVC - VAZIO</t>
  </si>
  <si>
    <t>405058</t>
  </si>
  <si>
    <t>QD.DE LUZ QL-ADM2 EM PVC - VAZIO</t>
  </si>
  <si>
    <t>405059</t>
  </si>
  <si>
    <t>QD.DE LUZ QL-GUARITA EM PVC - VAZIO</t>
  </si>
  <si>
    <t>405060</t>
  </si>
  <si>
    <t>QD.QF-QG-ADM GERAL DE FORCA - VAZIO</t>
  </si>
  <si>
    <t>405061</t>
  </si>
  <si>
    <t>CAIXA DE PASSAGEM COM TAMPA DE FIBRA DE VIDRO 40X40X12CM</t>
  </si>
  <si>
    <t>405062</t>
  </si>
  <si>
    <t>CAIXA DE PASSAGEM COM TAMPA DE FIBRA DE VIDRO 50X50X15CM</t>
  </si>
  <si>
    <t>405064</t>
  </si>
  <si>
    <t>BLOCO TERMINAL PARA 50 PARES</t>
  </si>
  <si>
    <t>405065</t>
  </si>
  <si>
    <t>QUADRA DE ESPORTES DE PISO NAO ARMADO 18X12M (216M2) COM PINTURA DE FAIXAS (FDE QE-23)</t>
  </si>
  <si>
    <t>405067</t>
  </si>
  <si>
    <t>LAJE PRE-MOLDADA TIPO TRELICA H=20CM (16+4CAPA)</t>
  </si>
  <si>
    <t>405068</t>
  </si>
  <si>
    <t>GUARDA-CORPO TUBO 2" TELA DE ARAME GALVANIZADO No.12 MALHA 1 1/2" H=1.20M</t>
  </si>
  <si>
    <t>405069</t>
  </si>
  <si>
    <t>ADAPTADOR POLIPROPILENO PP 2" COM ROSCA PARA LIGACAO DOMICILIAR - AF</t>
  </si>
  <si>
    <t>405070</t>
  </si>
  <si>
    <t>REDUCAO 50X32MM PEAD PARA LIGACAO DOMICILIAR - AF</t>
  </si>
  <si>
    <t>405071</t>
  </si>
  <si>
    <t>ADAPTADOR POLIPROPILENO PP 32MMX1" PN10 COM ROSCA PARA LIGACAO DOMICILIAR - AF</t>
  </si>
  <si>
    <t>405072</t>
  </si>
  <si>
    <t>ADAPTADOR DE ROSCA FEMEA 25MMX3/4" PEAD PN10 P/LIGACAO DOMICILIAR - AF</t>
  </si>
  <si>
    <t>405073</t>
  </si>
  <si>
    <t>TUBO DE POLIETILENO LINEAR PEAD 25MM - AF</t>
  </si>
  <si>
    <t>405074</t>
  </si>
  <si>
    <t>TUBO DE POLIETILENO 50MM PEAD - AF</t>
  </si>
  <si>
    <t>405075</t>
  </si>
  <si>
    <t>COTOVELO 90o PVC DE REDUCAO SR 32X3/4" - AF</t>
  </si>
  <si>
    <t>405076</t>
  </si>
  <si>
    <t>LUVA DE REDUCAO FoGo BSP 2X1 1/2" - AF</t>
  </si>
  <si>
    <t>405077</t>
  </si>
  <si>
    <t>CORRIMAO COM GUARDA CORPO EM TUBO FoGo 2" H=1.20M COM PINTURA</t>
  </si>
  <si>
    <t>405078</t>
  </si>
  <si>
    <t>FURO EM CONCRETO 3/8" 15CM</t>
  </si>
  <si>
    <t>405079</t>
  </si>
  <si>
    <t>IMPERMEABILIZACAO SEMIFLEXIVEL, BICOMPONENTE DE PISOS, RALOS E AREAS MOLHADAS - 2 DEMAOS</t>
  </si>
  <si>
    <t>405080</t>
  </si>
  <si>
    <t>REQUADRO DE ESQUADRIAS COM ARGAMASSA DE CIMENTO E AREIA 1:3</t>
  </si>
  <si>
    <t>405082</t>
  </si>
  <si>
    <t>JUNTA DE DILATACAO COM SILICONE E=20X20MM, MANGUEIRA PVC CRISTAL D=3/4", SILICONE E=20X20MM E CHAPA DE ALUMINIO 170X4MM</t>
  </si>
  <si>
    <t>405084</t>
  </si>
  <si>
    <t>GARRA DE FIXACAO DE ALUMINIO EM L 100X50X19MM E=4MM PARA GUARDA-CORPO/CORRIMAO</t>
  </si>
  <si>
    <t>405086</t>
  </si>
  <si>
    <t>TECNICO SOCIAL JUNIOR</t>
  </si>
  <si>
    <t>405089</t>
  </si>
  <si>
    <t>ESCORAMENTO DE POSTES</t>
  </si>
  <si>
    <t>405090</t>
  </si>
  <si>
    <t>SUSTENTACAO DE TUBULACOES EXISTENTES PRANCHAS DE PEROBA</t>
  </si>
  <si>
    <t>405091</t>
  </si>
  <si>
    <t>ESGOTAMENTO COM BOMBA DE SUPERFICIE OU SUBMERSA</t>
  </si>
  <si>
    <t>405092</t>
  </si>
  <si>
    <t>PONTALETE DE PEROBA</t>
  </si>
  <si>
    <t>405093</t>
  </si>
  <si>
    <t>ANCORAGEM EM CONCRETO PARA CURVA 90o E TE D=150MM</t>
  </si>
  <si>
    <t>405094</t>
  </si>
  <si>
    <t>LEVANTAMENTO DE SARJETAS - MO</t>
  </si>
  <si>
    <t>405095</t>
  </si>
  <si>
    <t>LEVANTAMENTO DE GUIAS - MO</t>
  </si>
  <si>
    <t>405096</t>
  </si>
  <si>
    <t>REGULARIZACAO MECANIZADA DE SUPERFICIES</t>
  </si>
  <si>
    <t>405097</t>
  </si>
  <si>
    <t>FORNECIMENTO DE GUIA-MAT</t>
  </si>
  <si>
    <t>405098</t>
  </si>
  <si>
    <t>ASSENTAMENTO DE GUIAS - MO</t>
  </si>
  <si>
    <t>405099</t>
  </si>
  <si>
    <t>CRUZETA PVC DN 140X50MM PBA - AF</t>
  </si>
  <si>
    <t>405101</t>
  </si>
  <si>
    <t>TE PVC REDUCAO 140X75MM PBA - AF</t>
  </si>
  <si>
    <t>405102</t>
  </si>
  <si>
    <t>TE PVC REDUCAO 140X50MM PBA - AF</t>
  </si>
  <si>
    <t>405103</t>
  </si>
  <si>
    <t>ANEL DE BORRACHA PARA TUBO E CONEXAO PVC PBA DN 140MM - MAT</t>
  </si>
  <si>
    <t>405104</t>
  </si>
  <si>
    <t>TERRAPLENAGEM-FORNECIMENTO DE SOLO ARENOSO (AREIA DE CAVA)</t>
  </si>
  <si>
    <t>405105</t>
  </si>
  <si>
    <t>ANCORAGEM EM CONCRETO PARA CURVA 11o.15' D=300MM</t>
  </si>
  <si>
    <t>405106</t>
  </si>
  <si>
    <t>ANCORAGEM EM CONCRETO PARA CURVA 22o.30' D=300MM</t>
  </si>
  <si>
    <t>405107</t>
  </si>
  <si>
    <t>ANCORAGEM EM CONCRETO PARA CURVA 45o D=200MM</t>
  </si>
  <si>
    <t>405108</t>
  </si>
  <si>
    <t>ANCORAGEM EM CONCRETO PARA CURVA 45o D=300MM</t>
  </si>
  <si>
    <t>405109</t>
  </si>
  <si>
    <t>ANCORAGEM EM CONCRETO PARA CURVA 90o.E TE D=300MM</t>
  </si>
  <si>
    <t>405110</t>
  </si>
  <si>
    <t>LEVANTAMENTO DE PAVIMENTACAO ASFALTICA - MO</t>
  </si>
  <si>
    <t>405111</t>
  </si>
  <si>
    <t>CURVA 11o 15' FoFo DN 300MM JGS 2B - AF</t>
  </si>
  <si>
    <t>405112</t>
  </si>
  <si>
    <t>CURVA 22o 30' FoFo DN 300MM JGS 2B - AF</t>
  </si>
  <si>
    <t>405113</t>
  </si>
  <si>
    <t>CURVA 45o FoFo DN 300MM COM FLANGES PN10 - AF</t>
  </si>
  <si>
    <t>405114</t>
  </si>
  <si>
    <t>CURVA 45o FoFo DN 100MM JGS 2B - AF</t>
  </si>
  <si>
    <t>405115</t>
  </si>
  <si>
    <t>CURVA 45o FoFo DN 200MM JGS 2B - AF</t>
  </si>
  <si>
    <t>405116</t>
  </si>
  <si>
    <t>CURVA 90o FoFo DN 300MM JGS 2B - AF</t>
  </si>
  <si>
    <t>405117</t>
  </si>
  <si>
    <t>JUNTA DE DESMONTAGEM TRAVADA AXIALMENTE FoFo DN 200MM PN10 - AF</t>
  </si>
  <si>
    <t>405118</t>
  </si>
  <si>
    <t>TE FoFo COM FLANGES 200MM PN10 - AF</t>
  </si>
  <si>
    <t>405119</t>
  </si>
  <si>
    <t>TUBO CILINDRICO FoFo DN 100MM L=1.0M TCL - AF</t>
  </si>
  <si>
    <t>405120</t>
  </si>
  <si>
    <t>TUBO CILINDRICO FoFo DN 150MM L=1.0M TCL - AF</t>
  </si>
  <si>
    <t>405121</t>
  </si>
  <si>
    <t>TOCO FoFo FF DN 300MM L=5.80M</t>
  </si>
  <si>
    <t>405122</t>
  </si>
  <si>
    <t>TOCO FoFo FF DN 300MM L=2.23M</t>
  </si>
  <si>
    <t>405123</t>
  </si>
  <si>
    <t>TOCO FoFo FP DN 300MM L=1.72M</t>
  </si>
  <si>
    <t>405124</t>
  </si>
  <si>
    <t>TOCO FoFo FP DN 200MM L=0.80M</t>
  </si>
  <si>
    <t>405125</t>
  </si>
  <si>
    <t>EXTREMIDADE FoFo DN 300MM FLANGE/BOLSA JGS - AF</t>
  </si>
  <si>
    <t>405126</t>
  </si>
  <si>
    <t>ARRUELA DE BORRACHA PARA FLANGE DN 300MM - MAT</t>
  </si>
  <si>
    <t>405127</t>
  </si>
  <si>
    <t>ARRUELA DE BORRACHA PARA FLANGE DN 200MM - MAT</t>
  </si>
  <si>
    <t>405128</t>
  </si>
  <si>
    <t>PARAFUSO COMPLETO PARA FLANGE 20X90MM - MAT</t>
  </si>
  <si>
    <t>405129</t>
  </si>
  <si>
    <t>FLANGE CEGO FoFo DN 200MM PN10 - AF</t>
  </si>
  <si>
    <t>405130</t>
  </si>
  <si>
    <t>JUNTA DE DESMONTAGEM TRAVADA AXIALMENTE FoFo DN 150MM PN10 - AF</t>
  </si>
  <si>
    <t>405131</t>
  </si>
  <si>
    <t>RALO FoFo D=390MM P/ABRIGO DE CONCRETO</t>
  </si>
  <si>
    <t>405132</t>
  </si>
  <si>
    <t>REDUCAO FoFo PB 300X150MM JGS - AF</t>
  </si>
  <si>
    <t>405133</t>
  </si>
  <si>
    <t>TOCO FoFo FP DN 150MM L=1.0M</t>
  </si>
  <si>
    <t>405134</t>
  </si>
  <si>
    <t>TUBO CILINDRICO FoFo DN 300MM L=0.54M TCL - AF</t>
  </si>
  <si>
    <t>405135</t>
  </si>
  <si>
    <t>ATERRO DE FOSSA - MO</t>
  </si>
  <si>
    <t>405136</t>
  </si>
  <si>
    <t>BERCO PARA ASSENTAMENTO DE TUBOS E PECAS D=150MM</t>
  </si>
  <si>
    <t>405137</t>
  </si>
  <si>
    <t>BERCO PARA ASSENTAMENTO DE TUBOS E PECAS D=250MM</t>
  </si>
  <si>
    <t>405138</t>
  </si>
  <si>
    <t>BERCO PARA ASSENTAMENTO DE TUBOS E PECAS D=300MM</t>
  </si>
  <si>
    <t>405139</t>
  </si>
  <si>
    <t>INTERLIGACAO COM REDE DE AGUA EXISTENTE D=100MM CONVENCIONAL PVC - MO</t>
  </si>
  <si>
    <t>405140</t>
  </si>
  <si>
    <t>INTERLIGACAO COM REDE DE AGUA EXISTENTE D=150MM CONVENCIONAL - MO</t>
  </si>
  <si>
    <t>405141</t>
  </si>
  <si>
    <t>INTERLIGACAO COM REDE DE AGUA EXISTENTE D=200MM CONVENCIONAL FoFo - MO</t>
  </si>
  <si>
    <t>405142</t>
  </si>
  <si>
    <t>FOLHA DE PORTA DE MADEIRA 82X210CM COM FECHADURA CILINDRO</t>
  </si>
  <si>
    <t>405143</t>
  </si>
  <si>
    <t>FOLHA DE PORTA DE MADEIRA 60X160CM COM FECHADURA PARA BANHEIRO</t>
  </si>
  <si>
    <t>405144</t>
  </si>
  <si>
    <t>BATENTE DE FERRO LATERAL PARA PORTA DE SANITARIOS DE 1.60M COM DOBRADICAS</t>
  </si>
  <si>
    <t>405145</t>
  </si>
  <si>
    <t>NIPLE DUPLO DE COBRE 1 1/4" ROSCA ROSCA - AF</t>
  </si>
  <si>
    <t>405146</t>
  </si>
  <si>
    <t>NIPLE DUPLO DE COBRE 1 1/2" ROSCA ROSCA</t>
  </si>
  <si>
    <t>405150</t>
  </si>
  <si>
    <t>COTOVELO 90o FoFo HL 100MM - ESG</t>
  </si>
  <si>
    <t>405151</t>
  </si>
  <si>
    <t>BUCHA DE REDUCAO FoGo 1 1/2"X1 1/4" - AF</t>
  </si>
  <si>
    <t>405156</t>
  </si>
  <si>
    <t>QD.DE DISTRIBUICAO PARA EQUIPAMENTO DE TV DE 80X80X20CM</t>
  </si>
  <si>
    <t>405158</t>
  </si>
  <si>
    <t>PORTEIRO ELETRONICO COLETIVO PARA 20 APTOS</t>
  </si>
  <si>
    <t>405159</t>
  </si>
  <si>
    <t>INTERFONE (APARELHO)</t>
  </si>
  <si>
    <t>405162</t>
  </si>
  <si>
    <t>ARANDELA BLINDADA</t>
  </si>
  <si>
    <t>405163</t>
  </si>
  <si>
    <t>LAMPADA PL DE 2X9W</t>
  </si>
  <si>
    <t>405164</t>
  </si>
  <si>
    <t>REVESTIMENTO DE GESSO SOBRE LAJE DE CONCRETO C/BIANCO</t>
  </si>
  <si>
    <t>405165</t>
  </si>
  <si>
    <t>CONJUNTO MOTOBOMBA CENTRIFUGA INCENDIO Q=372 L/MIN 13.9MCa</t>
  </si>
  <si>
    <t>405167</t>
  </si>
  <si>
    <t>HIDROMETRO MULTIJATO 3/4" DE 5M3/H</t>
  </si>
  <si>
    <t>405168</t>
  </si>
  <si>
    <t>GRADIL FIXO EM ALUMINIO 4.50X1.80M COM INSTALACAO</t>
  </si>
  <si>
    <t>405169</t>
  </si>
  <si>
    <t>PORTAO DE ALUMINIO DE ABRIR 2.40X1.80M 2 FOLHAS COM INSTALACAO</t>
  </si>
  <si>
    <t>405170</t>
  </si>
  <si>
    <t>COTOVELO 45o BRONZE BB 79MM</t>
  </si>
  <si>
    <t>405171</t>
  </si>
  <si>
    <t>COMPORTA TIPO FLAP 2.00X1.50M E GRADE REMOVIVEL-RECUPERACAO/INSTALACAO E TESTE DE 2 COMPORTAS E 4 GRADES MET.REMOVIVEIS EM CANAL PARA DRENAGEM</t>
  </si>
  <si>
    <t>405172</t>
  </si>
  <si>
    <t>MEDIDOR MAGNETICO DE VAZAO FLANGEADO FoFo DN 150MM QMAX=50L/S QMIN=10L/S</t>
  </si>
  <si>
    <t>405173</t>
  </si>
  <si>
    <t>VALVULA REDUTORA DE PRESSAO FLANGEADA FoFo 150MM P.ENT=40MCa P.SAIDA=15MCa QMAX=50L/S QMIN=10L/S</t>
  </si>
  <si>
    <t>405174</t>
  </si>
  <si>
    <t>UNIDADE REMOTA DE TELEMETRIA PARA MEDIDOR MAGNETICO DE VAZAO E VALVULA REDUTORA DE PRESSAO PARA REDE DE AGUA FORNECIMENTO E INSTALACAO</t>
  </si>
  <si>
    <t>405175</t>
  </si>
  <si>
    <t>PLAYGROUND-MESA DE CONCRETO 90X90CM JOGO DE XADREZ PINTADO COM 4 BANCOS 29X29CM</t>
  </si>
  <si>
    <t>405176</t>
  </si>
  <si>
    <t>ESCADA COM PISO DE CONCRETO E=5CM ESPELHO EM ALVENARIA APOIADA SOBRE TERRENO NATURAL L=0.35M</t>
  </si>
  <si>
    <t>405177</t>
  </si>
  <si>
    <t>ARQUIBANCADA EM LAJE CONCRETO E=5CM/ ESPELHO EM ALVENARIA/ APOIADA SOBRE TERRENO NATURAL L=0.65M</t>
  </si>
  <si>
    <t>405178</t>
  </si>
  <si>
    <t>PAVIMENTACAO-PISO CONCREGRAMA CG7 60X45X7CM COM GRAMA BATATAIS</t>
  </si>
  <si>
    <t>405180</t>
  </si>
  <si>
    <t>GUIA DE BORDA EXECUTADA COM CORPOS DE PROVA - MO</t>
  </si>
  <si>
    <t>405181</t>
  </si>
  <si>
    <t>JUNTA DE SILICONE 2 FILETES E=5MM E ESPUMA DE NYLON E=20MM PARA VEDACAO DE ESQUADRIAS METALICAS</t>
  </si>
  <si>
    <t>405182</t>
  </si>
  <si>
    <t>LAJE PRE-MOLDADA EM PAINEL TRELICADO 25X3CM (PRE-LAJE) H=12CM</t>
  </si>
  <si>
    <t>405183</t>
  </si>
  <si>
    <t>RUFO METALICO EM CHAPA GALVANIZADA No.18 D=35CM</t>
  </si>
  <si>
    <t>405184</t>
  </si>
  <si>
    <t>ALVENARIA DE BLOCO CERAMICO PORTANTE 9X19X29CM 6MPa</t>
  </si>
  <si>
    <t>405185</t>
  </si>
  <si>
    <t>PORTINHOLA DE FERRO TIPO VENEZIANA 0.50X0.60M</t>
  </si>
  <si>
    <t>405186</t>
  </si>
  <si>
    <t>PORTINHOLA DE FERRO TIPO VENEZIANA 2 FOLHAS 1.00X0.90M</t>
  </si>
  <si>
    <t>405187</t>
  </si>
  <si>
    <t>LUVA PVC 2" ROSCAVEL - AF</t>
  </si>
  <si>
    <t>405188</t>
  </si>
  <si>
    <t>BUCHA DE REDUCAO BRONZE PB DN 54X42MM</t>
  </si>
  <si>
    <t>405189</t>
  </si>
  <si>
    <t>ADAPTADOR PARA MANGUEIRA LATAO STORZ 1 1/2"X38MM</t>
  </si>
  <si>
    <t>405190</t>
  </si>
  <si>
    <t>CONJUNTO MOTOBOMBA DE INCENDIO TRIFASICO 16.2M3/H 20MCa 1.0CV</t>
  </si>
  <si>
    <t>405191</t>
  </si>
  <si>
    <t>ARMACAO PARA ESTACA STRAUSS 25CM H=2.50M (4 0 10MM-0 6.3MM COM 15CM)</t>
  </si>
  <si>
    <t>405192</t>
  </si>
  <si>
    <t>VERGALHAO DE ALUMINIO 3/8" - MAT</t>
  </si>
  <si>
    <t>405193</t>
  </si>
  <si>
    <t>GRELHA FoFo 0.50X0.50M COM REQUADRO</t>
  </si>
  <si>
    <t>405194</t>
  </si>
  <si>
    <t>ARRUELA LISA ZAMACK 1/4" - MAT</t>
  </si>
  <si>
    <t>405195</t>
  </si>
  <si>
    <t>ADAPTADOR POLIPROPILENO PP 3/4" PN10 COM ROSCA PARA LIGACAO DOMICILIAR - AF</t>
  </si>
  <si>
    <t>405196</t>
  </si>
  <si>
    <t>CAP PVC 85MM SOLDAVEL - AF</t>
  </si>
  <si>
    <t>405197</t>
  </si>
  <si>
    <t>CABO TELEFONICO CAN 50-40</t>
  </si>
  <si>
    <t>405198</t>
  </si>
  <si>
    <t>ESTACA STRAUSS D=38CM 40T FCK=15MPa COM ARMACAO</t>
  </si>
  <si>
    <t>405199</t>
  </si>
  <si>
    <t>PINTURA ESMALTE EM ESTRUTURA DE MADEIRA 1 DEMAO</t>
  </si>
  <si>
    <t>405200</t>
  </si>
  <si>
    <t>PROJETO-PARA INFRA-ESTRUTURA (PRANCHA)</t>
  </si>
  <si>
    <t>405201</t>
  </si>
  <si>
    <t>PROJETO-PARA URBANISMO (PRANCHA)</t>
  </si>
  <si>
    <t>405204</t>
  </si>
  <si>
    <t>RESERVATORIO CILINDRICO CONCR.MOLD.IN LOCO CAP.120M3 DEXT=4.0M H=29.50M INCLUSIVE SERRALHERIA, EXCETO FUNDACOES, INST.ELETRICAS E INST.HIDRAULICAS</t>
  </si>
  <si>
    <t>405205</t>
  </si>
  <si>
    <t>RESERVATORIO CILINDRICO CONCR.MOLD.IN LOCO CAP.132M3 DEXT=4.0M H=30.85M INCLUSIVE SERRALHERIA, EXCETO FUNDACOES, INST.ELETRICAS E INST.HIDRAULICAS</t>
  </si>
  <si>
    <t>405207</t>
  </si>
  <si>
    <t>ADAPTADOR PVC CURTO 40X1 1/2" - AF</t>
  </si>
  <si>
    <t>405208</t>
  </si>
  <si>
    <t>MANGOTE DE BORRACHA DE ALTA PRESSAO C=60CM PARA LIGACAO ENTRE TUBULACOES DO RESERVATORIO ELEVADO DN 2 1/2" - AF</t>
  </si>
  <si>
    <t>405211</t>
  </si>
  <si>
    <t>CONJUNTO MOTOBOMBA CENTRIFUGA HM=30.74MCa Q=9M3/H POT=2CV</t>
  </si>
  <si>
    <t>405214</t>
  </si>
  <si>
    <t>BUCHA DE REDUCAO BRONZE PB DN 104X66MM</t>
  </si>
  <si>
    <t>405215</t>
  </si>
  <si>
    <t>TE FoGo REDUCAO BSP 1 1/2"X1" - AF</t>
  </si>
  <si>
    <t>405216</t>
  </si>
  <si>
    <t>LUMINARIA EXTERNA COM 1 REFLETOR EM ALUMINIO 1 LAMPADA MISTA 160W COM REATOR E POSTE DE 4.00M</t>
  </si>
  <si>
    <t>405217</t>
  </si>
  <si>
    <t>LUMINARIA EXTERNA COM 2 REFLETORES EM ALUMINIO 2 LAMPADAS MISTA 160W COM REATOR E POSTE DE 4.00M</t>
  </si>
  <si>
    <t>405218</t>
  </si>
  <si>
    <t>PERFIL DE FERRO CHATO 3/4"X1/8"</t>
  </si>
  <si>
    <t>405219</t>
  </si>
  <si>
    <t>CABO TELEFONICO CTP-APL 4030 PARA 25 PARES</t>
  </si>
  <si>
    <t>405220</t>
  </si>
  <si>
    <t>QD.DE DISTRIBUICAO 1.50X1.50X0.12M PADRAO TELESP</t>
  </si>
  <si>
    <t>405221</t>
  </si>
  <si>
    <t>FORRO DE FIBRA MINERAL E=13MM</t>
  </si>
  <si>
    <t>405222</t>
  </si>
  <si>
    <t>LAJE PRE-MOLDADA EM PAINEL TRELICADO 25X3CM (PRE-LAJE) H=8CM</t>
  </si>
  <si>
    <t>405223</t>
  </si>
  <si>
    <t>PISO CIMENTADO ARMADO TELA Q 113 JUNTA 2.00X2.00M ESP 5CM</t>
  </si>
  <si>
    <t>405224</t>
  </si>
  <si>
    <t>DESMONTE DE ROCHA NAO CONFINADA A FRIO</t>
  </si>
  <si>
    <t>405225</t>
  </si>
  <si>
    <t>PAISAGISMO-CANTEIRO PARA PLANTIO DE ARVORES 1.50X1.50X0.80M</t>
  </si>
  <si>
    <t>405226</t>
  </si>
  <si>
    <t>FOLHA DE PORTA DE MADEIRA 72X220CM COM FECHADURA CILINDRO</t>
  </si>
  <si>
    <t>405227</t>
  </si>
  <si>
    <t>FOLHA DE PORTA DE MADEIRA 92X210CM COM FECHADURA TRANQUETA</t>
  </si>
  <si>
    <t>405228</t>
  </si>
  <si>
    <t>ADAPTADOR FoGo LONGO COM FLANGES PARA CAIXA D'AGUA DN 1 1/4" - AF</t>
  </si>
  <si>
    <t>405230</t>
  </si>
  <si>
    <t>LUVA DE REDUCAO FoGo BSP 1 1/2X1 1/4" - AF</t>
  </si>
  <si>
    <t>405231</t>
  </si>
  <si>
    <t>EXTINTOR PO QUIMICO 12 KG</t>
  </si>
  <si>
    <t>405232</t>
  </si>
  <si>
    <t>JUNTA DE EXPANSAO DE BORRACHA 1 1/4" - AF</t>
  </si>
  <si>
    <t>405233</t>
  </si>
  <si>
    <t>CAIXA DE GORDURA DE ALVENARIA 0.40X0.40M INTERNO COM TAMPA DE CONCRETO</t>
  </si>
  <si>
    <t>405234</t>
  </si>
  <si>
    <t>TE COBRE REDUCAO 66X28X66MM - GAS</t>
  </si>
  <si>
    <t>405235</t>
  </si>
  <si>
    <t>CONECTOR FEMEA DE COBRE 28MMX1"</t>
  </si>
  <si>
    <t>405236</t>
  </si>
  <si>
    <t>QD.DISP.PROTECAO CH.16 100X130X25CM - VAZIO</t>
  </si>
  <si>
    <t>405237</t>
  </si>
  <si>
    <t>QD.DISP.PROTECAO SUP.TIPO N CH.16 DE 50X130X25CM - VAZIO</t>
  </si>
  <si>
    <t>405238</t>
  </si>
  <si>
    <t>QD.DISP.PROTECAO SUP.TIPO H CH.16 DE 50X60X25CM - VAZIO</t>
  </si>
  <si>
    <t>405240</t>
  </si>
  <si>
    <t>SUPORTE DE FIXACAO CLEATS DE BAQUELITE PARA 3 CONDUTORES</t>
  </si>
  <si>
    <t>405241</t>
  </si>
  <si>
    <t>LUMINARIA EXTERNA FECHADA ESFERA INTEIRICA DIF.ACRIL.COM 2 LAMP.INC.100W-220V COM POSTE DE METAL H=3.00M COM BASE DE CONCRETO</t>
  </si>
  <si>
    <t>405242</t>
  </si>
  <si>
    <t>LUMINARIA EXTERNA FECHADA ESFERA INTEIRICA DIF.ACRIL.COM 2 LAMP.INC.100W-220V POSTE DE H=3.00M COM 2 LUMINARIAS</t>
  </si>
  <si>
    <t>405244</t>
  </si>
  <si>
    <t>QD.ELE METALICO PARA BOMBAS QF-BR 35X20X15CM</t>
  </si>
  <si>
    <t>405246</t>
  </si>
  <si>
    <t>FOLHA DE PORTA DE MADEIRA 92X210CM COM FECHADURA CILINDRO</t>
  </si>
  <si>
    <t>405248</t>
  </si>
  <si>
    <t>CABO TELEFONICO CTP-APL SN-50 PARA 10 PARES</t>
  </si>
  <si>
    <t>405251</t>
  </si>
  <si>
    <t>FLANGE LATAO 1 1/2" 42MM CAIXA D'AGUA - AF</t>
  </si>
  <si>
    <t>405252</t>
  </si>
  <si>
    <t>CURVA 45o COBRE 35MM</t>
  </si>
  <si>
    <t>405254</t>
  </si>
  <si>
    <t>CONTRAPORCA FoGo BSP 1"</t>
  </si>
  <si>
    <t>405257</t>
  </si>
  <si>
    <t>ADAPTADOR 20MMX3/4" PEAD PN10 PARA LIG.DOMICILIAR - AF</t>
  </si>
  <si>
    <t>405258</t>
  </si>
  <si>
    <t>TUBO DE POLIETILENO LINEAR PEAD 25MM PN10 - AF</t>
  </si>
  <si>
    <t>405259</t>
  </si>
  <si>
    <t>TUBO DE POLIETILENO LINEAR PEAD 32MM PN10 - AF</t>
  </si>
  <si>
    <t>405260</t>
  </si>
  <si>
    <t>TUBO DE POLIETILENO LINEAR PEAD 63MM PN10 - AF</t>
  </si>
  <si>
    <t>405261</t>
  </si>
  <si>
    <t>ADAPTADOR POLIPROPILENO PP 63MMX2" PN10 COM ROSCA PARA LIGACAO DOMICILIAR - AF</t>
  </si>
  <si>
    <t>405262</t>
  </si>
  <si>
    <t>REDUCAO PARA PEAD PP 63X32MM PN10 PARA LIG.DOMICILIAR - AF</t>
  </si>
  <si>
    <t>405263</t>
  </si>
  <si>
    <t>RESERVATORIO C/ANEIS PRE-MOLD.CONCR.CAP.18000L (1 CELULA+C.BOMBAS) D=2.00M H=8.30M C/IMPERMEABILIZACAO E ESQ.METAL.(EXCETO FUND.,I.ELETR.,BOMBAS, Q.C.)</t>
  </si>
  <si>
    <t>405264</t>
  </si>
  <si>
    <t>CONJUNTO MOTOBOMBA DE RECALQUE POT=0.50CV VAZAO 2.25M3/H 16MCa</t>
  </si>
  <si>
    <t>405265</t>
  </si>
  <si>
    <t>QD.DE COMANDO PARA 2 BOMBAS 0.5CV TRIFASICO 220V COM COMUTACAO AUTOMATICA</t>
  </si>
  <si>
    <t>405266</t>
  </si>
  <si>
    <t>RESERVATORIO DE CONCRETO PARA-RAIOS E LUZ DE OBSTACULO PARA 18M3</t>
  </si>
  <si>
    <t>405267</t>
  </si>
  <si>
    <t>MURO DE ARRIMO PADRAO MA-14A H DE 3.60M A 4.00M - FUNDACAO-INCL.ESCAV.E REATERRO SEM BROCA</t>
  </si>
  <si>
    <t>405269</t>
  </si>
  <si>
    <t>REDUCAO PVC 85X60MM PBA PB - AF</t>
  </si>
  <si>
    <t>405272</t>
  </si>
  <si>
    <t>VALVULA GLOBO BSP DN 3" - AF</t>
  </si>
  <si>
    <t>405273</t>
  </si>
  <si>
    <t>BUCHA DE REDUCAO FoGo 1"X1/2"</t>
  </si>
  <si>
    <t>405275</t>
  </si>
  <si>
    <t>TAMPAO FoFo PARA AGUA TD5 Q-50</t>
  </si>
  <si>
    <t>405276</t>
  </si>
  <si>
    <t>CAIXA DE PASSAGEM EM ALVENARIA REV.40X40X60CM TAMPA CONCR.E MET.IMPERM.CALAF.DISP.SELAGEM</t>
  </si>
  <si>
    <t>405279</t>
  </si>
  <si>
    <t>VALVULA DE ESFERA BSP DN 1/2" - AF</t>
  </si>
  <si>
    <t>405280</t>
  </si>
  <si>
    <t>ADAPTADOR POLIPROPILENO PP 20MMX3/4" PN10 ROSCA MACHO PARA LIGACAO DOMICILIAR - AF</t>
  </si>
  <si>
    <t>405281</t>
  </si>
  <si>
    <t>TUBO DE POLIETILENO LINEAR PEAD 20MM PN10 - AF</t>
  </si>
  <si>
    <t>405282</t>
  </si>
  <si>
    <t>ADAPTADOR POLIPROPILENO PP 20MMX3/4" PN10 ROSCA FEMEA PARA LIGACAO DOMICILIAR - AF</t>
  </si>
  <si>
    <t>405283</t>
  </si>
  <si>
    <t>CURVA 11o 15' PVC DN 50MM PBA - AF</t>
  </si>
  <si>
    <t>405284</t>
  </si>
  <si>
    <t>TE FoFo COM FLANGES 50MM - AF</t>
  </si>
  <si>
    <t>405285</t>
  </si>
  <si>
    <t>GRELHA FoFo 0.25X0.25M COM REQUADRO</t>
  </si>
  <si>
    <t>405286</t>
  </si>
  <si>
    <t>TUBO PVC PERFURADO PARA DRENO DN 200MM JS</t>
  </si>
  <si>
    <t>405287</t>
  </si>
  <si>
    <t>PAVIMENTACAO-PISO CONCREGRAMA CG9 60X45X9.5CM</t>
  </si>
  <si>
    <t>405288</t>
  </si>
  <si>
    <t>VIGA DE MADEIRA 6X24CM</t>
  </si>
  <si>
    <t>405289</t>
  </si>
  <si>
    <t>SARRAFO DE MADEIRA 2.5X12CM - MAT</t>
  </si>
  <si>
    <t>405291</t>
  </si>
  <si>
    <t>EMENDA DE ARRANQUE DE ACO CA-50 10.0MM C=70CM PROF.DE 15CM COM ADESIVO EPOXI</t>
  </si>
  <si>
    <t>405292</t>
  </si>
  <si>
    <t>CAP PVC 200MM JS</t>
  </si>
  <si>
    <t>405293</t>
  </si>
  <si>
    <t>JUNTA DE DILATACAO EM CH.FoGo 20 D=20CM</t>
  </si>
  <si>
    <t>405294</t>
  </si>
  <si>
    <t>LAJE PRE-MOLDADA TIPO TRELICA H=24CM (20+4CAPA)</t>
  </si>
  <si>
    <t>405295</t>
  </si>
  <si>
    <t>BOOSTER VERTICAL DUPLO TIPO Q C/INVERSOR DE FREQUENCIA Q=3.74M3/h H=14MCa COMPLETO C/BOMBA CENTRIFUGA/PAINEL ELETRICO/INSTAL.HIDRAUL./INSTRUMENTACAO/PROJ.ELETROMECANICO/TESTES - MAT</t>
  </si>
  <si>
    <t>405297</t>
  </si>
  <si>
    <t>TE PVC 50MM COM TELA MOSQUITEIRO</t>
  </si>
  <si>
    <t>405307</t>
  </si>
  <si>
    <t>LUVA FoGo 1" - ELE</t>
  </si>
  <si>
    <t>405308</t>
  </si>
  <si>
    <t>SONDAGEM A PERCUSSAO (SPT) EM TERRENO C/DECLIV.MEDIO DE ATE 15% E COB.VEG.ATE 1.20M INCLUSIVE LOCACAO DOS POSTOS C/ESPACAMENTO ENTRE OS FUROS DE ATE 70M</t>
  </si>
  <si>
    <t>405309</t>
  </si>
  <si>
    <t>CONJUNTO 4X4" PARA 1 INTERRUPTOR SIMPLES 1 TOMADA UNIVERSAL E 1 TOMADA DE 3 POLOS</t>
  </si>
  <si>
    <t>405312</t>
  </si>
  <si>
    <t>JUNTA DE EXPANSAO DE BORRACHA 3" - AF</t>
  </si>
  <si>
    <t>405313</t>
  </si>
  <si>
    <t>JUNTA DE EXPANSAO DE BORRACHA 2" - AF</t>
  </si>
  <si>
    <t>405314</t>
  </si>
  <si>
    <t>JUNTA DE EXPANSAO DE BORRACHA 1 1/2" - AF</t>
  </si>
  <si>
    <t>405315</t>
  </si>
  <si>
    <t>CONJUNTO MOTOBOMBA DE RECALQUE POT=3CV VAZAO 7M3/H 45MCa</t>
  </si>
  <si>
    <t>405317</t>
  </si>
  <si>
    <t>JUNCAO PVC SIMPLES 50X50MM SERIE R - ESG</t>
  </si>
  <si>
    <t>405318</t>
  </si>
  <si>
    <t>JUNCAO PVC SIMPLES 100X75MM SERIE R - ESG</t>
  </si>
  <si>
    <t>405319</t>
  </si>
  <si>
    <t>JUNCAO PVC SIMPLES 75X50MM SERIE R - ESG</t>
  </si>
  <si>
    <t>405320</t>
  </si>
  <si>
    <t>REDUCAO EXCENTRICA SERIE R 100X50MM - ESG</t>
  </si>
  <si>
    <t>405322</t>
  </si>
  <si>
    <t>LUVA DE BRONZE BB 104MM - AF</t>
  </si>
  <si>
    <t>405323</t>
  </si>
  <si>
    <t>TE BRONZE COM ROSCA FEMEA CENTRAL 66X1"X66MM JS - GAS</t>
  </si>
  <si>
    <t>405324</t>
  </si>
  <si>
    <t>PORTA DE MADEIRA COMPLETA 0.90X1.85M</t>
  </si>
  <si>
    <t>405325</t>
  </si>
  <si>
    <t>PORTA DE MADEIRA COMPLETA 1.88X2.10M</t>
  </si>
  <si>
    <t>405326</t>
  </si>
  <si>
    <t>PORTA DE MADEIRA COMPLETA 1.54X2.10M</t>
  </si>
  <si>
    <t>405328</t>
  </si>
  <si>
    <t>CONTATOR ELETROMAGNETICO 3TF-44</t>
  </si>
  <si>
    <t>405329</t>
  </si>
  <si>
    <t>CABO TELEFONICO CTP-APL 50-400</t>
  </si>
  <si>
    <t>405330</t>
  </si>
  <si>
    <t>CABO TELEFONICO CTP-APL 50-20</t>
  </si>
  <si>
    <t>405331</t>
  </si>
  <si>
    <t>CABO TELEFONICO CTP-APL 50-200</t>
  </si>
  <si>
    <t>405332</t>
  </si>
  <si>
    <t>ELEVADOR 12 PARADAS CAP.8 PASSAGEIROS</t>
  </si>
  <si>
    <t>405333</t>
  </si>
  <si>
    <t>FECHAMENTO DAS VAGAS DE ESTACIONAMENTO</t>
  </si>
  <si>
    <t>405335</t>
  </si>
  <si>
    <t>PISO DE SAIBRO E=3CM SOBRE LASTRO DE BRITA DE 5CM</t>
  </si>
  <si>
    <t>405336</t>
  </si>
  <si>
    <t>TUBO PVC DRENO RIB-LOC 400MM</t>
  </si>
  <si>
    <t>405339</t>
  </si>
  <si>
    <t>CAIXA DE PASSAGEM COM TAMPA PARAFUSADA 30X60X20CM</t>
  </si>
  <si>
    <t>405340</t>
  </si>
  <si>
    <t>AMPERIMETRO 0-150A</t>
  </si>
  <si>
    <t>405341</t>
  </si>
  <si>
    <t>VOLTIMETRO 0-500V</t>
  </si>
  <si>
    <t>405344</t>
  </si>
  <si>
    <t>POSTE DE CONCRETO DUPLO T 7.50M 500Dan</t>
  </si>
  <si>
    <t>405347</t>
  </si>
  <si>
    <t>LUMINARIA COM 1 PETALA LAMPADA VAPOR DE MERCURIO 400W-220V POSTE CURVO H=6M</t>
  </si>
  <si>
    <t>405348</t>
  </si>
  <si>
    <t>MURO DE ARRIMO PADRAO MA-01A H=0.60M ALVENARIA COMPLEMENTAR E=19CM COM 1M2 DE ALV.NE0-REX 16DC</t>
  </si>
  <si>
    <t>405349</t>
  </si>
  <si>
    <t>ESCAVACAO MANUAL DE MAT.ROCHOSO DE 2a.CAT.C/USO DE MARTELETE PNEUMATICO PROF.DE 2.00M A 4.00M</t>
  </si>
  <si>
    <t>405350</t>
  </si>
  <si>
    <t>ESCAVACAO MANUAL DE MAT.ROCHOSO DE 2a.CAT.C/USO DE MARTELETE PNEUMATICO PROF.ATE 2.00M</t>
  </si>
  <si>
    <t>405352</t>
  </si>
  <si>
    <t>LUVA FoFo BB 150MM</t>
  </si>
  <si>
    <t>405353</t>
  </si>
  <si>
    <t>LUMINARIA EXTERNA FECHADA COM 2 ESFERAS INTEIRICAS DIF.ACRIL.COM 2 LAMP.MISTA 250W-220V COM POSTE DE METAL H=3.00M COM BASE DE CONCRETO</t>
  </si>
  <si>
    <t>405354</t>
  </si>
  <si>
    <t>LUMINARIA EXTERNA RETANGULAR FECH.COM VIDRO PLANO TEMP.CORPO CH.ACO REFL.AL.COM 1 LAMP.MISTA 160W COM POSTE TUB.RETO ACO H=4M</t>
  </si>
  <si>
    <t>405355</t>
  </si>
  <si>
    <t>LUMINARIA EXTERNA RETANGULAR DUPLA FECH.COM VIDRO PLANO TEMP.CORPO CH.ACO REFL.AL.COM 2 LAMP.MISTA 160W COM POSTE TUB.RETO ACO H=4M</t>
  </si>
  <si>
    <t>405356</t>
  </si>
  <si>
    <t>LUMINARIA TIPO PROJETOR COM LAMPADA MISTA 160W COM POSTE TUBULAR RETO DE ACO H=6M</t>
  </si>
  <si>
    <t>405357</t>
  </si>
  <si>
    <t>POSTE TUBULAR RETO DE ACO H=4.0M COM BASE DE FIXACAO</t>
  </si>
  <si>
    <t>405358</t>
  </si>
  <si>
    <t>POSTE TUBULAR RETO DE ACO H=6.0M COM BASE DE FIXACAO</t>
  </si>
  <si>
    <t>405360</t>
  </si>
  <si>
    <t>QD.ELE CH.14 PARA SECCIONADORA 100X100X25CM - VAZIO</t>
  </si>
  <si>
    <t>405363</t>
  </si>
  <si>
    <t>CABO TELEFONICO CTP-APL SN-50-20</t>
  </si>
  <si>
    <t>405365</t>
  </si>
  <si>
    <t>QD.DE FORCA E COMANDO PARA BOMBAS DE 1/2 E 1 1/2CV</t>
  </si>
  <si>
    <t>405366</t>
  </si>
  <si>
    <t>CORTA-RIO ESCAVACAO SEM EXPLOSIVO</t>
  </si>
  <si>
    <t>405368</t>
  </si>
  <si>
    <t>TRONCO DE EUCALIPTO TRATADO D=30CM</t>
  </si>
  <si>
    <t>405370</t>
  </si>
  <si>
    <t>CORDA DE SISAL D=1"</t>
  </si>
  <si>
    <t>405371</t>
  </si>
  <si>
    <t>POSTE DE CONCRETO CIRCULAR H=6.50M CURVO</t>
  </si>
  <si>
    <t>405372</t>
  </si>
  <si>
    <t>ALVENARIA DE BLOCO CERAMICO PORTANTE 14X19X29CM</t>
  </si>
  <si>
    <t>405373</t>
  </si>
  <si>
    <t>REGISTRO DE GAVETA CROMADO COM CANOPLA 1/2"</t>
  </si>
  <si>
    <t>405374</t>
  </si>
  <si>
    <t>REGISTRO DE GAVETA BRUTO 1/2"</t>
  </si>
  <si>
    <t>405375</t>
  </si>
  <si>
    <t>RESERVATORIO TERMICO ACO INOX CAP=200L FORNECIMENTO E INSTALACAO</t>
  </si>
  <si>
    <t>405376</t>
  </si>
  <si>
    <t>COLETOR SOLAR HORIZONTAL 171X100X6CM - FORNECIMENTO E INSTALACAO</t>
  </si>
  <si>
    <t>405378</t>
  </si>
  <si>
    <t>LAJE TAMPA DO BALAO PV 160X160X15CM COM TAMPAO FoFo - AP</t>
  </si>
  <si>
    <t>405379</t>
  </si>
  <si>
    <t>LAJE TAMPA DO BALAO PV 230X230X15CM COM TAMPAO FoFo - AP</t>
  </si>
  <si>
    <t>405380</t>
  </si>
  <si>
    <t>PONTALETE DE PEROBA 12X16X100CM</t>
  </si>
  <si>
    <t>405381</t>
  </si>
  <si>
    <t>LUMINARIA TIPO PROJETOR COM LAMPADA MISTA 250W COM POSTE TUBULAR RETO DE ACO H=6M</t>
  </si>
  <si>
    <t>405383</t>
  </si>
  <si>
    <t>TAMPA PARA ELETROCALHA LARG.500MM</t>
  </si>
  <si>
    <t>405385</t>
  </si>
  <si>
    <t>CONJUNTO MOTOBOMBA DE INCENDIO 2.5CV 450L/MIN 16MCa</t>
  </si>
  <si>
    <t>405386</t>
  </si>
  <si>
    <t>TE 45o FoGo 2 1/2"</t>
  </si>
  <si>
    <t>405387</t>
  </si>
  <si>
    <t>CONJUNTO MOTOBOMBA DE RECALQUE POT=5CV VAZAO 16M3/H 41MCa</t>
  </si>
  <si>
    <t>405388</t>
  </si>
  <si>
    <t>ELEVADOR 11 PARADAS</t>
  </si>
  <si>
    <t>405391</t>
  </si>
  <si>
    <t>TUBO PVC-PBA CL-15 DN 160MM</t>
  </si>
  <si>
    <t>405392</t>
  </si>
  <si>
    <t>TERRAPLENAGEM-DESMONTE DE ROCHA A FRIO COM ROMPEDOR HIDRAULICO</t>
  </si>
  <si>
    <t>405396</t>
  </si>
  <si>
    <t>QD.DE DISTRIBUICAO GERAL 0.80X1.20X0.25M - VAZIO</t>
  </si>
  <si>
    <t>405397</t>
  </si>
  <si>
    <t>TRAVESSIA PELO METODO NAO DESTRUTIVO COM IMPLANT.DE TUBO PEAD D=400MM</t>
  </si>
  <si>
    <t>405399</t>
  </si>
  <si>
    <t>PAVIMENTACAO-FRESAGEM DE PAVIMENTO ASFALTICO COM ESPESSURA ATE 3CM EM VIAS EXPRESSAS INCLUSIVE REMOCAO DO MATERIAL FRESADO ATE 10KM</t>
  </si>
  <si>
    <t>405400</t>
  </si>
  <si>
    <t>REFORMA DE BOCA DE LOBO DUPLA</t>
  </si>
  <si>
    <t>405401</t>
  </si>
  <si>
    <t>PAVIMENTACAO-PASSEIO DE CONCRETO 15MPa INCLUSIVE PREPARO DE CAIXA</t>
  </si>
  <si>
    <t>405402</t>
  </si>
  <si>
    <t>PAVIMENTACAO-DEMOLICAO DE PAVIMENTO DE CONCRETO</t>
  </si>
  <si>
    <t>405403</t>
  </si>
  <si>
    <t>MURETA H=0.30M</t>
  </si>
  <si>
    <t>405404</t>
  </si>
  <si>
    <t>PLAYGROUND-BALANCO PARA 4 LUGARES</t>
  </si>
  <si>
    <t>405406</t>
  </si>
  <si>
    <t>PLAYGROUND-GAIOLA LABIRINTO</t>
  </si>
  <si>
    <t>405407</t>
  </si>
  <si>
    <t>POSTE TUBULAR RETO DE ACO H=2.50M COM BASE DE FIXACAO</t>
  </si>
  <si>
    <t>405408</t>
  </si>
  <si>
    <t>LUMINARIA TIPO GLOBO VIDRO LEITOSO COM 1 LAMPADA MISTA 160-220V SEM POSTE</t>
  </si>
  <si>
    <t>405409</t>
  </si>
  <si>
    <t>TESTE DE ESTANQUEIDADE DO SISTEMA DE GAS</t>
  </si>
  <si>
    <t>405410</t>
  </si>
  <si>
    <t>CAIXILHO DE PVC DE CORRER 120X111CM 2FLS COM VIDROS E INSTALACAO</t>
  </si>
  <si>
    <t>405411</t>
  </si>
  <si>
    <t>CAIXILHO DE PVC DE CORRER 160X111CM 3FLS (2VEN.+1VIDRO) COM INSTALACAO</t>
  </si>
  <si>
    <t>405412</t>
  </si>
  <si>
    <t>CAIXILHO DE PVC DE CORRER 100X140CM 3FLS (2VEN.+1VIDRO) COM BANDEIRA SUP. VEN.FIXA COM INSTALACAO</t>
  </si>
  <si>
    <t>405413</t>
  </si>
  <si>
    <t>CAIXILHO DE PVC DE CORRER 160X111CM 2FLS COM VIDROS E INSTALACAO</t>
  </si>
  <si>
    <t>405414</t>
  </si>
  <si>
    <t>CAIXILHO DE PVC MAXIMAR/FIXO 60X140CM COM VIDROS E INSTALACAO</t>
  </si>
  <si>
    <t>405415</t>
  </si>
  <si>
    <t>CAIXILHO DE PVC FIXO 60X138CM COM VIDROS E INSTALACAO</t>
  </si>
  <si>
    <t>405416</t>
  </si>
  <si>
    <t>CAIXILHO DE PVC MAXIMAR/FIXO 200X160CM COM VIDROS E INSTALACAO</t>
  </si>
  <si>
    <t>405417</t>
  </si>
  <si>
    <t>CAIXILHO DE PVC MAXIMAR/FIXO 160X178CM COM VIDROS E INSTALACAO</t>
  </si>
  <si>
    <t>405418</t>
  </si>
  <si>
    <t>CAIXILHO DE PVC MAXIMAR 60X60CM COM VIDROS E INSTALACAO</t>
  </si>
  <si>
    <t>405419</t>
  </si>
  <si>
    <t>CAIXILHO DE PVC MAXIMAR/FIXO 100X150CM BANDEIRA SUP.FIXA COM VIDROS E INSTALACAO</t>
  </si>
  <si>
    <t>405420</t>
  </si>
  <si>
    <t>CAIXILHO DE PVC FIXO 100X178CM COM VIDROS E INSTALACAO</t>
  </si>
  <si>
    <t>405421</t>
  </si>
  <si>
    <t>CAIXILHO DE PVC MAXIMAR 60X110CM COM VIDROS E INSTALACAO</t>
  </si>
  <si>
    <t>405422</t>
  </si>
  <si>
    <t>CAIXILHO DE PVC DE CORRER 130X150CM COM BANDEIRA SUP.FIXA COM VIDROS E INSTALACAO</t>
  </si>
  <si>
    <t>405423</t>
  </si>
  <si>
    <t>CAIXILHO DE PVC MAXIMAR 30X80CM COM VIDROS E INSTALACAO</t>
  </si>
  <si>
    <t>405424</t>
  </si>
  <si>
    <t>CAIXILHO DE PVC MAXIMAR 70X60CM COM VIDROS E INSTALACAO</t>
  </si>
  <si>
    <t>405425</t>
  </si>
  <si>
    <t>CAIXILHO DE PVC FIXO 87X213.5CM COM VIDROS E INSTALACAO</t>
  </si>
  <si>
    <t>405426</t>
  </si>
  <si>
    <t>CAIXILHO DE PVC MAXIMAR/FIXO 100X160CM COM VIDROS E INSTALACAO</t>
  </si>
  <si>
    <t>405427</t>
  </si>
  <si>
    <t>CAIXILHO DE PVC MAXIMAR/FIXO 100X200CM COM VIDROS E INSTALACAO</t>
  </si>
  <si>
    <t>405428</t>
  </si>
  <si>
    <t>CAIXILHO DE PVC MAXIMAR 90X60CM COM VIDROS E INSTALACAO</t>
  </si>
  <si>
    <t>405429</t>
  </si>
  <si>
    <t>CAIXILHO DE PVC MAXIMAR/FIXO 60X110CM COM VIDROS E INSTALACAO</t>
  </si>
  <si>
    <t>405430</t>
  </si>
  <si>
    <t>CAIXILHO DE PVC DE CORRER 160X135CM COM BANDEIRA SUP.FIXA COM VIDROS E INSTALACAO</t>
  </si>
  <si>
    <t>405431</t>
  </si>
  <si>
    <t>CAIXILHO DE PVC FIXO 99X180CM COM VIDROS E INSTALACAO</t>
  </si>
  <si>
    <t>405432</t>
  </si>
  <si>
    <t>CAIXILHO DE PVC MAXIMAR 130X110CM COM VIDROS E INSTALACAO</t>
  </si>
  <si>
    <t>405433</t>
  </si>
  <si>
    <t>CAIXILHO DE PVC CONJUNTO PORTA DE ABRIR/CAIXILHO FIXO 80X189 + 80X108CM COM VIDROS/VENEZIANAS E INSTALACAO</t>
  </si>
  <si>
    <t>405434</t>
  </si>
  <si>
    <t>CAIXILHO DE PVC MAXIMAR 150X90CM COM VIDROS E INSTALACAO</t>
  </si>
  <si>
    <t>405435</t>
  </si>
  <si>
    <t>CAIXILHO DE PVC FIXO 80X70CM COM VIDROS E INSTALACAO</t>
  </si>
  <si>
    <t>405436</t>
  </si>
  <si>
    <t>CAIXILHO DE PVC MAXIMAR/FIXO 110X180CM COM VIDROS E INSTALACAO</t>
  </si>
  <si>
    <t>405437</t>
  </si>
  <si>
    <t>PORTA VENEZIANA DE PVC DE ABRIR 0.78X1.66M COM INSTALACAO</t>
  </si>
  <si>
    <t>405438</t>
  </si>
  <si>
    <t>PORTINHOLA VENEZIANA DE PVC DE ABRIR 76X84CM COM INSTALACAO</t>
  </si>
  <si>
    <t>405439</t>
  </si>
  <si>
    <t>PORTINHOLA VENEZIANA DE PVC DE ABRIR 63X76CM COM INSTALACAO</t>
  </si>
  <si>
    <t>405440</t>
  </si>
  <si>
    <t>GUARDA-CORPO TUBULAR COM 2 TUBOS DE ACO GALVANIZADO 2 1/2" MONTANTES PERFIL 50X1.5MM H=38CM</t>
  </si>
  <si>
    <t>405441</t>
  </si>
  <si>
    <t>PAISAGISMO-CORTE E PODA DE ARVORES PROXIMAS A REDE ELETRICA PORTE ACIMA DE 4M</t>
  </si>
  <si>
    <t>405442</t>
  </si>
  <si>
    <t>PAISAGISMO-CORTE E PODA DE ARVORES EM AREAS LIVRES</t>
  </si>
  <si>
    <t>405443</t>
  </si>
  <si>
    <t>PAISAGISMO-RETIRADA DE ARVORES APOS CORTE E PODA</t>
  </si>
  <si>
    <t>405444</t>
  </si>
  <si>
    <t>HIDROMETRO MULTIJATO MAGNETICO VAZAO 1 1/2"</t>
  </si>
  <si>
    <t>405445</t>
  </si>
  <si>
    <t>BRACADEIRA METALICA COM PARAFUSO DE APERTO PARA MANGUEIRA 1/2"</t>
  </si>
  <si>
    <t>405446</t>
  </si>
  <si>
    <t>PLACA DE ISOPOR E=3CM ISOLAMENTO TERMICO</t>
  </si>
  <si>
    <t>405447</t>
  </si>
  <si>
    <t>RETIRADA DE PIA COM BALCAO - MO</t>
  </si>
  <si>
    <t>405456</t>
  </si>
  <si>
    <t>PORTA DE FERRO 1.20X2.20M COM 2 FOLHAS DE CORRER COMPLETA</t>
  </si>
  <si>
    <t>405458</t>
  </si>
  <si>
    <t>HIDROMETRO 1 1/4"</t>
  </si>
  <si>
    <t>405459</t>
  </si>
  <si>
    <t>CAP PVC 60MM - AF</t>
  </si>
  <si>
    <t>405460</t>
  </si>
  <si>
    <t>CONJUNTO MOTOBOMBA DE RECALQUE POT=3/4CV VAZAO 2.5M3/H 30.0MCa</t>
  </si>
  <si>
    <t>405461</t>
  </si>
  <si>
    <t>BUCHA DE REDUCAO FoGo 2"X1 1/2"</t>
  </si>
  <si>
    <t>405462</t>
  </si>
  <si>
    <t>CONTRAPORCA FoGo BSP 1 1/2"</t>
  </si>
  <si>
    <t>405463</t>
  </si>
  <si>
    <t>TE FoGo BSP 1 1/2"X3/4" - AF</t>
  </si>
  <si>
    <t>405464</t>
  </si>
  <si>
    <t>BUJAO FoGo 1 1/2"</t>
  </si>
  <si>
    <t>405465</t>
  </si>
  <si>
    <t>ABRIGO PARA HIDRANTE EM CH.EMBUTIR 60X40X17CM</t>
  </si>
  <si>
    <t>405467</t>
  </si>
  <si>
    <t>BUCHA PVC DE REDUCAO LONGA 75X50MM SOLDAVEL - ESG</t>
  </si>
  <si>
    <t>405469</t>
  </si>
  <si>
    <t>TE COBRE REDUCAO 42X28MM</t>
  </si>
  <si>
    <t>405470</t>
  </si>
  <si>
    <t>PORTAO TUBULAR COM TELA GALV.FIO No.10 MALHA 2" de 1.30x2.60M</t>
  </si>
  <si>
    <t>405471</t>
  </si>
  <si>
    <t>QD.DISP.PROTECAO INDIVIDUAL 40X90X25CM PADRAO ELE - VAZIO</t>
  </si>
  <si>
    <t>405472</t>
  </si>
  <si>
    <t>CHAVE SECCIONADORA TRIPOLAR 630A COM 3 FUSIVEIS NH-315A</t>
  </si>
  <si>
    <t>405473</t>
  </si>
  <si>
    <t>CHAVE SECCIONADORA TRIPOLAR SECA 30 A 125A</t>
  </si>
  <si>
    <t>405475</t>
  </si>
  <si>
    <t>BASE FUSIVEL TIPO DIAZED 30A-35A</t>
  </si>
  <si>
    <t>405476</t>
  </si>
  <si>
    <t>CONTATOR ELETROMAGNETICO COM RELE BIMETALICO</t>
  </si>
  <si>
    <t>405477</t>
  </si>
  <si>
    <t>LUMINARIA EXTERNA COM 1 PROJETOR 1 LAMPADA VS 250W COM REATOR E POSTE DE 4.00M</t>
  </si>
  <si>
    <t>405478</t>
  </si>
  <si>
    <t>LUMINARIA EXTERNA COM 2 PROJETORES 2 LAMPADAS VS 250W COM REATOR E POSTE DUPLO DE 6.00M</t>
  </si>
  <si>
    <t>405479</t>
  </si>
  <si>
    <t>LUMINARIA EXTERNA COM 2 PROJETORES 2 LAMPADAS VS 250W COM REATOR E POSTE DUPLO DE 4.00M</t>
  </si>
  <si>
    <t>405480</t>
  </si>
  <si>
    <t>POSTE DE CONCRETO DUPLO T 7.50M 600Dan</t>
  </si>
  <si>
    <t>405481</t>
  </si>
  <si>
    <t>POSTE DE CONCRETO MOLDADO IN LOCO 0.40X0.30X6.00M RES.400Dan</t>
  </si>
  <si>
    <t>405482</t>
  </si>
  <si>
    <t>PORTA VENEZIANA E VIDRO DE ALUMINIO 0.80X2.20M DE ABRIR</t>
  </si>
  <si>
    <t>405484</t>
  </si>
  <si>
    <t>BARRAMENTO RETANGULAR DE COBRE 1/2"X1/8" (LINDOIA B3)</t>
  </si>
  <si>
    <t>405486</t>
  </si>
  <si>
    <t>RECOLOCACAO DE SABONETEIRA, CABIDE OU PORTA PAPEL DE LOUCA</t>
  </si>
  <si>
    <t>405487</t>
  </si>
  <si>
    <t>CAIXILHO BASCULANTE DE ALUMINIO 120X80CM</t>
  </si>
  <si>
    <t>405488</t>
  </si>
  <si>
    <t>TUBULAO ESC MANUAL D=60CM FCK=20MPa USINADO SEM ARMACAO SOLO NORMAL</t>
  </si>
  <si>
    <t>405489</t>
  </si>
  <si>
    <t>TUBULAO ESC MECANICA D=60CM FCK=20MPa USINADO SEM ARMACAO SOLO NORMAL</t>
  </si>
  <si>
    <t>405490</t>
  </si>
  <si>
    <t>TUBULAO ESC MANUAL D=80CM FCK=20MPa USINADO SEM ARMACAO SOLO NORMAL</t>
  </si>
  <si>
    <t>405491</t>
  </si>
  <si>
    <t>TUBULAO ESC MECANICA D=80CM FCK=20MPa USINADO SEM ARMACAO SOLO NORMAL</t>
  </si>
  <si>
    <t>405492</t>
  </si>
  <si>
    <t>TUBULAO A CEU ABERTO CONCRETO FCK=20MPa</t>
  </si>
  <si>
    <t>405493</t>
  </si>
  <si>
    <t>TUBULAO ESC MECANICA D=80CM FCK=20MPa USINADO SEM ARMACAO SOLO DURO</t>
  </si>
  <si>
    <t>405494</t>
  </si>
  <si>
    <t>TUBULAO ESC MECANICA D=60CM FCK=20MPA USINADO SEM ARMACAO SOLO DURO</t>
  </si>
  <si>
    <t>405495</t>
  </si>
  <si>
    <t>TUBULAO ESC MANUAL D=80CM FCK=20MPa USINADO SEM ARMACAO SOLO DURO OU COM MATACAO OU COM ESGOT.AGUA</t>
  </si>
  <si>
    <t>405496</t>
  </si>
  <si>
    <t>TUBULAO ESC MANUAL D=60CM FCK=20MPa USINADO SEM ARMACAO SOLO DURO OU COM MATACAO OU COM ESGOT.AGUA</t>
  </si>
  <si>
    <t>405502</t>
  </si>
  <si>
    <t>PEITORIL DE ARDOSIA ESP.3CM LARG.10CM</t>
  </si>
  <si>
    <t>405503</t>
  </si>
  <si>
    <t>ESTRUTURA DE MADEIRA SOBRE PAREDES OU LAJES PARA TELHAS CERAMICAS</t>
  </si>
  <si>
    <t>405506</t>
  </si>
  <si>
    <t>ESTACA ESC MEC D=35CM FCK=20MPa USINADO SEM ARMACAO</t>
  </si>
  <si>
    <t>405509</t>
  </si>
  <si>
    <t>HIDROMETRO MULTIJATO MAGNETICO 20M3/H DIAM.1 1/2"</t>
  </si>
  <si>
    <t>405510</t>
  </si>
  <si>
    <t>TAMPAO FoGo BSP 1 1/2" (CAP)</t>
  </si>
  <si>
    <t>405511</t>
  </si>
  <si>
    <t>CURVA 90o FoGo BSP 1 1/2" - AF</t>
  </si>
  <si>
    <t>405513</t>
  </si>
  <si>
    <t>TAMPAO FoGo BSP 2" (CAP)</t>
  </si>
  <si>
    <t>405514</t>
  </si>
  <si>
    <t>TE PVC SANITARIO CURTO 200MM JE - ESG</t>
  </si>
  <si>
    <t>405515</t>
  </si>
  <si>
    <t>GUIA LEVE EM CONCRETO PRE-MOLDADO</t>
  </si>
  <si>
    <t>405516</t>
  </si>
  <si>
    <t>PAVIMENTACAO-PISO EM BLOCOS INTERTRAVADOS DE CONCRETO PODOTATIL (CH DIADEMA F)</t>
  </si>
  <si>
    <t>405517</t>
  </si>
  <si>
    <t>ELETROCALHA PERFURADA LARG.700MM ABA 100MM</t>
  </si>
  <si>
    <t>405518</t>
  </si>
  <si>
    <t>ELETROCALHA-REDUCAO 700X200MM PARA ELETROCALHA COM TAMPA</t>
  </si>
  <si>
    <t>405519</t>
  </si>
  <si>
    <t>ELETROCALHA-TE HORIZONTAL PARA ELETROCALHA L=300MM ABA 200MM COM TAMPA</t>
  </si>
  <si>
    <t>405520</t>
  </si>
  <si>
    <t>ELETROCALHA-TE HORIZONTAL PARA ELETROCALHA L=700MM ABA 200MM COM TAMPA</t>
  </si>
  <si>
    <t>405521</t>
  </si>
  <si>
    <t>TE COBRE REDUCAO CENTRAL 54X15X54MM</t>
  </si>
  <si>
    <t>405522</t>
  </si>
  <si>
    <t>SUPORTE PARA EXTINTOR NA PAREDE</t>
  </si>
  <si>
    <t>405523</t>
  </si>
  <si>
    <t>VERTEDOR EM FIBRA DE VIDRO (CH PLATINA B)</t>
  </si>
  <si>
    <t>405524</t>
  </si>
  <si>
    <t>LAVAGEM EXTERNA DE FACHADA COM JATO DE AGUA</t>
  </si>
  <si>
    <t>405525</t>
  </si>
  <si>
    <t>LAVAGEM EXTERNA DE FACHADA COM JATO DE AGUA SANITARIA</t>
  </si>
  <si>
    <t>405526</t>
  </si>
  <si>
    <t>RETIRADA DE CORRIMAO</t>
  </si>
  <si>
    <t>405527</t>
  </si>
  <si>
    <t>REMOCAO DE IMPERMEABILIZACAO E PROTECAO MECANICA</t>
  </si>
  <si>
    <t>405528</t>
  </si>
  <si>
    <t>ABRIGO PARA HIDROMETRO 245X100X40CM COM PORTINHOLA E COM LAJES DE PISO E DE COBERTURA COM PORTAS (SBC K5 DER)</t>
  </si>
  <si>
    <t>405529</t>
  </si>
  <si>
    <t>CAVALETE 2" FoGo COM ABRIGO E HIDROMETRO 2" Q=30M3/H E FILTRO (SBC K5 DER)</t>
  </si>
  <si>
    <t>405532</t>
  </si>
  <si>
    <t>GRADIL COM REQUADRO EM L 3/4" E TELA MALHA 2" FIO 12 1.28X0.37M (SBC K5 DER)</t>
  </si>
  <si>
    <t>405533</t>
  </si>
  <si>
    <t>PORTA DE ENROLAR DE ACO CH.24 1.15X2.20M</t>
  </si>
  <si>
    <t>405536</t>
  </si>
  <si>
    <t>IMPERMEABILIZACAO BICOMPONENTE A BASE DE RESINA EPOXI, ALCATRAO DE HULHA, ADITIVOS E FILLER MINERAL (VIAPOXI ALCATRAO) - 4 DEMAOS + PRIME</t>
  </si>
  <si>
    <t>405538</t>
  </si>
  <si>
    <t>TAMPA PARA CAIXA D'AGUA DE FIBRA DE VIDRO 3000L</t>
  </si>
  <si>
    <t>405540</t>
  </si>
  <si>
    <t>CONJUNTO MOTOBOMBA SUBMERSIVEL 1HP Hm=12.60MCa Q=6.30M3/H INCLUSIVE ACESSORIOS PARA ELEVATORIA DE ESGOTO</t>
  </si>
  <si>
    <t>405541</t>
  </si>
  <si>
    <t>ARMACAO PARA ESTACA ESCAVADA 25CM (4XD=8MM-ESTRIBO D=5MM C=66CM CADA 20CM)</t>
  </si>
  <si>
    <t>405543</t>
  </si>
  <si>
    <t>CALHA GALVANIZADA No 26 DESENVOLVIMENTO 25CM (PARA PRUMADAS)</t>
  </si>
  <si>
    <t>405544</t>
  </si>
  <si>
    <t>CALHA GALVANIZADA No 26 DESENVOLVIMENTO 15CM (PARA PRUMADAS)</t>
  </si>
  <si>
    <t>405545</t>
  </si>
  <si>
    <t>PARAFUSO 2.5X38MM COM BUCHA S6 - MAT</t>
  </si>
  <si>
    <t>405546</t>
  </si>
  <si>
    <t>PISO MOSAICO PORTUGUES COM ARGAMASSA DE CIMENTO E AREIA INCLUSIVE REJUNTAMENTO E LAVAGEM</t>
  </si>
  <si>
    <t>405547</t>
  </si>
  <si>
    <t>FECHAMENTO-MURO DE ALVENARIA H=1.2M COM TELA GALV.FIO 10 2"X2" H=1.5M E PILARETES EM TUBO FoGo 2"</t>
  </si>
  <si>
    <t>405548</t>
  </si>
  <si>
    <t>BARRA DE PROTECAO P/PEITORIL EM ACO GALV.D=5/8" 1.30M C/2 FIXADORES EM CH.ACO 6X6CM, FIXACAO C/PARAFUSOS E BUCHA (SANTOS B)</t>
  </si>
  <si>
    <t>405549</t>
  </si>
  <si>
    <t>PLAYGROUND-MESA DE CONCRETO REDONDA D=90CM TAMPO LISO COM 4 BANCOS REDONDOS MR10</t>
  </si>
  <si>
    <t>405550</t>
  </si>
  <si>
    <t>REDUCAO DEFoFo PARA PVC PB 150X75 JE - AF</t>
  </si>
  <si>
    <t>405552</t>
  </si>
  <si>
    <t>ALVENARIA COMPLEMENTAR PARA TANQUE DE CONTATO DE ESGOTO DIAM 2.00M</t>
  </si>
  <si>
    <t>ALTUR</t>
  </si>
  <si>
    <t>405553</t>
  </si>
  <si>
    <t>REGISTRO DE GAVETA COM CABECOTE FoFo JE DN 75MM</t>
  </si>
  <si>
    <t>405555</t>
  </si>
  <si>
    <t>LAJE MISTA PRE-LAJE 25X3CM+CAPEAMENTO S/ARM. E=12CM CONCRETO FCK=20MPa H=15CM (MAIRINQUE C-ETE)</t>
  </si>
  <si>
    <t>405556</t>
  </si>
  <si>
    <t>LAJE MISTA EM PAINEL REMOVIVEL LARG=25CM PRE-LAJE 25X3CM+CAPEAMENTO S/ARM. E=12CM CONCRETO FCK=20MPa H=15CM (MAIRINQUE C-ETE)</t>
  </si>
  <si>
    <t>405557</t>
  </si>
  <si>
    <t>POCO TUBULAR PROFUNDO ARTESIANO H=280M VAZAO 10 A 25M3/H COMPLETO COM BOMBA E PAINEL (AMERICO DE CAMPOS E)</t>
  </si>
  <si>
    <t>405558</t>
  </si>
  <si>
    <t>ENCHIMENTO DE VIGAS METALICAS H=24CM COM BLOCOS CERAMICOS 11X14X24CM (CONSORCIO ALUSA/BRASTUBOS/SERGUS)</t>
  </si>
  <si>
    <t>405559</t>
  </si>
  <si>
    <t>ARGAMASSA COLANTE ACIII COM APLICACAO</t>
  </si>
  <si>
    <t>405562</t>
  </si>
  <si>
    <t>GUARDA-CORPO DA ESCADA EM TELA METALICA 1 1/2"X2.77 REQUADRO EM PERFIL L 2"X3/16" SEM PINTURA - INSTALADO (CONS. ALUSA)</t>
  </si>
  <si>
    <t>405563</t>
  </si>
  <si>
    <t>CORRIMAO TUBO DE FERRO 2" SEM PINTURA - INSTALADO (CONS.ALUSA)</t>
  </si>
  <si>
    <t>405566</t>
  </si>
  <si>
    <t>LAJE PRE-MOLDADA TIPO TRELICA H=16CM (12+4CAPA)</t>
  </si>
  <si>
    <t>405569</t>
  </si>
  <si>
    <t>LUVA DE REDUCAO FoGo BSP 1 1/4"X 3/4" - AF</t>
  </si>
  <si>
    <t>405572</t>
  </si>
  <si>
    <t>FERRO CABELO (TRAVAMENTO PILAR METALICO X ALVENARIA) D=4.2MMX0.88M</t>
  </si>
  <si>
    <t>405573</t>
  </si>
  <si>
    <t>CARGA MECANIZADA E TRANSPORTE DE ENTULHO (DIST.1KM) C/TRANSPORTE VERTICAL MANUAL DE ENTULHO</t>
  </si>
  <si>
    <t>405576</t>
  </si>
  <si>
    <t>SONDAGEM-SONDAGEM A TRADO 4"</t>
  </si>
  <si>
    <t>405577</t>
  </si>
  <si>
    <t>SONDAGEM-ENSAIOS-UMIDADE NATURAL</t>
  </si>
  <si>
    <t>405578</t>
  </si>
  <si>
    <t>SONDAGEM-LIMITES DE ATTERBERG</t>
  </si>
  <si>
    <t>405579</t>
  </si>
  <si>
    <t>SONDAGEM-ANALISE GRANULOMETRICA COM SEDIMENTACAO</t>
  </si>
  <si>
    <t>405580</t>
  </si>
  <si>
    <t>SONDAGEM-PROCTOR INTERMEDIARIO</t>
  </si>
  <si>
    <t>405581</t>
  </si>
  <si>
    <t>SONDAGEM-CBR MOLDADO 1 PONTO, ENERGIA INTERMEDIARIA</t>
  </si>
  <si>
    <t>405582</t>
  </si>
  <si>
    <t>SONDAGEM-CBR EM AMOSTRA INDEFORMADA</t>
  </si>
  <si>
    <t>405583</t>
  </si>
  <si>
    <t>SONDAGEM-DOSAGEM SOLO MELHORADO COM CIMENTO OU CAL</t>
  </si>
  <si>
    <t>405584</t>
  </si>
  <si>
    <t>SONDAGEM-DIMENSIONAMENTO DO PAVIMENTO</t>
  </si>
  <si>
    <t>405585</t>
  </si>
  <si>
    <t>SONDAGEM-TAXA DE MOBILIZACAO DE EQUIPAMENTO E DIARIA DE EQUIPE</t>
  </si>
  <si>
    <t>405586</t>
  </si>
  <si>
    <t>SONDAGEM-EXTRACAO DE AMOSTRA INDEFORMADA EM CILINDRO CBR</t>
  </si>
  <si>
    <t>405587</t>
  </si>
  <si>
    <t>CONJUNTO MOTOBOMBA HM=4.10M Q=21.6M3/H 220V TRIFASICA COM PEDESTAL TUBO GUIA E CORRENTE PARA ELEVATORIA DE ESGOTO</t>
  </si>
  <si>
    <t>405588</t>
  </si>
  <si>
    <t>RESERVATORIO C/ANEIS PRE-MOLD.CONCR.CAP.135000L (2 CELULAS+C.BOMBAS+BARR.)D=3.00 H=31.62M C/IMPERM.E ESQ.METAL.(EXCETO: FUNDACAO, INST.ELETR/HIDR.)</t>
  </si>
  <si>
    <t>405590</t>
  </si>
  <si>
    <t>CURVA 90o PVC 2" ROSCAVEL - AF</t>
  </si>
  <si>
    <t>405591</t>
  </si>
  <si>
    <t>REGISTRO DE GAVETA FoFo FF DN 50MM</t>
  </si>
  <si>
    <t>405592</t>
  </si>
  <si>
    <t>CONJUNTO MOTOBOMBA DE RECALQUE POT=3CV VAZAO 15M3/H 30MCa</t>
  </si>
  <si>
    <t>405594</t>
  </si>
  <si>
    <t>QD.DE COMANDO PARA 2 BOMBAS DE 3 CV TRIFASICO COM COMUTACAO AUTOMATICA</t>
  </si>
  <si>
    <t>405595</t>
  </si>
  <si>
    <t>RESERVATORIO C/ANEIS PRE-MOLD.CONCR.CAP.90000L (2 CELULAS+C.BOMBAS+BARR.)D=2.60 H=28.56M C/IMPERM.E ESQ.METAL.(EXCETO: FUNDACAO, INST.ELETR/HIDR.)</t>
  </si>
  <si>
    <t>405596</t>
  </si>
  <si>
    <t>CONJUNTO MOTOBOMBA DE RECALQUE POT=2CV VAZAO 10M3/H 27MCa</t>
  </si>
  <si>
    <t>405598</t>
  </si>
  <si>
    <t>BAGUETE DE GRANITO LARG=3.5CM ESP=2.5CM</t>
  </si>
  <si>
    <t>405600</t>
  </si>
  <si>
    <t>REFORMA DA PORTA DE ENTRADA PRINCIPAL (CH STA.CECILIA C)</t>
  </si>
  <si>
    <t>405601</t>
  </si>
  <si>
    <t>FECHAMENTO-ALAMBRADO ELETROFUNDIDO H=1.80M COM PILARETES METALICOS (METALGRADE) MODG1 PINTADO (CH STA.CECILIA C)</t>
  </si>
  <si>
    <t>405602</t>
  </si>
  <si>
    <t>PORTAO ELETROFUNDIDO COM PILARETES METALICOS H=1.80M PARA PEDESTRE 1.80X0.80M (CH STA CECILIA C)</t>
  </si>
  <si>
    <t>405603</t>
  </si>
  <si>
    <t>CHURRASQUEIRA DE ALVENARIA APARENTE COMPLETA COM CHAMINE</t>
  </si>
  <si>
    <t>405604</t>
  </si>
  <si>
    <t>VIDRO ARMADO 6.5MM</t>
  </si>
  <si>
    <t>405605</t>
  </si>
  <si>
    <t>ESTRUTURA METALICA COM TELHA TERMOACUSTICA COMPLETA COM CALHAS E RUFOS (CH STA CECILIA C)</t>
  </si>
  <si>
    <t>405608</t>
  </si>
  <si>
    <t>TE PVC 110MM SOLDAVEL - AF</t>
  </si>
  <si>
    <t>405609</t>
  </si>
  <si>
    <t>CONCECTOR FEMEA COBRE 22MMX1/2" - GAS</t>
  </si>
  <si>
    <t>405610</t>
  </si>
  <si>
    <t>TE COBRE REDUCAO 28X22X22MM</t>
  </si>
  <si>
    <t>405611</t>
  </si>
  <si>
    <t>LUMINARIA EXTERNA FECHADA ESFERA INTEIRICA DIF.VIDRO COM 1 UMA LAMP.INC.100W COM POSTE DE ALUMINIO PINTADO H=1.80M</t>
  </si>
  <si>
    <t>405612</t>
  </si>
  <si>
    <t>PISO DE LADRILHO HIDRAULICO OCTOGONAL 20X20CM E TOZETO 5X5CM COM CIMENTO COLANTE</t>
  </si>
  <si>
    <t>405613</t>
  </si>
  <si>
    <t>RODAPE CERAMICO H=15CM</t>
  </si>
  <si>
    <t>405614</t>
  </si>
  <si>
    <t>SOLEIRA DE GRANITO ESP.3CM LARG.16CM</t>
  </si>
  <si>
    <t>405615</t>
  </si>
  <si>
    <t>BALCAO DE MADEIRA REVESTIDO COM LAMINADO MELAMINICO E=25CM</t>
  </si>
  <si>
    <t>405616</t>
  </si>
  <si>
    <t>CAIXILHO DE PVC DE CORRER 100X100CM 3FLS (2VEN.+1 VIDRO)</t>
  </si>
  <si>
    <t>405617</t>
  </si>
  <si>
    <t>CAIXILHO DE PVC MAXIMAR/FIXO 100X150CM COM VIDROS</t>
  </si>
  <si>
    <t>405618</t>
  </si>
  <si>
    <t>CAIXILHO DE PVC MAXIMAR/FIXO 130X150CM COM VIDROS</t>
  </si>
  <si>
    <t>405619</t>
  </si>
  <si>
    <t>CAIXILHO DE PVC DE CORRER 130X110CM 2FLS COM VIDROS</t>
  </si>
  <si>
    <t>405620</t>
  </si>
  <si>
    <t>CAIXILHO DE PVC MAXIMAR 150X120CM COM VIDRO</t>
  </si>
  <si>
    <t>405621</t>
  </si>
  <si>
    <t>CAIXILHO DE PVC MAXIMAR/FIXO 97X178CM COM VIDRO</t>
  </si>
  <si>
    <t>405622</t>
  </si>
  <si>
    <t>PORTA DE PVC 0.87X2.135M COM VIDRO COMPLETA</t>
  </si>
  <si>
    <t>405623</t>
  </si>
  <si>
    <t>PORTINHOLA VENEZIANA DE PVC DE ABRIR 47X62CM COM CADEADO</t>
  </si>
  <si>
    <t>405624</t>
  </si>
  <si>
    <t>PORTINHOLA VENEZIANA DE PVC DE ABRIR 47X55CM COM CADEADO</t>
  </si>
  <si>
    <t>405625</t>
  </si>
  <si>
    <t>VIDRO FOSCO 4MM</t>
  </si>
  <si>
    <t>405626</t>
  </si>
  <si>
    <t>FLOREIRA PLASTICA L=1.50M H=0.60M</t>
  </si>
  <si>
    <t>405627</t>
  </si>
  <si>
    <t>PLAYGROUND-ALPHA 41-EM EUCALIPTO AUTOCLAVADO (CH STA CECILIA C)</t>
  </si>
  <si>
    <t>405628</t>
  </si>
  <si>
    <t>PLAYGROUND-GIRA-GIRA METALICO PEQUENO (CH STA CECILIA C)</t>
  </si>
  <si>
    <t>405629</t>
  </si>
  <si>
    <t>PAISAGISMO INTERNO-MANACA DE CHEIRO</t>
  </si>
  <si>
    <t>405630</t>
  </si>
  <si>
    <t>PAISAGISMO INTERNO-MANACA DA SERRA</t>
  </si>
  <si>
    <t>405631</t>
  </si>
  <si>
    <t>PAISAGISMO INTERNO-MOREIA</t>
  </si>
  <si>
    <t>405632</t>
  </si>
  <si>
    <t>PAISAGISMO INTERNO-BARRIGA DE SAPO</t>
  </si>
  <si>
    <t>405633</t>
  </si>
  <si>
    <t>PAISAGISMO INTERNO-GRAMA PRETA</t>
  </si>
  <si>
    <t>405634</t>
  </si>
  <si>
    <t>PAISAGISMO INTERNO-GRAMA SAO CARLOS</t>
  </si>
  <si>
    <t>405635</t>
  </si>
  <si>
    <t>PAISAGISMO INTERNO-UNHA DE GATO</t>
  </si>
  <si>
    <t>405636</t>
  </si>
  <si>
    <t>PAISAGISMO INTERNO-BAMBU DE JARDIM</t>
  </si>
  <si>
    <t>405637</t>
  </si>
  <si>
    <t>PAISAGISMO INTERNO-CAMARAO AMARELO</t>
  </si>
  <si>
    <t>405638</t>
  </si>
  <si>
    <t>PAISAGISMO INTERNO-CAMARAO VERMELHO</t>
  </si>
  <si>
    <t>405639</t>
  </si>
  <si>
    <t>PAISAGISMO INTERNO-AZALEIA</t>
  </si>
  <si>
    <t>405640</t>
  </si>
  <si>
    <t>PAISAGISMO INTERNO-ARECA BAMBU</t>
  </si>
  <si>
    <t>405641</t>
  </si>
  <si>
    <t>PAISAGISMO INTERNO-HERA</t>
  </si>
  <si>
    <t>405642</t>
  </si>
  <si>
    <t>PAISAGISMO INTERNO-VIOLETEIRA</t>
  </si>
  <si>
    <t>405643</t>
  </si>
  <si>
    <t>PAISAGISMO INTERNO-ESPONJINHA</t>
  </si>
  <si>
    <t>405644</t>
  </si>
  <si>
    <t>PAISAGISMO INTERNO-BELA EMILIA</t>
  </si>
  <si>
    <t>405645</t>
  </si>
  <si>
    <t>PAISAGISMO URBANO-ARBUSTO JASMIM AMARELO H=0.50 A 0.70M</t>
  </si>
  <si>
    <t>405646</t>
  </si>
  <si>
    <t>PAISAGISMO INTERNO-CHEFLERA PEQUENA</t>
  </si>
  <si>
    <t>405647</t>
  </si>
  <si>
    <t>PAISAGISMO INTERNO-LANTANA CAMBARA</t>
  </si>
  <si>
    <t>405648</t>
  </si>
  <si>
    <t>VASO CERAMICO DIAM.40CM ALT.40CM</t>
  </si>
  <si>
    <t>405649</t>
  </si>
  <si>
    <t>VASO CERAMICO DIAM.60CM ALT.50CM</t>
  </si>
  <si>
    <t>405650</t>
  </si>
  <si>
    <t>VASO QUADRADO PLASTICO 20X20X15CM</t>
  </si>
  <si>
    <t>405651</t>
  </si>
  <si>
    <t>FITA DE ALUMINIO 25X2MM PARA DESCIDA DE PARA-RAIOS</t>
  </si>
  <si>
    <t>405652</t>
  </si>
  <si>
    <t>LUVA PVC 110MM SOLDAVEL - AF</t>
  </si>
  <si>
    <t>405653</t>
  </si>
  <si>
    <t>TELHA DE BARRO TIPO PAULISTA</t>
  </si>
  <si>
    <t>405654</t>
  </si>
  <si>
    <t>QD.CH.18 PARA BASE L/M 90X35X25CM - VAZIO</t>
  </si>
  <si>
    <t>405655</t>
  </si>
  <si>
    <t>TAMPAO DE COBRE 2"</t>
  </si>
  <si>
    <t>405656</t>
  </si>
  <si>
    <t>TE FoFo REDUCAO 350X200MM 3B JE - AF</t>
  </si>
  <si>
    <t>405657</t>
  </si>
  <si>
    <t>REDUCAO FoFo DN 350X200MM JE BB - AF</t>
  </si>
  <si>
    <t>405658</t>
  </si>
  <si>
    <t>LUVA FoFo BB 350MM JE - AF</t>
  </si>
  <si>
    <t>405659</t>
  </si>
  <si>
    <t>PISO DE CONCRETO PLACAS 60X60CM E=5CM COM TELA TELCON Q113 MOLDADO IN LOCO FCK=15MPa COM LASTRO BRITA JUNTAS C=5CM COM GRAMA TIPO BATATAIS</t>
  </si>
  <si>
    <t>405660</t>
  </si>
  <si>
    <t>PISO PTA PISO DE TERRA E AREIA (50%) COM TERRA LOCAL ESPESSURA TOTAL 0.15M COMPACTADA SOB BRITA E=0.05M</t>
  </si>
  <si>
    <t>405661</t>
  </si>
  <si>
    <t>ARQUIBANCADA EM DEGRAUS PADRAO FDE TIPO QE-16</t>
  </si>
  <si>
    <t>405663</t>
  </si>
  <si>
    <t>CAIXA DE INSPECAO DE ALVENARIA 30X30X60CM INTERNO COM TAMPA DE CONCRETO</t>
  </si>
  <si>
    <t>405664</t>
  </si>
  <si>
    <t>TAMPA DE CONCRETO 1.00X0.50X0.07M PARA CANALETA</t>
  </si>
  <si>
    <t>405665</t>
  </si>
  <si>
    <t>RECICLAGEM DE ENTULHO PARA APROVEITAMENTO EM OBRA (VILA JACUI B2)</t>
  </si>
  <si>
    <t>405669</t>
  </si>
  <si>
    <t>ESTICADOR DE FoGo 3/8" PARA CABO DE ACO - MAT</t>
  </si>
  <si>
    <t>405670</t>
  </si>
  <si>
    <t>ANDAIME TIPO BALANCIM ELETRICO LEVE COMPR=3.0M</t>
  </si>
  <si>
    <t>405672</t>
  </si>
  <si>
    <t>DUTO DE CHAPA GALVANIZADA No.14 PARA TUBULACAO DE GAS 20X10CM</t>
  </si>
  <si>
    <t>405673</t>
  </si>
  <si>
    <t>DUTO DE CHAPA GALVANIZADA No.14 PARA TUBULACAO DE GAS 30X10CM</t>
  </si>
  <si>
    <t>405674</t>
  </si>
  <si>
    <t>DUTO DE CHAPA GALVANIZADA No.14 PARA TUBULACAO DE GAS 60X10CM</t>
  </si>
  <si>
    <t>405675</t>
  </si>
  <si>
    <t>DUTO DE CHAPA GALVANIZADA No.14 PARA TUBULACAO DE GAS 80X10CM</t>
  </si>
  <si>
    <t>405676</t>
  </si>
  <si>
    <t>BARRAMENTO BLINDADO BUS WAY COM CAIXAS PARA MEDICAO - COMPLETO (CH STA.CECILIA C)</t>
  </si>
  <si>
    <t>405677</t>
  </si>
  <si>
    <t>QD.METALICO DE SOBREPOR 100X60X25CM COM PORTINHOLA VENEZIANA - ELE</t>
  </si>
  <si>
    <t>405678</t>
  </si>
  <si>
    <t>QD.METALICO DE SOBREPOR 60X60X25CM COM PORTINHOLA VENEZIANA - ELE</t>
  </si>
  <si>
    <t>405679</t>
  </si>
  <si>
    <t>QD.METALICO DE SOBREPOR 60X60X40CM COM PORTINHOLA VENEZIANA - ELE</t>
  </si>
  <si>
    <t>405680</t>
  </si>
  <si>
    <t>LUMINARIA COMPLETA A PROVA DE EXPLOSAO COM LAMPADA MISTA 160W</t>
  </si>
  <si>
    <t>405681</t>
  </si>
  <si>
    <t>BASE DE CONCRETO FCK 15MPa PARA GUIAS E SARJETAS</t>
  </si>
  <si>
    <t>405682</t>
  </si>
  <si>
    <t>GUIA TIPO PMSP 100 INCLUINDO ENCOSTAMENTO DE TERRA FCK=20MPa</t>
  </si>
  <si>
    <t>405683</t>
  </si>
  <si>
    <t>FECHAMENTO-PORTAO EM GRADE DE ALUMINIO ANODIZADO 2FLS 2.40X1.80M</t>
  </si>
  <si>
    <t>405684</t>
  </si>
  <si>
    <t>FECHAMENTO-PORTAO EM GRADE DE ALUMINIO ANODIZADO 1.00X1.80M</t>
  </si>
  <si>
    <t>405685</t>
  </si>
  <si>
    <t>ARGAMASSA EXPANSIVA DE ALTA RESISTENCIA PARA GRAUTEAMENTO COM LANCAMENTO</t>
  </si>
  <si>
    <t>405686</t>
  </si>
  <si>
    <t>CONECTOR CBCT - TEL</t>
  </si>
  <si>
    <t>405687</t>
  </si>
  <si>
    <t>CHASSI SUPORTE PARA BLOCO BER - TEL</t>
  </si>
  <si>
    <t>405688</t>
  </si>
  <si>
    <t>CABO CI 50X1P PARA TELEFONIA</t>
  </si>
  <si>
    <t>405689</t>
  </si>
  <si>
    <t>BRACADEIRA No.2 PARA TELEFONIA</t>
  </si>
  <si>
    <t>405690</t>
  </si>
  <si>
    <t>BRACADEIRA No.3 PARA TELEFONIA</t>
  </si>
  <si>
    <t>405691</t>
  </si>
  <si>
    <t>BRACADEIRA No.4 PARA TELEFONIA</t>
  </si>
  <si>
    <t>405692</t>
  </si>
  <si>
    <t>BRACADEIRA No.5 PARA TELEFONIA</t>
  </si>
  <si>
    <t>405693</t>
  </si>
  <si>
    <t>BRACADEIRA No.6 PARA TELEFONIA</t>
  </si>
  <si>
    <t>405694</t>
  </si>
  <si>
    <t>CAIXILHO MAXIMAR DE ALUMINIO 50X120CM</t>
  </si>
  <si>
    <t>405695</t>
  </si>
  <si>
    <t>CAIXILHO MAXIMAR DE ALUMINIO 60X120CM</t>
  </si>
  <si>
    <t>405697</t>
  </si>
  <si>
    <t>CAIXILHO DE ALUMINIO FIXO + BANDEIRA BASCULANTE</t>
  </si>
  <si>
    <t>405698</t>
  </si>
  <si>
    <t>PORTA DE ALUMINIO 1.40X2.14M COM 2 FOLHAS</t>
  </si>
  <si>
    <t>405699</t>
  </si>
  <si>
    <t>PORTA DE ALUMINIO 0.87X2.14M VENEZIANA</t>
  </si>
  <si>
    <t>405700</t>
  </si>
  <si>
    <t>PORTA DE ALUMINIO 1.40X1.80M COM 2 FOLHAS TIPO VENEZIANA</t>
  </si>
  <si>
    <t>405701</t>
  </si>
  <si>
    <t>PORTAO DE ALUMINIO DE CORRER 5.90X2.46M</t>
  </si>
  <si>
    <t>405702</t>
  </si>
  <si>
    <t>PORTAO DE ALUMINIO TIPO VENEZIANA 3.37X2.10M</t>
  </si>
  <si>
    <t>405703</t>
  </si>
  <si>
    <t>GRADE DE ALUMINIO DE 2.43X1.82M</t>
  </si>
  <si>
    <t>405704</t>
  </si>
  <si>
    <t>GRADE DE ALUMINIO DE 4.40X2.10M</t>
  </si>
  <si>
    <t>405705</t>
  </si>
  <si>
    <t>PORTAO DE ALUMINIO TIPO VENEZIANA 3.62X2.10M</t>
  </si>
  <si>
    <t>405706</t>
  </si>
  <si>
    <t>PORTA VENEZIANA DE ALUMINIO 1.00X2.22M</t>
  </si>
  <si>
    <t>405707</t>
  </si>
  <si>
    <t>GRADE DE ALUMINIO DE 0.90X1.82M</t>
  </si>
  <si>
    <t>405708</t>
  </si>
  <si>
    <t>PORTA VENEZIANA DE ALUMINIO 0.90X1.82M</t>
  </si>
  <si>
    <t>405709</t>
  </si>
  <si>
    <t>PORTA VENEZIANA DE ALUMINIO 0.80X1.05M</t>
  </si>
  <si>
    <t>405710</t>
  </si>
  <si>
    <t>BATENTE DE ALUMINIO 97X215CM COM DOBRADICAS</t>
  </si>
  <si>
    <t>405711</t>
  </si>
  <si>
    <t>BATENTE DE ALUMINIO 77X215CM COM DOBRADICAS</t>
  </si>
  <si>
    <t>405712</t>
  </si>
  <si>
    <t>BATENTE DE ALUMINIO 67X215CM COM DOBRADICAS</t>
  </si>
  <si>
    <t>405713</t>
  </si>
  <si>
    <t>BATENTE DE ALUMINIO 138X215CM COM DOBRADICAS</t>
  </si>
  <si>
    <t>405714</t>
  </si>
  <si>
    <t>ESCADA MARINHEIRO DE ALUMINIO COM GUARDA-CORPO</t>
  </si>
  <si>
    <t>405715</t>
  </si>
  <si>
    <t>FOLHA DE PORTA DE MADEIRA 62X210CM COM FECHADURA CILINDRO</t>
  </si>
  <si>
    <t>405716</t>
  </si>
  <si>
    <t>LUVA DE REDUCAO FoGo BSP 1X3/4"</t>
  </si>
  <si>
    <t>405719</t>
  </si>
  <si>
    <t>BACIA DE LOUCA SIFONADA COM ACESSORIOS SEM CAIXA DE DESCARGA E SEM TUBO PARA CAIXA</t>
  </si>
  <si>
    <t>405721</t>
  </si>
  <si>
    <t>FECHAMENTO DE EUCALIPTO TRATADO D=15CM (CH SAO SEBASTIAO D)</t>
  </si>
  <si>
    <t>405722</t>
  </si>
  <si>
    <t>PISO DE CONCRETO BETONEIRA 15MPa E=7CM COM TELA E LASTRO DE BRITA E=5CM</t>
  </si>
  <si>
    <t>405723</t>
  </si>
  <si>
    <t>PRE-FURO COM JATO DE AGUA TAXA DE MOBILIZACAO TRANSPORTE E INSTALACAO (CH CUBATAO A4)</t>
  </si>
  <si>
    <t>405724</t>
  </si>
  <si>
    <t>PRE-FURO COM JATO DE AGUA D=20CM PARA CRAVACAO DE ESTACA PRE-MOLDADA (CH CUBATAO A4)</t>
  </si>
  <si>
    <t>405725</t>
  </si>
  <si>
    <t>PRE-FURO COM JATO DE AGUA D=30CM PARA CRAVACAO DE ESTACA PRE-MOLDADA (CH CUBATAO A4)</t>
  </si>
  <si>
    <t>405726</t>
  </si>
  <si>
    <t>PRE-FURO COM JATO DE AGUA D=40CM PARA CRAVACAO DE ESTACA PRE-MOLDADA (CH CUBATAO A4)</t>
  </si>
  <si>
    <t>405727</t>
  </si>
  <si>
    <t>PAVIMENTACAO-BASE DE COXIM DE AREIA</t>
  </si>
  <si>
    <t>405728</t>
  </si>
  <si>
    <t>CAIXA DE INSPECAO DE ALVENARIA 30X30X30CM INTERNO COM TAMPA DE CONCRETO</t>
  </si>
  <si>
    <t>405729</t>
  </si>
  <si>
    <t>CAIXILHO DE FERRO DE CORRER 180X120CM</t>
  </si>
  <si>
    <t>405730</t>
  </si>
  <si>
    <t>CAIXILHO DE FERRO DE CORRER 150X120CM COM DIVISAO</t>
  </si>
  <si>
    <t>405731</t>
  </si>
  <si>
    <t>GLOBO ACRILICO PARA LUMINARIA EXTERNA COM POSTE - MAT</t>
  </si>
  <si>
    <t>405732</t>
  </si>
  <si>
    <t>CENTRAL DE ALARME DE INCENDIO COM BATERIA, ACIONADOR, SIRENE E ACESSORIOS</t>
  </si>
  <si>
    <t>405734</t>
  </si>
  <si>
    <t>ELETROCALHA-CURVA HORIZONTAL 45o PARA ELETROCALHA L=300M ABA 100MM COM TAMPA</t>
  </si>
  <si>
    <t>405735</t>
  </si>
  <si>
    <t>ELETROCALHA-CURVA HORIZONTAL 90o PARA ELETROCALHA L=400M ABA 100MM COM TAMPA</t>
  </si>
  <si>
    <t>405736</t>
  </si>
  <si>
    <t>ELETROCALHA-CURVA HORIZONTAL 45o PARA ELETROCALHA L=400M ABA 100MM COM TAMPA</t>
  </si>
  <si>
    <t>405737</t>
  </si>
  <si>
    <t>ABRIGO PARA VALVULA REDUTORA DE PRESSAO</t>
  </si>
  <si>
    <t>405738</t>
  </si>
  <si>
    <t>VALVULA REDUTORA DE PRESSAO 1 1/2" BSP - AF</t>
  </si>
  <si>
    <t>405739</t>
  </si>
  <si>
    <t>CASA DE QUIMICA (CH CUBATAO A4)</t>
  </si>
  <si>
    <t>405740</t>
  </si>
  <si>
    <t>CAVALETE 3" FoGo COM ABRIGO E HIDROMETRO 3"</t>
  </si>
  <si>
    <t>405741</t>
  </si>
  <si>
    <t>PAVIMENTACAO-PISO CONCREGRAMA CGD 50X50X10CM</t>
  </si>
  <si>
    <t>405742</t>
  </si>
  <si>
    <t>POSTE DE CONCRETO DUPLO T 7.50M RESISTENCIA DE TOPO 360KGF</t>
  </si>
  <si>
    <t>405743</t>
  </si>
  <si>
    <t>LUMINARIA EXTERNA TIPO ILUMINACAO PUBLICA FECHADA COM 1 REFLETOR EM ALUMINIO E VIDRO COM 1 LAMP.MISTA 160W COM BRACO E POSTE DE 4.00M</t>
  </si>
  <si>
    <t>405744</t>
  </si>
  <si>
    <t>RESERVATORIO ELEVADO DE CONCRETO C/FORMAS TREPANTES/DESLIZANTES VOL=220M3 COMPLETO COM FUNDACAO (SBC-S1)</t>
  </si>
  <si>
    <t>405745</t>
  </si>
  <si>
    <t>CAIXILHO MAXIMAR DE FERRO 80X60CM COM DIVISOES</t>
  </si>
  <si>
    <t>405746</t>
  </si>
  <si>
    <t>CAIXILHO MAXIMAR DE FERRO 80X100CM COM DIVISOES</t>
  </si>
  <si>
    <t>405747</t>
  </si>
  <si>
    <t>PINTURA LATEX ACRILICO EXTERNA (LINHA STANDARD) SEM MASSA REPINTURA</t>
  </si>
  <si>
    <t>405748</t>
  </si>
  <si>
    <t>PINTURA LATEX INTERNA (LINHA STANDARD) SEM MASSA REPINTURA</t>
  </si>
  <si>
    <t>405750</t>
  </si>
  <si>
    <t>JOGO DE LAJES (FUNDO E TAMPA) PARA CAIXA AGUAS PLUVIAIS 180X180CM</t>
  </si>
  <si>
    <t>405751</t>
  </si>
  <si>
    <t>ALVENARIA COMPLEMENTAR PARA CAIXA AGUAS PLUVIAIS 1.80X1.80M</t>
  </si>
  <si>
    <t>405753</t>
  </si>
  <si>
    <t>RESERVATORIO DE CONCR.MOLD.IN LOCO C/FORMAS TREPANTE/DESLIZANTES VOL=90M3 H=35.00M DEXT=3.00M</t>
  </si>
  <si>
    <t>405754</t>
  </si>
  <si>
    <t>RESERVATORIO DE CONCR.MOLD.IN LOCO C/FORMAS TREPANTE/DESLIZANTES VOL=157.50M3 H=35.00M DEXT=4.00M</t>
  </si>
  <si>
    <t>405755</t>
  </si>
  <si>
    <t>RESERVATORIO DE CONCR.MOLD.IN LOCO C/FORMAS TREPANTE/DESLIZANTES VOL=135M3 H=35.50M DEXT=3.50M</t>
  </si>
  <si>
    <t>405756</t>
  </si>
  <si>
    <t>POSTE DE CONCRETO DUPLO T 9.00M RESISTENCIA DE TOPO 600KGF</t>
  </si>
  <si>
    <t>405759</t>
  </si>
  <si>
    <t>TAPUME DE CHAPA DE MADEIRA RESINADA E=10MM</t>
  </si>
  <si>
    <t>405762</t>
  </si>
  <si>
    <t>FURO-CORTE EM CONCRETO 2 1/2" A 4"- MANUAL</t>
  </si>
  <si>
    <t>405763</t>
  </si>
  <si>
    <t>MASSA DE VIDRO</t>
  </si>
  <si>
    <t>405766</t>
  </si>
  <si>
    <t>FECHAMENTO-CERCA DE ARAME LISO No.14/5 FIOS E MOUROES EUCALIPTOS A CADA 2.50M H=2.20M</t>
  </si>
  <si>
    <t>405767</t>
  </si>
  <si>
    <t>RESERVATORIO ELEVADO EM ANEIS DE CONCRETO 12M3-INCLUSO ESCADA, IMPERMEABILIZACAO E CAIXILHOS</t>
  </si>
  <si>
    <t>405768</t>
  </si>
  <si>
    <t>RESERVATORIO ELEVADO EM ANEIS DE CONCRETO 24M3-INCLUSO ESCADA, IMPERMEABILIZACAO E CAIXILHOS</t>
  </si>
  <si>
    <t>405769</t>
  </si>
  <si>
    <t>NIPLE DUPLO FoGo 1/2" BSP X 3/8BM BICO DE MAMADEIRA - GAS</t>
  </si>
  <si>
    <t>405770</t>
  </si>
  <si>
    <t>MANGUEIRA DE POLIPROPILENO PARA GAS 0.80M SEM BRACADEIRA - GAS</t>
  </si>
  <si>
    <t>405771</t>
  </si>
  <si>
    <t>MANGUEIRA DE POLIPROPILENO PARA GAS 1.00M SEM BRACADEIRA - GAS</t>
  </si>
  <si>
    <t>405772</t>
  </si>
  <si>
    <t>TORNEIRA PARA PIA DE COZINHA CROMADA</t>
  </si>
  <si>
    <t>405773</t>
  </si>
  <si>
    <t>MOLDURA DE GESSO L=5CM</t>
  </si>
  <si>
    <t>405774</t>
  </si>
  <si>
    <t>LUMINARIA EXTERNA RETANGULAR FECH.COM VIDRO PLANO TEMP.CORPO CH.ACO REFL.AL.COM 1 LAMP.MISTA 160W COM POSTE TUB.RETO ACO H=5.0M</t>
  </si>
  <si>
    <t>405775</t>
  </si>
  <si>
    <t>POSTE TUBULAR RETO DE ACO H=5.0M COM BASE DE FIXACAO</t>
  </si>
  <si>
    <t>405776</t>
  </si>
  <si>
    <t>TRANSPORTE VERTICAL DE MATERIAL DE QUALQUER NATUREZA COM GUINCHO TIPO VELOX H ATE 30M - MO</t>
  </si>
  <si>
    <t>405777</t>
  </si>
  <si>
    <t>CORTE DE ACO CA 50 12.5MM (GANCHO PARA BALANCIM)</t>
  </si>
  <si>
    <t>405778</t>
  </si>
  <si>
    <t>LIMPEZA E DESINFECCAO DE RESERVATORIO INFERIOR RI-18A</t>
  </si>
  <si>
    <t>405780</t>
  </si>
  <si>
    <t>ESCAVACAO EM SOLO ROCHOSO (CH MAIRINQUE C)</t>
  </si>
  <si>
    <t>405781</t>
  </si>
  <si>
    <t>DEMOLICAO DE ARGAMASSA</t>
  </si>
  <si>
    <t>405782</t>
  </si>
  <si>
    <t>IMPERMEABILIZACAO COM ARGAMASSA PARA AREAS ENTERRADAS 2 DEMAOS</t>
  </si>
  <si>
    <t>405784</t>
  </si>
  <si>
    <t>QD.ELE PARA 18 MEDIDORES COM QUADROS P/DISJ. BARR. ADM E ELETROCALHA P/SAIDA LATERAL 270X200X30CM PD.CPFL - VAZIO (CH BAURU H)</t>
  </si>
  <si>
    <t>405785</t>
  </si>
  <si>
    <t>QD.ELE PARA SECCIONADORA 100X100X40CM PADRAO CPFL - VAZIO (CH BAURU H)</t>
  </si>
  <si>
    <t>405787</t>
  </si>
  <si>
    <t>PARAFUSO CABECA PANELA 3/8"X3/4" COM PORCA LOSANGULAR COM MOLA PARA FIXACAO DE MEDIDORES - ELE</t>
  </si>
  <si>
    <t>405788</t>
  </si>
  <si>
    <t>PARAFUSO CABECA PANELA 3/8"X1" COM PORCA LOSANGULAR COM MOLA PARA FIXACAO DE MEDIDORES - ELE</t>
  </si>
  <si>
    <t>405789</t>
  </si>
  <si>
    <t>BRACADEIRA PLASTICA AUTOTRAVANTE</t>
  </si>
  <si>
    <t>405790</t>
  </si>
  <si>
    <t>PRESILHA TIPO UNHA</t>
  </si>
  <si>
    <t>405792</t>
  </si>
  <si>
    <t>CONECTOR VERTICAL 90o EM LATAO COM ARRUELAS LISAS E DE PRESSAO PARA CABO 16MM2</t>
  </si>
  <si>
    <t>405793</t>
  </si>
  <si>
    <t>CONECTOR VERTICAL 90o EM LATAO COM ARRUELAS LISAS E DE PRESSAO PARA CABO 70MM2</t>
  </si>
  <si>
    <t>405795</t>
  </si>
  <si>
    <t>TE FoGo REDUCAO BSP 2 1/2"X2" - AF</t>
  </si>
  <si>
    <t>405797</t>
  </si>
  <si>
    <t>DEMOLICAO MECANICA DE ROCHA COM RETROESCAVADEIRA E MARTELO PNEUMATICO</t>
  </si>
  <si>
    <t>405798</t>
  </si>
  <si>
    <t>PAISAGISMO-ADUBACAO PARA PLANTIO POR COVA</t>
  </si>
  <si>
    <t>405799</t>
  </si>
  <si>
    <t>ESCORA METALICA LEVE PARA VIGA E LAJE</t>
  </si>
  <si>
    <t>405800</t>
  </si>
  <si>
    <t>TAMPAO PEAD PARA DUTO CORRUGADO 3" - TEL/ELE</t>
  </si>
  <si>
    <t>405801</t>
  </si>
  <si>
    <t>TERMINAL PEAD PARA DUTO CORRUGADO 3" - TEL/ELE</t>
  </si>
  <si>
    <t>405802</t>
  </si>
  <si>
    <t>DEMOLICAO DE REVESTIMENTO COM ARGAMASSA</t>
  </si>
  <si>
    <t>405803</t>
  </si>
  <si>
    <t>PAISAGISMO-MANUTENCAO E CONSERVACAO ANUAL DE AREA VERDE</t>
  </si>
  <si>
    <t>405804</t>
  </si>
  <si>
    <t>PAISAGISMO-ADUBACAO EM MUDA BIMENSAL PARA 1 ANO</t>
  </si>
  <si>
    <t>UNANO</t>
  </si>
  <si>
    <t>405806</t>
  </si>
  <si>
    <t>GRELHA PLASTICA EXTERNA PARA DUTO DE VENTILACAO 15X15CM COM MOSQUITEIRA</t>
  </si>
  <si>
    <t>405807</t>
  </si>
  <si>
    <t>GRELHA PLASTICA EXTERNA PARA DUTO DE VENTILACAO 20X20CM COM MOSQUITEIRA</t>
  </si>
  <si>
    <t>405808</t>
  </si>
  <si>
    <t>GRELHA PLASTICA EXTERNA PARA DUTO DE VENTILACAO 20X30CM COM MOSQUITEIRA</t>
  </si>
  <si>
    <t>405809</t>
  </si>
  <si>
    <t>GRELHA PLASTICA INTERNA PARA DUTO DE VENTILACAO 15X15CM COM MOSQUITEIRA</t>
  </si>
  <si>
    <t>405810</t>
  </si>
  <si>
    <t>GRELHA PLASTICA INTERNA PARA DUTO DE VENTILACAO 20X20CM COM MOSQUITEIRA</t>
  </si>
  <si>
    <t>405811</t>
  </si>
  <si>
    <t>GRELHA PLASTICA INTERNA PARA DUTO DE VENTILACAO 20X30CM COM MOSQUITEIRA</t>
  </si>
  <si>
    <t>405812</t>
  </si>
  <si>
    <t>DUTO FLEXIVEL EM LAMINADO DE ALUMINIO POLIESTER COM ESPIRAL DE ARAME DE ACO D=100MM</t>
  </si>
  <si>
    <t>405813</t>
  </si>
  <si>
    <t>DUTO FLEXIVEL EM LAMINADO DE ALUMINIO POLIESTER COM ESPIRAL DE ARAME DE ACO D=120MM</t>
  </si>
  <si>
    <t>405815</t>
  </si>
  <si>
    <t>DUTO FLEXIVEL EM LAMINADO DE ALUMINIO POLIESTER COM ESPIRAL DE ARAME DE ACO D=150MM</t>
  </si>
  <si>
    <t>405817</t>
  </si>
  <si>
    <t>SOLEIRA DE ARDOSIA ESP.2CM LARG.15CM</t>
  </si>
  <si>
    <t>405818</t>
  </si>
  <si>
    <t>SOLEIRA DE ARDOSIA ESP.2CM LARG.26CM</t>
  </si>
  <si>
    <t>405819</t>
  </si>
  <si>
    <t>PAISAGISMO-BICICLETARIO COM ARCO METALICO TUBO FoGo 2" (U INVERTIDO 0.45X1.10M) COM PINTURA ESMALTE</t>
  </si>
  <si>
    <t>405820</t>
  </si>
  <si>
    <t>RESERVATORIO CILINDRICO CONCR.MOLD.IN LOCO CAP.192M3 C/2 CELULAS DEXT=3.90M H=29,23M INCLUSIVE IMPERM.E SERRALHERIA, EXCETO FUNDACAO, INST.ELETRICA E INST.HIDRAULICA</t>
  </si>
  <si>
    <t>405821</t>
  </si>
  <si>
    <t>CABO DE COBRE ISOLADO FLEXIVEL 0.6/1KV 4MM2</t>
  </si>
  <si>
    <t>405822</t>
  </si>
  <si>
    <t>CABO DE COBRE ISOLADO FLEXIVEL 0.6/1KV 6MM2</t>
  </si>
  <si>
    <t>405823</t>
  </si>
  <si>
    <t>CABO DE COBRE ISOLADO FLEXIVEL 0.6/1KV 10MM2</t>
  </si>
  <si>
    <t>405824</t>
  </si>
  <si>
    <t>SUMIDOURO EM ANEIS PRE-MOLD.D=1.20M H=2.80M COM TAMPAO EM CONCRETO</t>
  </si>
  <si>
    <t>405828</t>
  </si>
  <si>
    <t>EMASSAMENTO DE PAREDE COM MASSA ACRILICA COM 2 DEMAOS</t>
  </si>
  <si>
    <t>405829</t>
  </si>
  <si>
    <t>TAMPA PARA CAIXA D'AGUA DE FIBRA DE VIDRO 500L</t>
  </si>
  <si>
    <t>405830</t>
  </si>
  <si>
    <t>CONTRAMARCO DE ALUMINIO PARA CAIXILHO 1.40X1.40M</t>
  </si>
  <si>
    <t>405831</t>
  </si>
  <si>
    <t>CONTRAMARCO DE ALUMINIO PARA CAIXILHO 1.12X1.12M</t>
  </si>
  <si>
    <t>405832</t>
  </si>
  <si>
    <t>CONTRAMARCO DE ALUMINIO PARA CAIXILHO 0.80X1.20M</t>
  </si>
  <si>
    <t>405833</t>
  </si>
  <si>
    <t>CONTRAMARCO DE ALUMINIO PARA CAIXILHO 0.80X0.80M</t>
  </si>
  <si>
    <t>405834</t>
  </si>
  <si>
    <t>CAIXA DE PASSAGEM EM ALVENARIA REV.100X100X100CM TAMPA CONCR.E MET.IMPERM.CALAF.DISP.SELAGEM</t>
  </si>
  <si>
    <t>405837</t>
  </si>
  <si>
    <t>CONJUNTO MOTOBOMBA DE RECALQUE DE AGUA Hm=21.50M VAZAO 9M3/H 2CV</t>
  </si>
  <si>
    <t>405838</t>
  </si>
  <si>
    <t>DEMOLICAO DE CONCRETO CORTE COM DISCO DIAMANTADO h ATE 13CM</t>
  </si>
  <si>
    <t>405839</t>
  </si>
  <si>
    <t>PAISAGISMO-GUIA DE BORDA PARA COVAS TIJOLO BARRO E=10CM REV.ARG.1:3 H=10CM</t>
  </si>
  <si>
    <t>405840</t>
  </si>
  <si>
    <t>PAISAGISMO-ROCA DE GRAMA E VEGETACAO RASTEIRA COM ROCADEIRA</t>
  </si>
  <si>
    <t>405841</t>
  </si>
  <si>
    <t>TE FoFo REDUCAO 100X50MM BBF JE - AF</t>
  </si>
  <si>
    <t>405842</t>
  </si>
  <si>
    <t>FLANGE LIVRE PVC COM FUROS DN  75MM SOLDAVEL - AF</t>
  </si>
  <si>
    <t>405843</t>
  </si>
  <si>
    <t>CONJUNTO MOTOBOMBA CENTRIFUGA Q=17.50M3/H H=33MCa 5CV - AF</t>
  </si>
  <si>
    <t>405844</t>
  </si>
  <si>
    <t>REDUCAO CONCENTRICA ACO CARBONO COM FLANGES 3"X1 1/2" - AF</t>
  </si>
  <si>
    <t>405845</t>
  </si>
  <si>
    <t>CURVA 90o PVC 100MM SOLDAVEL - AF</t>
  </si>
  <si>
    <t>405846</t>
  </si>
  <si>
    <t>FLANGE LIVRE PVC COM FUROS DN 100MM SOLDAVEL - AF</t>
  </si>
  <si>
    <t>405847</t>
  </si>
  <si>
    <t>TE PVC 100MM SOLDAVEL - AF</t>
  </si>
  <si>
    <t>405848</t>
  </si>
  <si>
    <t>REGISTRO BRONZE GAVETA COM FLANGES E VOLANTE DN  40MM - AF</t>
  </si>
  <si>
    <t>405849</t>
  </si>
  <si>
    <t>REGISTRO BRONZE GAVETA COM FLANGES E VOLANTE DN  50MM - AF</t>
  </si>
  <si>
    <t>405850</t>
  </si>
  <si>
    <t>REGISTRO BRONZE GAVETA COM FLANGES E VOLANTE DN  75MM - AF</t>
  </si>
  <si>
    <t>405851</t>
  </si>
  <si>
    <t>REGISTRO BRONZE GAVETA COM FLANGES E VOLANTE DN 100MM - AF</t>
  </si>
  <si>
    <t>405852</t>
  </si>
  <si>
    <t>FLANGE AVULSA ACO CARBONO COM FUROS 2" - AF</t>
  </si>
  <si>
    <t>405853</t>
  </si>
  <si>
    <t>FLANGE AVULSA ACO CARBONO COM FUROS 3" - AF</t>
  </si>
  <si>
    <t>405854</t>
  </si>
  <si>
    <t>FLANGE AVULSA ACO CARBONO COM FUROS 4" - AF</t>
  </si>
  <si>
    <t>405855</t>
  </si>
  <si>
    <t>REDUCAO CONCENTRICA ACO CARBONO COM FLANGES 3"X2" - AF</t>
  </si>
  <si>
    <t>405856</t>
  </si>
  <si>
    <t>CONJUNTO MOTOBOMBA DE RECALQUE DE AGUA Hm=41.53MCa VAZAO 15.98M3/H 5CV</t>
  </si>
  <si>
    <t>405857</t>
  </si>
  <si>
    <t>VALVULA DE RETENCAO VERTICAL ACO CARBONO PORTINHOLA DUPLA FLANGEADA 50MM - AF</t>
  </si>
  <si>
    <t>405858</t>
  </si>
  <si>
    <t>REGISTRO DE FoFo CHATO P/TUBOS FoFo OU DEFOFO 50MM JE</t>
  </si>
  <si>
    <t>405860</t>
  </si>
  <si>
    <t>TE FoFo COM BOLSA E FLANGE 350X200MM - AF</t>
  </si>
  <si>
    <t>405861</t>
  </si>
  <si>
    <t>LUVA DE CORRER FoFo DN 350MM JUNTA MECANICA - AF</t>
  </si>
  <si>
    <t>405862</t>
  </si>
  <si>
    <t>EXTREMIDADE FoFo DN 200MM FLANGE/BOLSA JGS - AF</t>
  </si>
  <si>
    <t>405863</t>
  </si>
  <si>
    <t>TAMPAO FoFo TD-600</t>
  </si>
  <si>
    <t>405864</t>
  </si>
  <si>
    <t>TUBO PVC COLETOR ESGOTO DN 200MM JEI PERFURADO EM OBRA</t>
  </si>
  <si>
    <t>405865</t>
  </si>
  <si>
    <t>TUBO PVC COLETOR ESGOTO DN 100MM JEI PERFURADO EM OBRA</t>
  </si>
  <si>
    <t>405866</t>
  </si>
  <si>
    <t>RESERVATORIO CILINDRICO CONCR.MOLD.IN LOCO CAP.135M3 C/2 CELULAS DEXT=3.00M H=25.29M INCLUSIVE IMPERM.E SERRALHERIA, EXCETO FUNDACAO, INST.ELETRICA E INST.HIDRAULICA</t>
  </si>
  <si>
    <t>405867</t>
  </si>
  <si>
    <t>FLANGE LIVRE PVC COM FUROS DN  50MM SOLDAVEL - AF</t>
  </si>
  <si>
    <t>405868</t>
  </si>
  <si>
    <t>TRAVESSIA PELO METODO NAO DESTRUTIVO MND EM TUBO PEAD D=355MM-MOBILIZACAO E DESMOBILIZACAO (JARAGUA L)</t>
  </si>
  <si>
    <t>405869</t>
  </si>
  <si>
    <t>VALVULA DE RETENCAO FoFo FLANGEADA PORTINHOLA DUPLA 50MM</t>
  </si>
  <si>
    <t>405870</t>
  </si>
  <si>
    <t>REGISTRO DE GAVETA FoFo COM FLANGES E VOLANTE DN  75MM</t>
  </si>
  <si>
    <t>405871</t>
  </si>
  <si>
    <t>CONJUNTO MOTOBOMBA CENTRIFUGA Q=15M3/H H=23MCa 3 CV - AF</t>
  </si>
  <si>
    <t>405872</t>
  </si>
  <si>
    <t>RESERVATORIO CILINDRICO CONCR.MOLD.IN LOCO CAP.180M3 C/2 CELULAS DINT=3.50M H=27.00M INCLUSIVE IMPERM.E SERRALHERIA, EXCETO FUNDACAO, INST.ELETRICA E INST.HIDRAULICA</t>
  </si>
  <si>
    <t>405873</t>
  </si>
  <si>
    <t>REGISTRO DE GAVETA FoFo COM FLANGES E VOLANTE DN 100MM</t>
  </si>
  <si>
    <t>405874</t>
  </si>
  <si>
    <t>CONJUNTO MOTOBOMBA CENTRIFUGA Q=20M3/H H=25MCa 3 CV - AF</t>
  </si>
  <si>
    <t>405875</t>
  </si>
  <si>
    <t>RESERVATORIO CILINDRICO CONCR.MOLD.IN LOCO CAP.67.50M3 C/2 CELULAS DEXT=2.40M H=23.76M INCLUSIVE IMPERM.E SERRALHERIA, EXCETO FUNDACAO, INST.ELETRICA E INST.HIDRAULICA</t>
  </si>
  <si>
    <t>405876</t>
  </si>
  <si>
    <t>CONJUNTO MOTOBOMBA CENTRIFUGA Q=7M3/H H=22MCa 1.5CV - AF</t>
  </si>
  <si>
    <t>405877</t>
  </si>
  <si>
    <t>CURVA 45o PVC DN 100MM SOLDAVEL - AF</t>
  </si>
  <si>
    <t>405878</t>
  </si>
  <si>
    <t>RESERVATORIO CILINDRICO CONCR.MOLD.IN LOCO CAP.202.50M3 C/2 CELULAS DINT=3.50M H=25.86M INCLUSIVE IMPERM.E SERRALHERIA, EXCETO FUNDACAO, INST.ELETRICA E INST.HIDRAULICA</t>
  </si>
  <si>
    <t>405880</t>
  </si>
  <si>
    <t>SUPORTE (BASTIDOR) PARA BLOCO DE 10 PARES EM ACO INOX - TELEFONIA</t>
  </si>
  <si>
    <t>405882</t>
  </si>
  <si>
    <t>DEMOLICAO DE REVESTIMENTO DE GESSO</t>
  </si>
  <si>
    <t>405883</t>
  </si>
  <si>
    <t>RESERVATORIO CILINDRICO APOIADO CONCR.CAP.110M3 C/3 CELULAS DEXT=3.50M H=33.50M COMPLETO C/FUNDACAO, ESTRUTURA, CAIXILHOS, HIDRAULICA, ELETRICA E IMPERMEABILIZACAO</t>
  </si>
  <si>
    <t>405884</t>
  </si>
  <si>
    <t>TUBO FoFo K9 DN 80MM JGS - ESG</t>
  </si>
  <si>
    <t>405885</t>
  </si>
  <si>
    <t>TUBO FoFo K7 DN 150MM JGS - ESG</t>
  </si>
  <si>
    <t>405886</t>
  </si>
  <si>
    <t>CURVA 22o 30' FoFo DN 80MM JGS 2B - ESG</t>
  </si>
  <si>
    <t>405887</t>
  </si>
  <si>
    <t>CURVA 45o FoFo DN  80MM JGS 2B - ESG</t>
  </si>
  <si>
    <t>405888</t>
  </si>
  <si>
    <t>CURVA 90o FoFo DN  80MM JGS 2B - ESG</t>
  </si>
  <si>
    <t>405889</t>
  </si>
  <si>
    <t>CONJUNTO MOTOBOMBA DE RECALQUE ESGOTO VAZAO 5.47M3/H Hm=13.5MCa 1.2HP</t>
  </si>
  <si>
    <t>405890</t>
  </si>
  <si>
    <t>PLAYGROUND-FORTINHO TRONCOS</t>
  </si>
  <si>
    <t>405891</t>
  </si>
  <si>
    <t>SARRAFO DE PINHO 3X3CM</t>
  </si>
  <si>
    <t>405892</t>
  </si>
  <si>
    <t>REFORMA EM FOLHA DE PORTA METALICA 0.90X2.10M</t>
  </si>
  <si>
    <t>405893</t>
  </si>
  <si>
    <t>LUMINARIA EXTERNA TIPO ILUMINACAO PUBLICA FECHADA COM 1 REFLETOR EM ALUMINIO E VIDRO COM 1 LAMP.MISTA 250W COM BRACO E POSTE DE 6.00M</t>
  </si>
  <si>
    <t>405894</t>
  </si>
  <si>
    <t>CABO DE COBRE ISOLADO DE CONTROLE 0.6/1KV 25X2.5MM2</t>
  </si>
  <si>
    <t>405895</t>
  </si>
  <si>
    <t>CONCRETO PROJETADO FCK=15MPa MOBILIZACAO/DESMOBILIZACAO E APLICACAO</t>
  </si>
  <si>
    <t>405896</t>
  </si>
  <si>
    <t>CAIXA PARA ESGOTO EM ALVENARIA 100X100X100CM</t>
  </si>
  <si>
    <t>405897</t>
  </si>
  <si>
    <t>CABO TELEFONICO CTP-APL G-50 PARA 30 PARES</t>
  </si>
  <si>
    <t>405898</t>
  </si>
  <si>
    <t>FIO DE COBRE NU 16MM2 - MAT</t>
  </si>
  <si>
    <t>405900</t>
  </si>
  <si>
    <t>REGISTRO DE GAVETA FoFo COM FLANGES E VOLANTE DN  65MM</t>
  </si>
  <si>
    <t>405901</t>
  </si>
  <si>
    <t>REDUCAO CONCENTRICA ACO CARBONO COM FLANGES 2 1/2"X1" - AF</t>
  </si>
  <si>
    <t>405902</t>
  </si>
  <si>
    <t>CONJUNTO MOTOBOMBA CENTRIFUGA Q=1.67L/S H=27.77 MCa 1.5CV TRIFASICO - AF</t>
  </si>
  <si>
    <t>405903</t>
  </si>
  <si>
    <t>REDUCAO CONCENTRICA ACO CARBONO COM FLANGES 2"X1" - AF</t>
  </si>
  <si>
    <t>405905</t>
  </si>
  <si>
    <t>PINTURA ELASTOMERICA TEXTURA ELASTICA 2 DEMAOS SOBRE TELA DE POLIESTER</t>
  </si>
  <si>
    <t>405906</t>
  </si>
  <si>
    <t>PINTURA DE ESTRUTURA METALICA ESMALTE SINTETICO 2 DEMAOS EM TUBULACAO D=100MM INCLUSO PREPARO DE SUPERFICIE E APLICACAO DE PRIMER</t>
  </si>
  <si>
    <t>405907</t>
  </si>
  <si>
    <t>PINTURA DE ESTRUTURA METALICA ESMALTE SINTETICO 2 DEMAOS EM TUBULACAO D=300MM INCLUSO PREPARO DE SUPERFICIE E APLICACAO DE PRIMER</t>
  </si>
  <si>
    <t>405908</t>
  </si>
  <si>
    <t>PINTURA DE ESTRUTURA METALICA ESMALTE SINTETICO 2 DEMAOS EM TUBULACAO D=200MM INCLUSO PREPARO DE SUPERFICIE E APLICACAO DE PRIMER</t>
  </si>
  <si>
    <t>405909</t>
  </si>
  <si>
    <t>PINTURA DE ESTRUTURA METALICA COM ESMALTE SINTETICO 2 DEMAOS A REVOLVER</t>
  </si>
  <si>
    <t>405910</t>
  </si>
  <si>
    <t>PINTURA DE ESTRUTURA METALICA COM ESMALTE SINTETICO 2 DEMAOS COM TRINCHA</t>
  </si>
  <si>
    <t>405911</t>
  </si>
  <si>
    <t>CAIXA DE PASSAGEM EM ALVENARIA 80X80X120CM - ELE</t>
  </si>
  <si>
    <t>405912</t>
  </si>
  <si>
    <t>CURVA 135o FoGo 3" - ELE</t>
  </si>
  <si>
    <t>405913</t>
  </si>
  <si>
    <t>MURO DE CONTENCAO C=1.00M H=1.00M</t>
  </si>
  <si>
    <t>405914</t>
  </si>
  <si>
    <t>LUVA DE CORRER FoFo DN  75MM JUNTA MECANICA - AF</t>
  </si>
  <si>
    <t>405915</t>
  </si>
  <si>
    <t>FILTRO TIPO CESTO COM FLANGES FoFo DN 75MM - AF</t>
  </si>
  <si>
    <t>405916</t>
  </si>
  <si>
    <t>HIDROMETRO TIPO WOLTMANN (PULSADO) DN 50MM COM FLANGES</t>
  </si>
  <si>
    <t>405917</t>
  </si>
  <si>
    <t>LUVA DE CORRER FoFo DN  50MM JUNTA MECANICA - AF</t>
  </si>
  <si>
    <t>405918</t>
  </si>
  <si>
    <t>REDUCAO FoFo COM FLANGES DN 80MMX50MM - AF/ESG</t>
  </si>
  <si>
    <t>405920</t>
  </si>
  <si>
    <t>TOCO FoFo FF DN 80MM L=3.70M</t>
  </si>
  <si>
    <t>405921</t>
  </si>
  <si>
    <t>BARRA DE ACO INOX 2"</t>
  </si>
  <si>
    <t>405922</t>
  </si>
  <si>
    <t>CURVA 180o PVC 3" - ELE</t>
  </si>
  <si>
    <t>405923</t>
  </si>
  <si>
    <t>LAMPADA PARA ILUMINACAO DE EMERGENCIA TIPO CENTRAL 15W E27 PARA 24 VCC</t>
  </si>
  <si>
    <t>405924</t>
  </si>
  <si>
    <t>RESERVATORIO C/ANEIS PRE-MOLD.CONCR.CAP.84000L D=3.00M H=31.20M, EXCETO FUNDACAO, INST.HIDR.E INST.ELETR.</t>
  </si>
  <si>
    <t>405925</t>
  </si>
  <si>
    <t>NIPLE DUPLO DE COBRE 3/4X1/2"</t>
  </si>
  <si>
    <t>405926</t>
  </si>
  <si>
    <t>RESERVATORIO C/ANEIS PRE-MOLD.CONCR.CAP.72.000L D=3.00M H=16.00M C/IMP.ESQ.MET. S/FUNDACAO</t>
  </si>
  <si>
    <t>405927</t>
  </si>
  <si>
    <t>CONJUNTO MOTOBOMBA DE RECALQUE POT=4CV VAZAO 24M3/H 20MCa</t>
  </si>
  <si>
    <t>405929</t>
  </si>
  <si>
    <t>RESERVATORIO C/ANEIS PRE-MOLD.CONCR.CAP.45M3 C/2 CEL. DEXT=2.20M H=19.20M INCLUSIVE IMPERM.E SERRALHERIA, EXCETO FUND.,INST.ELETR.E INST.HIDRAULICA</t>
  </si>
  <si>
    <t>405930</t>
  </si>
  <si>
    <t>TOCO FoFo FP DN 80MM L=0.50M</t>
  </si>
  <si>
    <t>405931</t>
  </si>
  <si>
    <t>RESERVATORIO ELEVADO 15M3 CONFORME IMPP 50084, INDICACAO SABESP, COMPLETO C/2 BOMBAS DE RECALQUE</t>
  </si>
  <si>
    <t>405932</t>
  </si>
  <si>
    <t>CHAVE SECCIONADORA TRIP.NH-125A/500V SOB CARGA COM 3 FUSIVEIS NH-00 ATE 125A</t>
  </si>
  <si>
    <t>405933</t>
  </si>
  <si>
    <t>LUMINARIA EXTERNA FECHADA ESFERA INTEIRICA DIF.ACRIL.COM 1 LAMP.MISTA 160W-220V COM POSTE DE METAL H=3.00M COM BASE DE CONCRETO</t>
  </si>
  <si>
    <t>405934</t>
  </si>
  <si>
    <t>TE FoFo REDUCAO 500X200MM 3B JE - AF</t>
  </si>
  <si>
    <t>405935</t>
  </si>
  <si>
    <t>CAVALETE 1" PVC SEM ABRIGO</t>
  </si>
  <si>
    <t>405936</t>
  </si>
  <si>
    <t>TOCO FoFo FP DN 200MM L=1.55M</t>
  </si>
  <si>
    <t>405937</t>
  </si>
  <si>
    <t>TOCO FoFo FP DN 200MM L=0.25M</t>
  </si>
  <si>
    <t>405938</t>
  </si>
  <si>
    <t>CURVA 90o PVC ROSCAVEL 3/4" - AF</t>
  </si>
  <si>
    <t>405939</t>
  </si>
  <si>
    <t>BUJAO FoGo BSP 3" - AF</t>
  </si>
  <si>
    <t>405940</t>
  </si>
  <si>
    <t>CONJUNTO MOTOBOMBA CENTRIFUGA Q=15M3/H H=34.94MCa 3.5CV TRIFASICO - AF</t>
  </si>
  <si>
    <t>405941</t>
  </si>
  <si>
    <t>CONJUNTO MOTOBOMBA CENTRIFUGA Q=22.50M3/H H=38.87MCa 5.5CV TRIFASICO - AF</t>
  </si>
  <si>
    <t>405942</t>
  </si>
  <si>
    <t>CONJUNTO MOTOBOMBA CENTRIFUGA Q=26.30M3/H H=39.10MCa 6.5CV TRIFASICO - AF</t>
  </si>
  <si>
    <t>405943</t>
  </si>
  <si>
    <t>BRACADEIRA METALICA COM PARAFUSO DE APERTO PARA MANGUEIRA 3"</t>
  </si>
  <si>
    <t>405944</t>
  </si>
  <si>
    <t>MANGOTE DE BORRACHA DE ALTA PRESSAO C=30CM PARA LIGACAO ENTRE TUBULACOES DN 3" - AF</t>
  </si>
  <si>
    <t>405945</t>
  </si>
  <si>
    <t>RESERVATORIO CILINDRICO CONCR.MOLD.IN LOCO CAP.90M3 C/2 CELULAS D=3.00M H=35.00M INCLUSIVE IMPERM.E SERRALHERIA, EXCETO FUNDACAO, INST.ELETRICA E INST.HIDRAULICA</t>
  </si>
  <si>
    <t>405946</t>
  </si>
  <si>
    <t>RESERVATORIO CILINDRICO CONCR.MOLD.IN LOCO CAP.157.5M3 C/2 CELULAS D=4.00M H=35.00M INCLUSIVE IMPERM.E SERRALHERIA, EXCETO FUNDACAO, INST.ELETRICA E INST.HIDRAULICA</t>
  </si>
  <si>
    <t>405947</t>
  </si>
  <si>
    <t>RESERVATORIO CILINDRICO CONCR.MOLD.IN LOCO CAP.135M3 C/2 CELULAS D=3.50M H=35.50M INCLUSIVE IMPERM.E SERRALHERIA, EXCETO FUNDACAO, INST.ELETRICA E INST.HIDRAULICA</t>
  </si>
  <si>
    <t>405949</t>
  </si>
  <si>
    <t>PERFIL METALICO U 3.5X3X0.5CM</t>
  </si>
  <si>
    <t>405950</t>
  </si>
  <si>
    <t>ANEL PRE-MOLDADO PARA EEE DINT=1.60M H=0.50M PADRAO SABESP</t>
  </si>
  <si>
    <t>405951</t>
  </si>
  <si>
    <t>ETE-GRADE METALICA BARRA 3/4"X3/16" ESP=4CM</t>
  </si>
  <si>
    <t>405952</t>
  </si>
  <si>
    <t>ETE-GRADE METALICA BARRA 1"X1/4" ESP=4CM COM SUPORTE</t>
  </si>
  <si>
    <t>405953</t>
  </si>
  <si>
    <t>LAJE PRE-MOLDADA DE CONCRETO 2.65X0.52X0.12M</t>
  </si>
  <si>
    <t>405954</t>
  </si>
  <si>
    <t>ETE-LASTRO/ENCHIMENTO DE BRITA N.4</t>
  </si>
  <si>
    <t>405955</t>
  </si>
  <si>
    <t>ETE-PLACA DE PEDRA ARDOSIA ESP=5CM</t>
  </si>
  <si>
    <t>405957</t>
  </si>
  <si>
    <t>CHAPA DE FERRO No 12 - CORTADA</t>
  </si>
  <si>
    <t>405958</t>
  </si>
  <si>
    <t>MASTRO PARA PARA-RAIOS FoGo 1 1/2X4.00M - PR</t>
  </si>
  <si>
    <t>405959</t>
  </si>
  <si>
    <t>BRACADEIRA TIPO PORTA BANDEIRA 1 1/2" - PR</t>
  </si>
  <si>
    <t>405960</t>
  </si>
  <si>
    <t>TAMPO DE GRANITO COM 2 CUBAS OVAIS 1.76X0.45M</t>
  </si>
  <si>
    <t>405961</t>
  </si>
  <si>
    <t>TAMPO DE GRANITO EM L COM 1 CUBA OVAL 1.76X0.45X1.10X0.60M</t>
  </si>
  <si>
    <t>405962</t>
  </si>
  <si>
    <t>RESERVATORIO DE CONCRETO FUNDACAO ESTIMADA CAP.120M3 INCLUSOS BLOCO E ESTACAS LITORAL</t>
  </si>
  <si>
    <t>405963</t>
  </si>
  <si>
    <t>RESERVATORIO DE CONCRETO FUNDACAO ESTIMADA CAP.160M3 INCLUSOS BLOCO E ESTACAS LITORAL</t>
  </si>
  <si>
    <t>405964</t>
  </si>
  <si>
    <t>PISO DE CONCRETO FCK 15MPa E=10CM + LASTRO DE BRITA E=3CM COM IMPERMEABILIZACAO</t>
  </si>
  <si>
    <t>405965</t>
  </si>
  <si>
    <t>REGULARIZACAO PISO SARRAFEADO COM ARGAMASSA 1:3 E-3CM COM IMPERMEABILIZANTE</t>
  </si>
  <si>
    <t>405966</t>
  </si>
  <si>
    <t>REGULARIZACAO PISO SARRAFEADO COM ARGAMASSA 1:3 E-3CM</t>
  </si>
  <si>
    <t>405967</t>
  </si>
  <si>
    <t>PISO DE CONCRETO FCK 15MPa E=7CM + LASTRO DE BRITA E=3CM DESEMPENADO E ALISADO</t>
  </si>
  <si>
    <t>405968</t>
  </si>
  <si>
    <t>CONECTOR VERTICAL 90o EM LATAO COM ARRUELAS LISAS E DE PRESSAO PARA CABO 25MM2</t>
  </si>
  <si>
    <t>405969</t>
  </si>
  <si>
    <t>COBERTURA COMPLETA ESTRUTURA METALICA COM TELHAS TRAPEZOIDAIS TIPO SANDUICHE E RUFOS (CC-SBC-D)</t>
  </si>
  <si>
    <t>405971</t>
  </si>
  <si>
    <t>QD.ELE PARA 11 MEDIDORES COM QUADROS P/DISJ. BARR. ADM E ELETROCALHA P/SAIDA LATERAL 184X200X30CM PD.CPFL C/PORTAS - VAZIO (LINDOIA B3)</t>
  </si>
  <si>
    <t>405972</t>
  </si>
  <si>
    <t>PAVIMENTACAO-PISO BLOCO DE CONCRETO INTERTRAVADO SOBRE COXIM DE AREIA E=6CM COLORIDO</t>
  </si>
  <si>
    <t>405973</t>
  </si>
  <si>
    <t>UNIAO PLANO FoGo BSP 2 1/2" - AF</t>
  </si>
  <si>
    <t>405974</t>
  </si>
  <si>
    <t>CONJUNTO MOTOBOMBA DE RECALQUE DE AGUA Hm=18.70M Q=9.00M3/H 2CV</t>
  </si>
  <si>
    <t>405975</t>
  </si>
  <si>
    <t>RESERVATORIO CILINDRICO CONCR.MOLD.IN LOCO CAP.112.50M3 C/2 CELULAS DEXT=4.00M H=28.00M INCLUSIVE IMPERM.E SERRALHERIA, EXCETO FUNDACAO, INST.ELETRICA E INST.HIDRAULICA</t>
  </si>
  <si>
    <t>405976</t>
  </si>
  <si>
    <t>CURVA 90o PVC 85MM SOLDAVEL - AF</t>
  </si>
  <si>
    <t>405977</t>
  </si>
  <si>
    <t>FLANGE LIVRE PVC COM FUROS DN  60MM SOLDAVEL - AF</t>
  </si>
  <si>
    <t>405978</t>
  </si>
  <si>
    <t>CONJUNTO MOTOBOMBA CENTRIFUGA Q=4.17 L/S H=25.88MCa 3.0CV TRIFASICO - AF</t>
  </si>
  <si>
    <t>405979</t>
  </si>
  <si>
    <t>REDUCAO CONCENTRICA ACO CARBONO COM FLANGES 3"X2 1/2" - AF</t>
  </si>
  <si>
    <t>405980</t>
  </si>
  <si>
    <t>REGISTRO DE GAVETA FoFo COM FLANGES E VOLANTE DN  80MM</t>
  </si>
  <si>
    <t>405981</t>
  </si>
  <si>
    <t>BASE DE CONCRETO COM 4 PARAFUSOS PARA POSTE DE ILUMINACAO 0.30X0.30X0.50M</t>
  </si>
  <si>
    <t>405982</t>
  </si>
  <si>
    <t>CAIXA DE PASSAGEM EM ALVENARIA REV.60X60X90CM TAMPA CONCR.E MET.IMPERM.CALAF.DISP.SELAGEM</t>
  </si>
  <si>
    <t>405983</t>
  </si>
  <si>
    <t>CAIXA DE PASSAGEM EM ALVENARIA 40X40X90CM SEM FUNDO COM LASTRO BRITA 20CM - ELE</t>
  </si>
  <si>
    <t>405984</t>
  </si>
  <si>
    <t>BATE-RODAS EM GUIA PRE-MOLDADA FCK=20MPa 0.40X0.15X0.50M</t>
  </si>
  <si>
    <t>405989</t>
  </si>
  <si>
    <t>MAO-DE-OBRA ALVENARIA BLOCO CERAMICO E=14CM VAOS</t>
  </si>
  <si>
    <t>405990</t>
  </si>
  <si>
    <t>MAO-DE-OBRA ALVENARIA BLOCO CERAMICO E=9CM VAOS</t>
  </si>
  <si>
    <t>405993</t>
  </si>
  <si>
    <t>CONTRAPISO DE CONCRETO E=10CM 15MPa COM IMPERMEABILIZACAO TELA Q.138 E LASTRO DE BRITA 7CM</t>
  </si>
  <si>
    <t>405994</t>
  </si>
  <si>
    <t>CAIXILHO DE FERRO DE CORRER 120X120CM COM BANDEIRA FIXA</t>
  </si>
  <si>
    <t>405995</t>
  </si>
  <si>
    <t>CAIXILHO MAXIMAR DE FERRO 80X80CM</t>
  </si>
  <si>
    <t>405996</t>
  </si>
  <si>
    <t>CONTRAMARCO PRE-MOLDADO DE CONCRETO 1.20X1.20M</t>
  </si>
  <si>
    <t>405997</t>
  </si>
  <si>
    <t>CONTRAMARCO PRE-MOLDADO DE CONCRETO 1.40X1.20M</t>
  </si>
  <si>
    <t>405998</t>
  </si>
  <si>
    <t>CONTRAMARCO PRE-MOLDADO DE CONCRETO 1.60X1.20M</t>
  </si>
  <si>
    <t>405999</t>
  </si>
  <si>
    <t>CONTRAMARCO PRE-MOLDADO DE CONCRETO 1.20X0.60M</t>
  </si>
  <si>
    <t>406000</t>
  </si>
  <si>
    <t>CONTRAMARCO PRE-MOLDADO DE CONCRETO 1.00X0.60M</t>
  </si>
  <si>
    <t>406001</t>
  </si>
  <si>
    <t>SOLEIRA EM CONCRETO 17.5X3CM</t>
  </si>
  <si>
    <t>406002</t>
  </si>
  <si>
    <t>SOLEIRA EM CONCRETO 17.5X3CM C/CANTONEIRA 1"X1"</t>
  </si>
  <si>
    <t>406003</t>
  </si>
  <si>
    <t>GUARDA-CORPO TUBULAR COM 1 TUBO 1" E TUBO 2" COM MONTANTES PERFIL METALICO H=30CM-FDE C0-08</t>
  </si>
  <si>
    <t>406004</t>
  </si>
  <si>
    <t>GUARDA-CORPO TUBULAR COM 2 TUBOS 1" E TUBO 2" COM MONTANTES PERFIL METALICO H=1.10M</t>
  </si>
  <si>
    <t>406005</t>
  </si>
  <si>
    <t>TAMPO DE GRANILITE E=3CM</t>
  </si>
  <si>
    <t>406006</t>
  </si>
  <si>
    <t>BANCADA DE GRANILITE 55X125CM COM CUBA OVAL EM LOUCA COM ACESSORIOS</t>
  </si>
  <si>
    <t>406007</t>
  </si>
  <si>
    <t>PLACA DE CONCRETO ARMADO ESP=7CM</t>
  </si>
  <si>
    <t>406009</t>
  </si>
  <si>
    <t>LUVA DE CORRER PVC COLETOR DN 300MM JEI - ESG</t>
  </si>
  <si>
    <t>406010</t>
  </si>
  <si>
    <t>JUNCAO PVC SIMPLES 200X200MM</t>
  </si>
  <si>
    <t>406011</t>
  </si>
  <si>
    <t>TE PVC 200MM - ESG</t>
  </si>
  <si>
    <t>406012</t>
  </si>
  <si>
    <t>TE PVC 300MM - ESG</t>
  </si>
  <si>
    <t>406013</t>
  </si>
  <si>
    <t>REDUCAO EXCENTRICA PVC 200X150M</t>
  </si>
  <si>
    <t>406014</t>
  </si>
  <si>
    <t>REDUCAO EXCENTRICA PVC 300X200M</t>
  </si>
  <si>
    <t>406015</t>
  </si>
  <si>
    <t>REDUCAO EXCENTRICA PVC 250X200M</t>
  </si>
  <si>
    <t>406016</t>
  </si>
  <si>
    <t>CONJUNTO MOTOBOMBA DE RECALQUE POT=3CV VAZAO 43M3/H 10MCa</t>
  </si>
  <si>
    <t>406017</t>
  </si>
  <si>
    <t>CESTA DE FERRO GIRATORIO PARA 2 LANCES DE MANGUEIRA - INCENDIO</t>
  </si>
  <si>
    <t>406018</t>
  </si>
  <si>
    <t>MEDIDOR DE VAZAO TIPO DIAFRAGMA - GAS</t>
  </si>
  <si>
    <t>406019</t>
  </si>
  <si>
    <t>BUCHA DE REDUCAO COBRE 54X22MM</t>
  </si>
  <si>
    <t>406020</t>
  </si>
  <si>
    <t>MANOMETRO 0 A 100 PSI - GAS</t>
  </si>
  <si>
    <t>406021</t>
  </si>
  <si>
    <t>VALVULA RETENTORA DE PRESSAO PARA GAS 1/2"</t>
  </si>
  <si>
    <t>406025</t>
  </si>
  <si>
    <t>CABO DE COBRE NU 240MM2</t>
  </si>
  <si>
    <t>406026</t>
  </si>
  <si>
    <t>ELETROCALHA PERFURADA LARG.1000MM ABA 100MM</t>
  </si>
  <si>
    <t>406027</t>
  </si>
  <si>
    <t>ELETROCALHA PERFURADA LARG.750MM ABA 100MM</t>
  </si>
  <si>
    <t>406028</t>
  </si>
  <si>
    <t>TAMPA PARA ELETROCALHA LARG.1000MM</t>
  </si>
  <si>
    <t>406029</t>
  </si>
  <si>
    <t>TAMPA PARA ELETROCALHA LARG.750MM</t>
  </si>
  <si>
    <t>406030</t>
  </si>
  <si>
    <t>MASTRO PARA PARA-RAIOS FoGo 2"X2.50M</t>
  </si>
  <si>
    <t>406032</t>
  </si>
  <si>
    <t>MARTELINHO QUEBRA-VIDRO COM CORRENTE PARA BOTOEIRA DE INCENDIO</t>
  </si>
  <si>
    <t>406037</t>
  </si>
  <si>
    <t>PLACA INDICATIVA DE ESTACIONAMENTO PARA DEFICIENTE EM ACO REFLETIVA 60X60CM COM TUBO GALVANIZADO 2" H=3.0M</t>
  </si>
  <si>
    <t>406038</t>
  </si>
  <si>
    <t>ABRIGO PARA EXTINTOR EM CHAPA 75X30X25CM</t>
  </si>
  <si>
    <t>406039</t>
  </si>
  <si>
    <t>PLACA DE IDENTIFICACAO DE SAIDA/PROIBIDO FUMAR PVC 10X25CM</t>
  </si>
  <si>
    <t>406041</t>
  </si>
  <si>
    <t>CURVA 45o PVC DN  85MM SOLDAVEL - AF</t>
  </si>
  <si>
    <t>406043</t>
  </si>
  <si>
    <t>LIXEIRA EM POLIETILENO 40L COM PEDESTAL</t>
  </si>
  <si>
    <t>406044</t>
  </si>
  <si>
    <t>PERFIL METALICO I 4" 1a.ALMA - MAT</t>
  </si>
  <si>
    <t>406045</t>
  </si>
  <si>
    <t>CABO TELEFONICO CTP-APL G-50 PARA 10 PARES</t>
  </si>
  <si>
    <t>406047</t>
  </si>
  <si>
    <t>TE COBRE 15MM</t>
  </si>
  <si>
    <t>406048</t>
  </si>
  <si>
    <t>LUVA PVC DUPLA 40MM - ESG</t>
  </si>
  <si>
    <t>406049</t>
  </si>
  <si>
    <t>FORMA TUBO DE PVC 25CM</t>
  </si>
  <si>
    <t>406050</t>
  </si>
  <si>
    <t>LAJE MISTA PRE-LAJE H=20CM</t>
  </si>
  <si>
    <t>406051</t>
  </si>
  <si>
    <t>LAJE MISTA PRE-LAJE H=12CM</t>
  </si>
  <si>
    <t>406052</t>
  </si>
  <si>
    <t>TERCA METALICA PERFIL U 2"X4"</t>
  </si>
  <si>
    <t>406053</t>
  </si>
  <si>
    <t>PASTILHA DE PORCELANA 10X10CM</t>
  </si>
  <si>
    <t>406055</t>
  </si>
  <si>
    <t>PORTA DE MADEIRA EM LAMINADO MELAMINICO COMPLETA 0.80X2.10M</t>
  </si>
  <si>
    <t>406056</t>
  </si>
  <si>
    <t>PORTA DE PVC 0.90X2.10M VAI-VEM</t>
  </si>
  <si>
    <t>406057</t>
  </si>
  <si>
    <t>CAIXILHO FIXO EM CHAPA DOBRADA COM TELA MOSQUITEIRO</t>
  </si>
  <si>
    <t>406058</t>
  </si>
  <si>
    <t>CAIXILHO FIXO EM CHAPA DOBRADA TIPO PAINEL COM TELA MOSQUITEIRO</t>
  </si>
  <si>
    <t>406059</t>
  </si>
  <si>
    <t>MAO FRANCESA PARA APOIO DE TAMPO DE GRANILITE</t>
  </si>
  <si>
    <t>406060</t>
  </si>
  <si>
    <t>VIDRO LAMINADO 8MM</t>
  </si>
  <si>
    <t>406061</t>
  </si>
  <si>
    <t>VIDRO LAMINADO 10MM</t>
  </si>
  <si>
    <t>406062</t>
  </si>
  <si>
    <t>CONJUNTO 4X4" PARA 1 INTERRUPTOR BIPOLAR E 1 SIMPLES</t>
  </si>
  <si>
    <t>406064</t>
  </si>
  <si>
    <t>TUBO FoGo SCH 40 SEM COSTURA 1"</t>
  </si>
  <si>
    <t>406065</t>
  </si>
  <si>
    <t>TUBO FoGo SCH 40 SEM COSTURA 1 1/4"</t>
  </si>
  <si>
    <t>406066</t>
  </si>
  <si>
    <t>TUBO FoGo SCH 40 SEM COSTURA 1 1/2"</t>
  </si>
  <si>
    <t>406067</t>
  </si>
  <si>
    <t xml:space="preserve">RESERVATORIO C/ANEIS PRE-MOLD.CONCR.CAP.10M3 D=2.00 H=8.00M </t>
  </si>
  <si>
    <t>406068</t>
  </si>
  <si>
    <t>CONTRAMARCO PRE-MOLDADO DE CONCRETO 2.00X1.70M</t>
  </si>
  <si>
    <t>406069</t>
  </si>
  <si>
    <t>CONTRAMARCO PRE-MOLDADO DE CONCRETO 0.80X0.80M</t>
  </si>
  <si>
    <t>406070</t>
  </si>
  <si>
    <t>TAMPO DE GRANITO ANDORINHA</t>
  </si>
  <si>
    <t>406071</t>
  </si>
  <si>
    <t>FAIXA DE PROTECAO DE MADEIRA 15CM</t>
  </si>
  <si>
    <t>406072</t>
  </si>
  <si>
    <t>CONJUNTO MOTOBOMBA CENTRIFUGA INCENDIO Q=23M3/H H=36MCa 5CV TRIFASICO - AF</t>
  </si>
  <si>
    <t>406073</t>
  </si>
  <si>
    <t>TOCO FoFo K9 FP DN 100MM L=2.30M</t>
  </si>
  <si>
    <t>406074</t>
  </si>
  <si>
    <t>TOCO FoFo K9 FP DN 100MM L=0.65M</t>
  </si>
  <si>
    <t>406075</t>
  </si>
  <si>
    <t>TOCO FoFo K9 FP DN 80MM L=1.00M</t>
  </si>
  <si>
    <t>406076</t>
  </si>
  <si>
    <t>TOCO FoFo K9 FP DN 100MM L=1.00M</t>
  </si>
  <si>
    <t>406077</t>
  </si>
  <si>
    <t>CONJUNTO MOTOBOMBA CENTRIFUGA Q=18M3/H H=19.70M TRIFASICO 3CV - AF</t>
  </si>
  <si>
    <t>406078</t>
  </si>
  <si>
    <t>TELA GALVANIZADA FIO 16 5/8X5/8" FIXADA POR PINO COM FERRAMENTA A POLVORA</t>
  </si>
  <si>
    <t>406079</t>
  </si>
  <si>
    <t>CAIXILHO DE FERRO DE CORRER 100X100CM COM TRAVAMENTO HORIZONTAL</t>
  </si>
  <si>
    <t>406080</t>
  </si>
  <si>
    <t>ABRIGO PARA HIDROMETRO 200X90X40CM COM PORTAS - LITORAL</t>
  </si>
  <si>
    <t>406081</t>
  </si>
  <si>
    <t>CAVALETE 1 1/4" COM ABRIGO - LITORAL</t>
  </si>
  <si>
    <t>406083</t>
  </si>
  <si>
    <t>FECHAMENTO DE ORIFICIO EM CAIXA D'AGUA DE FIBRA DE VIDRO</t>
  </si>
  <si>
    <t>406084</t>
  </si>
  <si>
    <t>REPARO EM CAIXA D'AGUA DE FIBRA DE VIDRO</t>
  </si>
  <si>
    <t>406087</t>
  </si>
  <si>
    <t>ABRIGO DE ALVENARIA PARA QUADRO REVESTIDO 1.70X0.85X0.40M COM PORTAS</t>
  </si>
  <si>
    <t>406088</t>
  </si>
  <si>
    <t>LUVA DE REDUCAO FOGO BSP 4X3" - AF</t>
  </si>
  <si>
    <t>406089</t>
  </si>
  <si>
    <t>FITA PLASTICA PARA ACABAMENTO ROLO 15M TEL - MAT</t>
  </si>
  <si>
    <t>406090</t>
  </si>
  <si>
    <t>CABECA AUTOTRAVANTE PARA FITA PLASTICA TEL - MAT</t>
  </si>
  <si>
    <t>406091</t>
  </si>
  <si>
    <t>RESINA DE BLOQUEIO PROQUINOR BISNAGA 200G TEL - MAT</t>
  </si>
  <si>
    <t>406092</t>
  </si>
  <si>
    <t>ANEL GUIA COM BASE AGB 2 - TEL</t>
  </si>
  <si>
    <t>406093</t>
  </si>
  <si>
    <t>ANEL GUIA COM BASE AGB 1 - TEL</t>
  </si>
  <si>
    <t>406094</t>
  </si>
  <si>
    <t>BASTIDOR PARA 3 BER - TEL</t>
  </si>
  <si>
    <t>406095</t>
  </si>
  <si>
    <t>BASTIDOR PARA 5 BER - TEL</t>
  </si>
  <si>
    <t>406096</t>
  </si>
  <si>
    <t>CAIXA TERMINAL TAR-20 - TEL</t>
  </si>
  <si>
    <t>406097</t>
  </si>
  <si>
    <t>PORCA GALVANIZADA 5/8" ELE - MAT</t>
  </si>
  <si>
    <t>406098</t>
  </si>
  <si>
    <t>ARRUELA GALVANIZADA QUADRADA 5/8" ELE - MAT</t>
  </si>
  <si>
    <t>406099</t>
  </si>
  <si>
    <t>PISO DE SAIBRO E=4CM SOBRE LASTRO DE BRITA DE 7CM</t>
  </si>
  <si>
    <t>406101</t>
  </si>
  <si>
    <t>PISO DE CONCRETO USINADO FCK 20MPa E=12CM + LASTRO DE BRITA E=3CM DESEMPENADO E ALISADO</t>
  </si>
  <si>
    <t>406102</t>
  </si>
  <si>
    <t>PISO DE CONCRETO USINADO FCK 20MPa E=7CM + LASTRO DE BRITA E=3CM DESEMPENADO E ALISADO</t>
  </si>
  <si>
    <t>406103</t>
  </si>
  <si>
    <t>CAVALETE DE MADEIRA PARA SINALIZACAO DE TRANSITO 1.10X0.90M</t>
  </si>
  <si>
    <t>406104</t>
  </si>
  <si>
    <t>ADAPTADOR PVC PBA BOLSA ROSCA 100MM - AF</t>
  </si>
  <si>
    <t>406105</t>
  </si>
  <si>
    <t>TE 45o FoGo 3" - AF</t>
  </si>
  <si>
    <t>406106</t>
  </si>
  <si>
    <t>ESTACA METALICA TAXA DE INSTALACAO DE EQUIPAMENTO-(CH GUARATINGUETA F)</t>
  </si>
  <si>
    <t>406109</t>
  </si>
  <si>
    <t>REGISTRO DE GAVETA COM BOLSAS E VOLANTE FoFo JE DN 50MM</t>
  </si>
  <si>
    <t>406110</t>
  </si>
  <si>
    <t>TE PVC SR 32MMX3/4" - AF</t>
  </si>
  <si>
    <t>406111</t>
  </si>
  <si>
    <t>CAVALETE 2" FoGo COM ABRIGO E HIDROMETRO 2" Q=15M3/H</t>
  </si>
  <si>
    <t>406112</t>
  </si>
  <si>
    <t>CANALETA DE CONCRETO COM TAMPA DE CONCRETO EM FORMATO DE GRELHA ESPESSURA 15CM 0.80X0.30M</t>
  </si>
  <si>
    <t>406113</t>
  </si>
  <si>
    <t>CANALETA DE CONCRETO COM TAMPA DE CONCRETO EM FORMATO DE GRELHA ESPESSURA 15CM 0.80X0.40M</t>
  </si>
  <si>
    <t>406114</t>
  </si>
  <si>
    <t>RETIRADA DE CUMEEIRAS E ESPIGOES DE BARRO SEM REAPROVEITAMENTO - MO</t>
  </si>
  <si>
    <t>406115</t>
  </si>
  <si>
    <t>RECOLOCACAO DE CUMEEIRAS E ESPIGOES DE BARRO</t>
  </si>
  <si>
    <t>406116</t>
  </si>
  <si>
    <t>AMARRACAO DE TELHAS DE BARRO COM ARAME DE COBRE</t>
  </si>
  <si>
    <t>406117</t>
  </si>
  <si>
    <t>RESERVATORIO METALICO ELEVADO  92M3 COM TODOS ACESSORIOS DE SERRALHERIA, PARA-RAIOS, SINALIZACAO, CHUMBADORES E PINTURA</t>
  </si>
  <si>
    <t>406118</t>
  </si>
  <si>
    <t>RESERVATORIO DE ACUMULACAO 3.20X2.10X1.20M DRENAGEM</t>
  </si>
  <si>
    <t>406119</t>
  </si>
  <si>
    <t>LIMPEZA E DESINFECCAO DE RESERVATORIO</t>
  </si>
  <si>
    <t>406120</t>
  </si>
  <si>
    <t>IMPERMEABILIZACAO DE BASE ACRILICA TIPO VIAPLUS 5000 OU SIMILAR</t>
  </si>
  <si>
    <t>406122</t>
  </si>
  <si>
    <t>RESERVATORIO METALICO ELEVADO  92M3 COM TODOS ACESSORIOS DE SERRALHERIA, PARA-RAIOS, SINALIZACAO, CHUMBADORES, PINTURA, INST.HIDRAULICAS, BOMBAS E QUADRO-COMANDO</t>
  </si>
  <si>
    <t>406123</t>
  </si>
  <si>
    <t>FECHAMENTO-MURO DE DIVISA EM ALVENARIA H=1.00M APOIADO EM MURO DE ARRIMO SEM FUNDACAO COM EMBOCO E PINTURA (SJ CAMPOS K)</t>
  </si>
  <si>
    <t>406125</t>
  </si>
  <si>
    <t>PAISAGISMO URBANO-PLANTIO DE GRAMA EM PLACAS - SAO CARLOS COM 6CM DE ESPESSURA DE TERRA VEGETAL</t>
  </si>
  <si>
    <t>406126</t>
  </si>
  <si>
    <t>ESCADA EXTERNA PADRAO DE CONCRETO APOIADA SOBRE TALUDE COM CORRIMAO LATERAL FoGo D=2"</t>
  </si>
  <si>
    <t>406127</t>
  </si>
  <si>
    <t>FECHAMENTO-PORTAO EM TELA PARA PEDESTRE 2.00X2.00M 2 FOLHAS E PILARETES METALICOS</t>
  </si>
  <si>
    <t>406128</t>
  </si>
  <si>
    <t>PISO DE CONCRETO FCK 15MPa E=8CM COM LASTRO DE BRITA E=5CM ACAB.CIMENTADO 1:3 E=2CM COM JUNTA SECA (V.JACUI B0)</t>
  </si>
  <si>
    <t>406129</t>
  </si>
  <si>
    <t>PAISAGISMO-BICICLETARIO COM SUPORTE DUPLO COM 2 TUBOS FOGO 3/4" 0.95M COM PINTURA ESMALTE</t>
  </si>
  <si>
    <t>406130</t>
  </si>
  <si>
    <t>PLAYGROUND-MESA DUPLA DE CONCRETO 2X (90X90CM) - JOGO DE XADREZ COM PASTILHAS COM 6 BANCOS (29X29CM)</t>
  </si>
  <si>
    <t>406131</t>
  </si>
  <si>
    <t>MURO LOUSA EM ALVENARIA REVESTIDA COM PINTURA ACRILICA H=1.50M (V.JACUI B0)</t>
  </si>
  <si>
    <t>406132</t>
  </si>
  <si>
    <t>PLAYGROUND-MINICENTRO DE ATIVIDADES COM ESCORREGADOR/2 BALANCOS/PASSADICO E ESCADA DE CORDA</t>
  </si>
  <si>
    <t>406133</t>
  </si>
  <si>
    <t>PLAYGROUND-MINICENTRO DE ATIVIDADES COM ESCORREGADOR/ BALANCO E ESCADAS DE CORDA DE EUCALIPTO AUTOCLAVADO</t>
  </si>
  <si>
    <t>406134</t>
  </si>
  <si>
    <t>QUADRA-ALAMBRADO EM TELA COM PINTURA SEM MURETA (FQ-01 FDE)</t>
  </si>
  <si>
    <t>406135</t>
  </si>
  <si>
    <t>QUADRA-PORTAO DE TELA PARA FECHAMENTO DE QUADRA PT-29 DUPLO 2 FOLHAS ABRIR 2.00X2.00M</t>
  </si>
  <si>
    <t>406137</t>
  </si>
  <si>
    <t>GUARDA-CORPO TUBULAR COM 4 TUBOS ACO Go. (SUP.3" E (3X) INF.2"-MONTANTES 3") H=1.10M COM PINTURA</t>
  </si>
  <si>
    <t>406138</t>
  </si>
  <si>
    <t>ESCAVACAO MANUAL EM CAMPO ABERTO EM ROCHA DE 3a.CATEGORIA COM USO DE EXPLOSIVOS E PERFURACAO MANUAL ATE 2M</t>
  </si>
  <si>
    <t>406139</t>
  </si>
  <si>
    <t>JUNCAO PVC PBA DN 50MM 3B - AF</t>
  </si>
  <si>
    <t>406140</t>
  </si>
  <si>
    <t>TE FoFo REDUCAO 250X50MM 3B JE - AF</t>
  </si>
  <si>
    <t>406141</t>
  </si>
  <si>
    <t>JUNTA MAXI GGS FoFo 250MM - AF</t>
  </si>
  <si>
    <t>406142</t>
  </si>
  <si>
    <t>BOOSTER MOVEL COM INVERSOR DE FREQUENCIA Q=0.47L/S POT=0.75CV H=5MCa - COMPLETO</t>
  </si>
  <si>
    <t>406143</t>
  </si>
  <si>
    <t>REVESTIMENTO TEXTURIZADO EM PAREDE INTERNA OU EXTERNA, APLICADO COM ROLO</t>
  </si>
  <si>
    <t>406144</t>
  </si>
  <si>
    <t>PLAYGROUND-BALANCO DUPLO COM PNEUS</t>
  </si>
  <si>
    <t>406145</t>
  </si>
  <si>
    <t>QUADRA DE ESPORTES DE PISO NAO ARMADO 8X10M (80M2) COM PINTURA DE FAIXAS (FDE QE-22)</t>
  </si>
  <si>
    <t>406146</t>
  </si>
  <si>
    <t>CAIXILHO DE FERRO 215X79CM COM 4 FOLHAS ABRIR COM TELA 1" FIO 14</t>
  </si>
  <si>
    <t>406147</t>
  </si>
  <si>
    <t>VENEZIANA DE FERRO ABRIR 155X58CM 2 FOLHAS SEM VENTILACAO</t>
  </si>
  <si>
    <t>406148</t>
  </si>
  <si>
    <t>ESCADA EXTERNA PADRAO DE CONCRETO APOIADA SOBRE TALUDE SEM CORRIMAO</t>
  </si>
  <si>
    <t>406149</t>
  </si>
  <si>
    <t>MURETA GROUTEADA BLOCOS CONCRETO SAPATA CORRIDA H=1.00M</t>
  </si>
  <si>
    <t>406150</t>
  </si>
  <si>
    <t>RETIRADA DE ESQUADRIAS METALICAS</t>
  </si>
  <si>
    <t>406151</t>
  </si>
  <si>
    <t>REVESTIMENTO TEXTURIZADO ACRILICO EM PAREDE 1 DEMAO</t>
  </si>
  <si>
    <t>406152</t>
  </si>
  <si>
    <t>CAIXA DE PASSAGEM EM ALVENARIA REV.60X60X80CM TAMPA CONCR.E MET.IMPERM.CALAF.DISP.SELAGEM</t>
  </si>
  <si>
    <t>406153</t>
  </si>
  <si>
    <t>PAVIMENTACAO-EM BLOCOS DE CONCRETO INTERTRAVADOS RETANGULAR COLORIDO 10X20X6CM 35MPa</t>
  </si>
  <si>
    <t>406154</t>
  </si>
  <si>
    <t>PAVIMENTACAO-EM BLOCOS DE CONCRETO MOSAICO (DIM.VAR.) E=6CM</t>
  </si>
  <si>
    <t>406157</t>
  </si>
  <si>
    <t>ARMADURA-TELA SOLDADA Q-503 EM ACO CA-60</t>
  </si>
  <si>
    <t>406159</t>
  </si>
  <si>
    <t>MURETA DE CONTENCAO H=0.80 EM BLOCO DE CONCRETO</t>
  </si>
  <si>
    <t>406160</t>
  </si>
  <si>
    <t>PISO DE CONCRETO 20MPa E=10CM + LASTRO DE BRITA 5CM COM TELA Q-113</t>
  </si>
  <si>
    <t>406162</t>
  </si>
  <si>
    <t>ANEL PRE-MOLDADO PARA EEE DINT=2.10M H=0.50M PADRAO SABESP</t>
  </si>
  <si>
    <t>406163</t>
  </si>
  <si>
    <t>TOCO FoFo FF DN 80MM L=0.65M</t>
  </si>
  <si>
    <t>406164</t>
  </si>
  <si>
    <t>TOCO FoFo FF DN 80MM L=0.70M</t>
  </si>
  <si>
    <t>406165</t>
  </si>
  <si>
    <t>PEDESTAL DE SUSPENSAO SIMPLES COM INDICADOR FoFo PARA COMPORTA D=200MM INCLUSIVE HASTE E LUVAS</t>
  </si>
  <si>
    <t>406167</t>
  </si>
  <si>
    <t>COMPORTA CIRCULAR DE SENTIDO DUPLO DE FLUXO FoFo D=200MM</t>
  </si>
  <si>
    <t>406168</t>
  </si>
  <si>
    <t>CONJUNTO MOTOBOMBA SUBMERSIVEL Q=34.20M3/H H=13.79MCa 3.0CV TRIFAFISO COM PEDESTAL/CURVA COM FLANGE TUBO GUIA E CORRENTE - ESG</t>
  </si>
  <si>
    <t>406169</t>
  </si>
  <si>
    <t>ELETRODUTO FoGo 1 1/4" COM LUVA - MAT</t>
  </si>
  <si>
    <t>406170</t>
  </si>
  <si>
    <t>CABECOTE DE ALUMINIO 1 1/4" ELE - MAT</t>
  </si>
  <si>
    <t>406171</t>
  </si>
  <si>
    <t>CABO DE COBRE ISOLADO 750V 6MM2 - MAT</t>
  </si>
  <si>
    <t>406172</t>
  </si>
  <si>
    <t>RUFO METALICO EM CHAPA GALVANIZADA No.20 D=10CM</t>
  </si>
  <si>
    <t>406173</t>
  </si>
  <si>
    <t>RUFO METALICO EM CHAPA GALVANIZADA No.20 D=20CM</t>
  </si>
  <si>
    <t>406174</t>
  </si>
  <si>
    <t>RODAPE DE ARGAMASSA 1:3 H=16CM</t>
  </si>
  <si>
    <t>406175</t>
  </si>
  <si>
    <t>FECHAMENTO-METALICO DO SHAFT COM CHAPA 3MM</t>
  </si>
  <si>
    <t>406176</t>
  </si>
  <si>
    <t>TAMPO DE GRANILITE 200X60CM COM 2 CUBAS DE ACO INOX</t>
  </si>
  <si>
    <t>406177</t>
  </si>
  <si>
    <t>CAVALETE 3/4" FoGo DUPLO COM HIDROMETRO</t>
  </si>
  <si>
    <t>406178</t>
  </si>
  <si>
    <t>CAVALETE 3/4" FoGo SIMPLES COM HIDROMETRO</t>
  </si>
  <si>
    <t>406181</t>
  </si>
  <si>
    <t>TAMPAO BRONZE DN 54MM JS - GAS</t>
  </si>
  <si>
    <t>406182</t>
  </si>
  <si>
    <t>CAIXA DE ALUMINIO 40X40X20CM WETZEL</t>
  </si>
  <si>
    <t>406184</t>
  </si>
  <si>
    <t>CAIXA DE ALUMINIO 30X30X12CM WETZEL</t>
  </si>
  <si>
    <t>406186</t>
  </si>
  <si>
    <t>QD.DE EMBUTIR 15X15X8CM PADRAO TELESP</t>
  </si>
  <si>
    <t>406187</t>
  </si>
  <si>
    <t>QD.DE DISTRIBUICAO 1.00X1.00X0.12M PADRAO TELESP</t>
  </si>
  <si>
    <t>406189</t>
  </si>
  <si>
    <t>TAMPO DE GRANITO COM 2 CUBAS DE ACO INOX 0.60X4.80M</t>
  </si>
  <si>
    <t>406190</t>
  </si>
  <si>
    <t>TAMPO DE GRANITO 1.00X2.80M</t>
  </si>
  <si>
    <t>406191</t>
  </si>
  <si>
    <t>ABRIGO DE GAS COM 3 CILINDROS DE 45KG E CONEXOES</t>
  </si>
  <si>
    <t>406192</t>
  </si>
  <si>
    <t>MAO FRANCESA PARA SUPORTE DE PORTA COLCHOES</t>
  </si>
  <si>
    <t>406193</t>
  </si>
  <si>
    <t>TAMPO DE GRANITO COM 2 CUBAS OVAIS 1.00X0.40M</t>
  </si>
  <si>
    <t>406194</t>
  </si>
  <si>
    <t>TAMPO DE GRANITO C/UMA CUBA OVAL 1.00X0.40M</t>
  </si>
  <si>
    <t>406195</t>
  </si>
  <si>
    <t>QUADRA DE ESPORTES DE PISO NAO ARMADO 8X10M (80M2) COM PINTURA DE FAIXAS (FDE)</t>
  </si>
  <si>
    <t>406196</t>
  </si>
  <si>
    <t>QD.DE ACIONAMENTO PARA 2 BOMBAS DE RECALQUE ATE 5.0CV 220V TRIFASICO</t>
  </si>
  <si>
    <t>406197</t>
  </si>
  <si>
    <t>TOCO FoFo FF DN 50MM L=0.20M</t>
  </si>
  <si>
    <t>406198</t>
  </si>
  <si>
    <t>TUBO STD ACO CARBONO 4" COM ANEL PARA ACOPLAMENTO TIPO ALVENIUS L=800MM</t>
  </si>
  <si>
    <t>406199</t>
  </si>
  <si>
    <t>POSTE DE VENTILACAO SIMPLES EM ACO CARBONO 6" PARA CAIXA DE VENTOSA</t>
  </si>
  <si>
    <t>406200</t>
  </si>
  <si>
    <t>JUNTA PARA TUBO ACO CARBONO 2"</t>
  </si>
  <si>
    <t>406201</t>
  </si>
  <si>
    <t>JUNTA TIPO ALVENIUS PARA TUBO ACO CARBONO 12"</t>
  </si>
  <si>
    <t>406202</t>
  </si>
  <si>
    <t>JUNTA TIPO ALVENIUS PARA TUBO ACO CARBONO 4"</t>
  </si>
  <si>
    <t>406203</t>
  </si>
  <si>
    <t>TE ACO CARBONO PONTAS LISAS 12"X2"</t>
  </si>
  <si>
    <t>406204</t>
  </si>
  <si>
    <t>TUBO STD ACO CARBONO 2" COM FLANGE E ANEL PARA ACOPLAMENTO TIPO ALVENIUS L=800MM</t>
  </si>
  <si>
    <t>406205</t>
  </si>
  <si>
    <t>TUBO STD ACO CARBONO 12" COM PONTAS PARA SOLDA E ANEL P/ACOPLAMENTO TIPO ALVENIUS L=150MM</t>
  </si>
  <si>
    <t>406206</t>
  </si>
  <si>
    <t>TUBO STD ACO CARBONO 12" COM PONTAS L=1000MM</t>
  </si>
  <si>
    <t>406207</t>
  </si>
  <si>
    <t>TUBO STD ACO CARBONO 4" PARA CONEXAO 90o COM TUBO 12" COM ANEL P/ACOPLAMENTO TIPO ALVENIUS L=150MM</t>
  </si>
  <si>
    <t>406208</t>
  </si>
  <si>
    <t>TAMPAO FoFo T9 COM TUBO DE CONCRETO 40MM P/DESCARGA EM REDE DE AGUA</t>
  </si>
  <si>
    <t>406209</t>
  </si>
  <si>
    <t>CAIXAS (2) PARA DESCARGA DA REDE DE AGUA</t>
  </si>
  <si>
    <t>406210</t>
  </si>
  <si>
    <t>CAIXA PARA VENTOSA DA REDE DE AGUA</t>
  </si>
  <si>
    <t>406211</t>
  </si>
  <si>
    <t>PAVIMENTACAO-BLOCOS DE CONCRETO INTERTRAVADOS COLORIDOS INCLUSIVE COXIM DE AREIA-TRAFEGO LEVE</t>
  </si>
  <si>
    <t>406214</t>
  </si>
  <si>
    <t>CABO TELEFONICO CTP-APL 50-10 PARA 10 PARES</t>
  </si>
  <si>
    <t>406215</t>
  </si>
  <si>
    <t>CONDUTOR DE CHAPA GALVANIZADA No 26 CORTE 25</t>
  </si>
  <si>
    <t>406216</t>
  </si>
  <si>
    <t>LIXEIRA EM ALVENARIA (JARAGUA A14/A15)</t>
  </si>
  <si>
    <t>406217</t>
  </si>
  <si>
    <t>CAVALETE PADRAO CV-01</t>
  </si>
  <si>
    <t>406218</t>
  </si>
  <si>
    <t>BRACADEIRA FoGo TIPO D 2" COM PARAFUSO E BUCHA</t>
  </si>
  <si>
    <t>406219</t>
  </si>
  <si>
    <t>BRACADEIRA FoGo TIPO D 3/4" COM PARAFUSO E BUCHA</t>
  </si>
  <si>
    <t>406221</t>
  </si>
  <si>
    <t>CRUZETA PVC DN 50MM SOLDAVEL - AF</t>
  </si>
  <si>
    <t>406222</t>
  </si>
  <si>
    <t>PORCA SEXTAVADA FoGo BSP 3/4" - AF</t>
  </si>
  <si>
    <t>406223</t>
  </si>
  <si>
    <t>COSTURA DE TRINCA EM ALVENARIA</t>
  </si>
  <si>
    <t>406224</t>
  </si>
  <si>
    <t>REPARO PROFUNDO EM ESTRUTURA COM GRAUTE DE ALTA FLUIDEZ</t>
  </si>
  <si>
    <t>406225</t>
  </si>
  <si>
    <t>GRELHA DE FERRO FUNDIDO 40X40CM</t>
  </si>
  <si>
    <t>406226</t>
  </si>
  <si>
    <t>GALPAO EM PORTICO PRE-FABRICADO 20X30M INCLUSIVE FUNDACOES E COBERTURA</t>
  </si>
  <si>
    <t>406227</t>
  </si>
  <si>
    <t>PAINEL DE ALAMBRADO COM TUBO GALVANIZADO 2" E TELA GALV.FIO No.10 MALHA 2"</t>
  </si>
  <si>
    <t>406228</t>
  </si>
  <si>
    <t>PISO CIMENTADO ARMADO TELA Q 196 JUNTA 2.00X2.00M ESP.7CM</t>
  </si>
  <si>
    <t>406229</t>
  </si>
  <si>
    <t>PISO CIMENTADO ARMADO TELA Q 196 JUNTA 2.00X2.00M ESP.12CM</t>
  </si>
  <si>
    <t>406230</t>
  </si>
  <si>
    <t>CONJUNTO MOTOBOMBA CENTRIFUGA Q=8.00M3/H H=31.41MCa 2.0CV TRIFASICO - AF</t>
  </si>
  <si>
    <t>406231</t>
  </si>
  <si>
    <t>FECHAMENTO-ALAMBRADO COM TELA GALVANIZADA E MOURAO H=2.30M-PADRAO CDHU FP01E-COM 2 FIADAS A MAIS DE BLOCOS</t>
  </si>
  <si>
    <t>406232</t>
  </si>
  <si>
    <t>REDUCAO FoFo DN  80X50MM JE PB - AF</t>
  </si>
  <si>
    <t>406235</t>
  </si>
  <si>
    <t>ABRIGO DE ALVENARIA PARA QUADRO REVESTIDO 2.00X1.30X0.60M COM PORTAS</t>
  </si>
  <si>
    <t>406236</t>
  </si>
  <si>
    <t>CAIXA DE PASSAGEM EM ALVENARIA REV.100X100X120CM TAMPA CONCR.E MET.IMPERM.CALAF.DISP.SELAGEM</t>
  </si>
  <si>
    <t>406237</t>
  </si>
  <si>
    <t>RETIRADA DE CAVALETE PARA HIDROMETRO COM ABRIGO PRE-MOLDADO</t>
  </si>
  <si>
    <t>406238</t>
  </si>
  <si>
    <t>PREPARACAO SUPERFICIE-DEMOLICAO E REMOCAO MATERIAIS SOLTOS OU FOFOS/PESQUISA DE FISSURAS E FALHAS DE CONCRETAGEM/APLICACAO DE RESINA EPOXIDICA BICOMPONENTE P/COLMATACAO DAS FISSURAS (CH IGUATEMI A)</t>
  </si>
  <si>
    <t>406239</t>
  </si>
  <si>
    <t>IMPERMEABILIZACAO COM MANTA ASFALTICA REFORCADA COM MANTA DE POLIESTER FIXADA COM MACARICO</t>
  </si>
  <si>
    <t>406240</t>
  </si>
  <si>
    <t>TRATAMENTO DO TETO-REVESTIMENTO IMPERMEAVEL SEMIFLEXIVEL BICOMPONENTE COMPOSTO DE DISPERSAO ACRILICA, CIMENTOS ESPECIAIS E ADITIVOS MINERAIS (CH IGUATEMI A)</t>
  </si>
  <si>
    <t>406242</t>
  </si>
  <si>
    <t>PREPARACAO SUPERFICIE-DEMOLICAO E REMOCAO DOS MATERIAIS/CORTE NOS RODAPES C/ALTURA MINIMA 25CM P/ENCAIXE DA IMPERMEABILIZACAO (CH IGUATEMI A)</t>
  </si>
  <si>
    <t>406244</t>
  </si>
  <si>
    <t>PROTECAO MECANICA ARGAMASSA 1:4 CIMENTO E AREIA E=3CM EM QUADROS DE 2.0X2.0M/SUPERFICIES VERTICAIS COM REFORCO EM TELA METALICA (CH IGUATEMI A)</t>
  </si>
  <si>
    <t>406245</t>
  </si>
  <si>
    <t>LIMPEZA E DESINFECCAO DE 2 CELULAS EM RESERVATORIO TIPO TORRE DE AGUA POTAVEL (CH IGUATEMI A)</t>
  </si>
  <si>
    <t>406246</t>
  </si>
  <si>
    <t>ANALISE DE POTABILIDADE DA AGUA (FISICA, QUIMICA E BACTERIOLOGICA) C/EMISSAO DE LAUDO P/UM PONTO DE COLETA</t>
  </si>
  <si>
    <t>406247</t>
  </si>
  <si>
    <t>PAVIMENTACAO-PISO CONCREGRAMA CG9 60X45X9.5CM COM GRAMA BATATAIS</t>
  </si>
  <si>
    <t>406248</t>
  </si>
  <si>
    <t>MAO-DE-OBRA PARA COLOCACAO DE FOLHA DE PORTA DE ALUMINIO 1.20X2.20M SEM BATENTE</t>
  </si>
  <si>
    <t>406250</t>
  </si>
  <si>
    <t>FURO EM CONCRETO 1" 20CM</t>
  </si>
  <si>
    <t>406251</t>
  </si>
  <si>
    <t>TOCO FoFo FP DN 200MM L=1.50M</t>
  </si>
  <si>
    <t>406252</t>
  </si>
  <si>
    <t>TOCO FoFo FP DN 200MM L=0.30M</t>
  </si>
  <si>
    <t>406253</t>
  </si>
  <si>
    <t>EXTREMIDADE FoFo DN 200MM FLANGE/BOLSA</t>
  </si>
  <si>
    <t>406254</t>
  </si>
  <si>
    <t>TOCO FoFo FP DN 200MM L=0.50M</t>
  </si>
  <si>
    <t>406255</t>
  </si>
  <si>
    <t>TOCO FoFo FP DN 200MM L=0.60M</t>
  </si>
  <si>
    <t>406256</t>
  </si>
  <si>
    <t>TOCO FoFo FF DN 200MM L=1.20M</t>
  </si>
  <si>
    <t>406257</t>
  </si>
  <si>
    <t>TOCO FoFo PP DN 200MM L=0.60M</t>
  </si>
  <si>
    <t>406258</t>
  </si>
  <si>
    <t>REDUCAO FoFo BB 300X200MM JE - AF</t>
  </si>
  <si>
    <t>406259</t>
  </si>
  <si>
    <t>REDUCAO FoFo FF 300X200MM - AF</t>
  </si>
  <si>
    <t>406260</t>
  </si>
  <si>
    <t>CURVA 90o FoFo DN 200MM BF</t>
  </si>
  <si>
    <t>406261</t>
  </si>
  <si>
    <t>EXTREMIDADE FoFo DN 300MM FLANGE/BOLSA</t>
  </si>
  <si>
    <t>406262</t>
  </si>
  <si>
    <t>REDUCAO FoFo FF 300X150MM - AF</t>
  </si>
  <si>
    <t>406263</t>
  </si>
  <si>
    <t>TOCO FoFo FP DN 150MM L=0.50M</t>
  </si>
  <si>
    <t>406264</t>
  </si>
  <si>
    <t>TOCO FoFo FP DN 150MM L=0.71M</t>
  </si>
  <si>
    <t>406265</t>
  </si>
  <si>
    <t>TOCO FoFo FF DN 150MM L=2.92M</t>
  </si>
  <si>
    <t>406266</t>
  </si>
  <si>
    <t>TOCO FoFo FF DN 150MM L=1.00M</t>
  </si>
  <si>
    <t>406267</t>
  </si>
  <si>
    <t>ADAPTADOR FoFo FLANGE UNIVERSAL DE 123 A 153MM</t>
  </si>
  <si>
    <t>406268</t>
  </si>
  <si>
    <t>GUARDA-CORPO DE FERRO 110X110CM EM TELA GALVANIZADA No.12 MALHA 2 1/2" COM REQUADRO DE CANTONEIRA 1 1/4"X1/8" E FERRO CHATO 1/2"X1/8" COM PINTURA</t>
  </si>
  <si>
    <t>406270</t>
  </si>
  <si>
    <t>CONTATOR TRIPOLAR 12A (AC3) CONTATOS AUXILIARES 2NA+2NF</t>
  </si>
  <si>
    <t>406271</t>
  </si>
  <si>
    <t>COMUTADOR DE COMANDO 3 POSICOES FIXAS 22MM 4 CONTATOS 2NA+2NF</t>
  </si>
  <si>
    <t>406272</t>
  </si>
  <si>
    <t>COMUTADOR DE COMANDO 2 POSICOES FIXAS 22MM 4 CONTATOS 2NA+2NF</t>
  </si>
  <si>
    <t>406273</t>
  </si>
  <si>
    <t>REDUCAO CONCENTRICA ACO CARBONO COM FLANGES 2"x1 1/2" - AF</t>
  </si>
  <si>
    <t>406275</t>
  </si>
  <si>
    <t>MANGOTE DE BORRACHA DE ALTA PRESSAO C=30CM PARA LIGACAO ENTRE TUBULACOES DN 1 1/2" - AF</t>
  </si>
  <si>
    <t>406276</t>
  </si>
  <si>
    <t>TAMPAO FoGo PARA PONTA DE TUBULACAO COM TELA PROTECAO CONTRA INSETOS DN 2" - AF</t>
  </si>
  <si>
    <t>406277</t>
  </si>
  <si>
    <t>VALVULA DE RETENCAO VERTICAL BRONZE 1 1/4"</t>
  </si>
  <si>
    <t>406278</t>
  </si>
  <si>
    <t>CONJUNTO MOTOBOMBA CENTRIFUGA Q=4M3/H H=37.5MCa 1.5CV - AF</t>
  </si>
  <si>
    <t>406279</t>
  </si>
  <si>
    <t>GRUPO GERADOR DIESEL POT.10 kVA TRIF.220/127V 60HZ PART.E CHAVE TRANSF.AUT.COM PAINEL DE COMANDO COMPLETO</t>
  </si>
  <si>
    <t>406280</t>
  </si>
  <si>
    <t>JUNTA DE VEDACAO COM MASSA ASFALTICA 1X5CM</t>
  </si>
  <si>
    <t>406281</t>
  </si>
  <si>
    <t>LUVA DE CORRER PVC COLETOR DN 150MM BB - ESG</t>
  </si>
  <si>
    <t>406282</t>
  </si>
  <si>
    <t>CURVA 180o FoGo 3" - ELE</t>
  </si>
  <si>
    <t>406283</t>
  </si>
  <si>
    <t>CABO TELEFONICO CTP-APL G-50 PARA 50 PARES</t>
  </si>
  <si>
    <t>406284</t>
  </si>
  <si>
    <t>RESERVATORIO DE CONCRETO-FUNDACAO ESTIMADA CAP.24M3 INCLUSOS BLOCO E ESTACAS-LITORAL</t>
  </si>
  <si>
    <t>406287</t>
  </si>
  <si>
    <t>ESTACA METALICA TAXA DE INSTALACAO DE EQUIPAMENTO</t>
  </si>
  <si>
    <t>406288</t>
  </si>
  <si>
    <t>ESTACA PERFIL METALICO W 200X46.1</t>
  </si>
  <si>
    <t>406289</t>
  </si>
  <si>
    <t>ESTACA PERFIL METALICO W 150X37.1</t>
  </si>
  <si>
    <t>406290</t>
  </si>
  <si>
    <t>PRE-FURO PARA ESTACA PRE-MOLDADA D=50CM</t>
  </si>
  <si>
    <t>406291</t>
  </si>
  <si>
    <t>PRE-FURO TAXA DE INSTALACAO DE EQUIPAMENTO</t>
  </si>
  <si>
    <t>406292</t>
  </si>
  <si>
    <t>JUNTA GIBAULT FoFo DN 300MM - AF</t>
  </si>
  <si>
    <t>406294</t>
  </si>
  <si>
    <t>QD.DE EMBUTIR ENTRADA CH.14 25X15X12CM VENEZIANA - TEL</t>
  </si>
  <si>
    <t>406295</t>
  </si>
  <si>
    <t>CAIXA METALICA PARA MEDICAO DE AGUA EM CHAPA No.16 PARA 5 HIDROMETROS 1.00X0.90X0.30M COM TAMPA COM VISORES</t>
  </si>
  <si>
    <t>406296</t>
  </si>
  <si>
    <t>PAVIMENTACAO-REVESTIMENTO COM PEDRA BRITADA No.2 COMPACTADO INCL.ESCARIFICACAO E COMPACTACAO DO SUBLEITO</t>
  </si>
  <si>
    <t>406297</t>
  </si>
  <si>
    <t>RESERVATORIO ELEVADO VOL=135M3 H=27.60M D=4.00M INCLUSIVE PROJETOS ESTRUT., HIDR. E ELETR., FUND., INSTAL.HIDR.E ELET., PARA-RAIOS, LUZ DE OBSTACULO, IMPERM., SERRALHERIA</t>
  </si>
  <si>
    <t>406298</t>
  </si>
  <si>
    <t>PROJETO-URBANISMO (BASICO E EXECUTIVO) - PRANCHAS, MEMORIAIS DESCRITIVO E DE CALCULO</t>
  </si>
  <si>
    <t>406299</t>
  </si>
  <si>
    <t>PROJETO-INFRA-ESTRUTURA (BASICO E EXECUTIVO) - PRANCHAS, MEMORIAIS DESCRITIVO E DE CALCULO</t>
  </si>
  <si>
    <t>406300</t>
  </si>
  <si>
    <t>PROJETO-FUNDACAO/ESTRUTURA (BASICO E EXECUTIVO) - PRANCHAS, MEMORIAIS DESCRITIVO E DE CALCULO</t>
  </si>
  <si>
    <t>406301</t>
  </si>
  <si>
    <t>PROJETO-APROVACAO DE PLANTAS</t>
  </si>
  <si>
    <t>406302</t>
  </si>
  <si>
    <t>RESERVATORIO ELEVADO V0L=126M3 H=26.68M DEXT=4.00M INCLUSIVE FUNDACOES</t>
  </si>
  <si>
    <t>406303</t>
  </si>
  <si>
    <t>MASTRO PARA PARA-RAIOS FoGo 1"X3.35M</t>
  </si>
  <si>
    <t>406307</t>
  </si>
  <si>
    <t>BOOSTER FIXO COM INVERSOR DE FREQUENCIA Q=8.44M3/H H=16.50MCa 3CV, 1 CONJ.MOTOBOMBA, TELEMETRIA, NO-BREAK, CLP C/PROGRAMA, PROJ.ELETRICO E HIDRAULICO  - COMPLETO</t>
  </si>
  <si>
    <t>406308</t>
  </si>
  <si>
    <t>PARAFUSO MAQUINA 12X150MM</t>
  </si>
  <si>
    <t>406309</t>
  </si>
  <si>
    <t>GRELHA COM PORTA-GRELHA BRANCA 100MM</t>
  </si>
  <si>
    <t>406311</t>
  </si>
  <si>
    <t>ALCAPAO 120X60CM (PORTINHOLA) INCLUSIVE PINTURA</t>
  </si>
  <si>
    <t>406312</t>
  </si>
  <si>
    <t>PAINEL PARA FECHAMENTO DE SHAFT 0.68X1.35M PS27 OU SIMILAR</t>
  </si>
  <si>
    <t>406313</t>
  </si>
  <si>
    <t>QD.QF ELEVADOR CH.18 0.40X0.60X0.18M</t>
  </si>
  <si>
    <t>406314</t>
  </si>
  <si>
    <t>ABRIGO DE ALVENARIA PARA QUADRO REVESTIDO 1.50X1.70X0.58M COM PORTAS</t>
  </si>
  <si>
    <t>406315</t>
  </si>
  <si>
    <t>CABO TELEFONICO CTP-APL G-50 PARA 20 PARES</t>
  </si>
  <si>
    <t>406316</t>
  </si>
  <si>
    <t>LUVA PARA JUNTA DE DILATACAO FoFo DN 100MM FF (ULTRALINK/SUZANO)</t>
  </si>
  <si>
    <t>406318</t>
  </si>
  <si>
    <t>TUBO FoFo K9 DN 100MM COM FLANGES</t>
  </si>
  <si>
    <t>406319</t>
  </si>
  <si>
    <t>QD.METALICO CH 16 DE EMBUTIR 80X100X30CM COM PORTINHOLA - ELE</t>
  </si>
  <si>
    <t>406320</t>
  </si>
  <si>
    <t>PAINEL DE COMANDO DE MOTORES (PCM) COM NO-BREAK, CLP, SOFTWARE, ACESSORIOS PADRAO SABESP</t>
  </si>
  <si>
    <t>406321</t>
  </si>
  <si>
    <t>GRUPO GERADOR DIESEL POT.06 kVA 220V TRIFASICO COM TANQUE COMBUSTIVEL, SILENCIADOR, QUADRO TRANSF.AUT</t>
  </si>
  <si>
    <t>406322</t>
  </si>
  <si>
    <t>CONJUNTO MOTOBOMBA HM=12.99MCa Q=3.50L/S POT=2CV COM PEDESTAL</t>
  </si>
  <si>
    <t>406323</t>
  </si>
  <si>
    <t>VALVULA RETENCAO HORIZONTAL DE BRONZE 4"</t>
  </si>
  <si>
    <t>406324</t>
  </si>
  <si>
    <t>CURVA 45o FoFo FF DN  80MM - ESG</t>
  </si>
  <si>
    <t>406325</t>
  </si>
  <si>
    <t>GRADE METALICA BARRA 1'X3/16' MALHA 100X25MM PADRAO SABESP</t>
  </si>
  <si>
    <t>406326</t>
  </si>
  <si>
    <t>TOCO FoFo FP DN 80MM L=1.70M</t>
  </si>
  <si>
    <t>406327</t>
  </si>
  <si>
    <t>JUNTA DE DESMONTAGEM TRAVADA AXIALMENTE FoFo DN  80MM PN10 - ESG</t>
  </si>
  <si>
    <t>406328</t>
  </si>
  <si>
    <t>REGISTRO FoFo FF COM CABECOTE DN  80MM</t>
  </si>
  <si>
    <t>406329</t>
  </si>
  <si>
    <t>VALVULA GUILHOTINA SERIE 3000 ACIONAMENTO MANUAL ACO INOX DN 200MM</t>
  </si>
  <si>
    <t>406330</t>
  </si>
  <si>
    <t>TUBO STD ACO CARBONO 8" COM FLANGE PONTA E ABA DE VEDACAO L=1800MM</t>
  </si>
  <si>
    <t>406331</t>
  </si>
  <si>
    <t>CAP PVC 3" ROSCAVEL - AF</t>
  </si>
  <si>
    <t>406333</t>
  </si>
  <si>
    <t>PAVIMENTACAO-PARALELEPIPEDO SOBRE AREIA</t>
  </si>
  <si>
    <t>406334</t>
  </si>
  <si>
    <t>DEMOLICAO MECANICA DE BARRACO DE MADEIRA</t>
  </si>
  <si>
    <t>406335</t>
  </si>
  <si>
    <t>DEMOLICAO MECANICA DE PISO</t>
  </si>
  <si>
    <t>406336</t>
  </si>
  <si>
    <t>CURVA 45o FoFo DN 100MM - ESG</t>
  </si>
  <si>
    <t>406337</t>
  </si>
  <si>
    <t>TUBO GUIA EM ACO INOX D=2"</t>
  </si>
  <si>
    <t>406338</t>
  </si>
  <si>
    <t>CORRENTE DE ACO INOX D=1/8"</t>
  </si>
  <si>
    <t>406339</t>
  </si>
  <si>
    <t>COTOVELO 90o COBRE DN 22MM X 3/4" BSP</t>
  </si>
  <si>
    <t>406340</t>
  </si>
  <si>
    <t>TELA GALVANIZADA 1"X1" FIXA COM PINTURA E REQUADRO (DIVISORIA ABRIGO DE GAS)</t>
  </si>
  <si>
    <t>406341</t>
  </si>
  <si>
    <t>PLACA INDICATIVA PARA EXTINTOR/ HIDRANTE DE INCENDIO FOTOLUMINESCENTE EM PVC 20X20CM</t>
  </si>
  <si>
    <t>406342</t>
  </si>
  <si>
    <t>PLACA INDICATIVA PARA SAIDA DE EMERGENCIA FOTOLUMINESCENTE EM PVC 26X13CM</t>
  </si>
  <si>
    <t>406343</t>
  </si>
  <si>
    <t>ESGUICHO DE LATAO 2 1/2"X3/4" - MAT</t>
  </si>
  <si>
    <t>406344</t>
  </si>
  <si>
    <t>GRADIL EM PAINEIS ELETROFUNDIDOS OU SIMILAR-INSTALADO</t>
  </si>
  <si>
    <t>406345</t>
  </si>
  <si>
    <t>GRADIL EM PAINEIS ELETROFUNDIDOS OU SIMILAR-INSTALADO COM PERFIL I</t>
  </si>
  <si>
    <t>406346</t>
  </si>
  <si>
    <t>PORTAO ELETROFUNDIDO OU SIMILAR DE DUAS FOLHAS VAO DE 3.40M H=2.00M</t>
  </si>
  <si>
    <t>406347</t>
  </si>
  <si>
    <t>PORTAO ELETROFUNDIDO OU SIMILAR DE UMA FOLHA VAO DE 1.20M H=2.00M</t>
  </si>
  <si>
    <t>406348</t>
  </si>
  <si>
    <t>CORDOALHA DE ACO 6.4MM</t>
  </si>
  <si>
    <t>406349</t>
  </si>
  <si>
    <t>HASTE DE ATERRAMENTO TIPO CANTONEIRA 2.40M</t>
  </si>
  <si>
    <t>406350</t>
  </si>
  <si>
    <t>FECHAMENTO-CERCA DE ARAME LISO No.12/4 FIOS E MOUROES EUCALIPTOS A CADA 2.00M H=2.20M</t>
  </si>
  <si>
    <t>406351</t>
  </si>
  <si>
    <t>PERFIL DE ALUMINIO CHATO 1"X1/8" E=3MM</t>
  </si>
  <si>
    <t>406352</t>
  </si>
  <si>
    <t>LUMINARIA AUTONOMA DE BALIZAMENTO COM INSCRICAO "SAIDA" COMPLETA COM BATERIA</t>
  </si>
  <si>
    <t>406353</t>
  </si>
  <si>
    <t>PLACA INDICATIVA PARA ROTA DE FUGA FOTOLUMINESCENTE EM PVC 23X15CM</t>
  </si>
  <si>
    <t>406354</t>
  </si>
  <si>
    <t>PLACA INDICATIVA DE PROBIDO FUMAR EM PVC 30X20CM</t>
  </si>
  <si>
    <t>406355</t>
  </si>
  <si>
    <t>PLACA INDICATIVA DE LOTACAO MAXIMA EM PVC 20X30CM</t>
  </si>
  <si>
    <t>406356</t>
  </si>
  <si>
    <t>PLACA INDICATIVA DOS SISTEMAS DE PROTECAO CONTRA INCENDIO EM PVC 50X30CM</t>
  </si>
  <si>
    <t>406357</t>
  </si>
  <si>
    <t>ABRIGO PARA EXTINTOR EM CHAPA SOBREPOR 75X30X25CM</t>
  </si>
  <si>
    <t>406358</t>
  </si>
  <si>
    <t>PINTURA JATEAMENTO EM ESTRUTURA DE ACO COMERCIAL (SSPC-SP6)</t>
  </si>
  <si>
    <t>406359</t>
  </si>
  <si>
    <t>UNIAO COM ASSENTO CONICO FoGo BSP 1 1/2" - AF</t>
  </si>
  <si>
    <t>406360</t>
  </si>
  <si>
    <t>REDUCAO CONCENTRICA ACO CARBONO COM FLANGES 1 1/2"X1" - AF</t>
  </si>
  <si>
    <t>406361</t>
  </si>
  <si>
    <t>RESERVATORIO CILINDRICO METALICO CAP. 46.00M3 COM 3 CELULAS D=3.00M H=24.64M INCLUSIVE IMPERM.E SERRALHERIA, EXCETO FUNDACAO, INST.ELETRICA E INST.HIDRAULICA</t>
  </si>
  <si>
    <t>406362</t>
  </si>
  <si>
    <t>DEMOLICAO DE PINGADEIRA DE CONCRETO</t>
  </si>
  <si>
    <t>406363</t>
  </si>
  <si>
    <t>DEMOLICAO DE FECHAMENTO MURO DE BLOCOS E=14CM H=0.80M ALAMBRADO COM MOURAO E TELA GALVANIZADA H=1.60M</t>
  </si>
  <si>
    <t>406364</t>
  </si>
  <si>
    <t>DEMOLICAO DE FECHAMENTO MURO DE BLOCOS E=14CM H=0.40M ALAMBRADO COM MOURAO E TELA GALVANIZADA H=2.45M</t>
  </si>
  <si>
    <t>406365</t>
  </si>
  <si>
    <t>RECOLOCACAO DE ALAMBRADO TELA GALVANIZADA FIO 12</t>
  </si>
  <si>
    <t>406366</t>
  </si>
  <si>
    <t>TE PVC SRM 32MMX3/4" - AF</t>
  </si>
  <si>
    <t>406367</t>
  </si>
  <si>
    <t>LUMINARIA TIPO PUBLICA DE ALUMINIO COM LAMPADA MISTA 250W-220V SEM REFRATOR COM GRADE DE PROTECAO COM BRACO E POSTE METALICO H=6.00 COM BASE</t>
  </si>
  <si>
    <t>406368</t>
  </si>
  <si>
    <t>SIFAO METALICO 1"X2" PARA MICTORIO</t>
  </si>
  <si>
    <t>406369</t>
  </si>
  <si>
    <t>QD.ELE CH.16 PARA 36 DISJUNTORES 84X38X10CM COM BARRAMENTO - VAZIO</t>
  </si>
  <si>
    <t>406371</t>
  </si>
  <si>
    <t>BRACADEIRA SIMPLES 2 ROLDANAS PARA MASTRO 1" - PR</t>
  </si>
  <si>
    <t>406372</t>
  </si>
  <si>
    <t>CAIXA DE PASSAGEM PARA AGUAS PLUVIAIS 2.40X1.80M H=2.06M</t>
  </si>
  <si>
    <t>406373</t>
  </si>
  <si>
    <t>ARGAMASSA 1:7 CIMENTO E AREIA COM LANCAMENTO E=3CM</t>
  </si>
  <si>
    <t>406374</t>
  </si>
  <si>
    <t>DEMOLICAO DE RODAPE EM GERAL INCLUSIVE ARGAMASSA DE ASSENTAMENTO</t>
  </si>
  <si>
    <t>406375</t>
  </si>
  <si>
    <t>RODAPE DE LADRILHO HIDRAULICO H=10CM</t>
  </si>
  <si>
    <t>406376</t>
  </si>
  <si>
    <t>RECOLOCACAO DE FORRO DE MADEIRA PREGADO (PLACAS OU TABUAS)</t>
  </si>
  <si>
    <t>406377</t>
  </si>
  <si>
    <t>LUMINARIA COM 4 PETALAS ABERTAS LAMPADAS MISTAS DE 250W COM POSTE 11M</t>
  </si>
  <si>
    <t>406378</t>
  </si>
  <si>
    <t>LUMINARIA COM 2 PETALAS ABERTAS LAMPADAS MISTAS DE 250W POSTE 11M</t>
  </si>
  <si>
    <t>406379</t>
  </si>
  <si>
    <t>PISO DE CONCRETO 200KG/M3 BETONEIRA E=5CM</t>
  </si>
  <si>
    <t>406380</t>
  </si>
  <si>
    <t>PISO DE CONCRETO 200KG/M3 BETONEIRA E=7CM</t>
  </si>
  <si>
    <t>406381</t>
  </si>
  <si>
    <t>REMOCAO DE PLAYGROUND</t>
  </si>
  <si>
    <t>406382</t>
  </si>
  <si>
    <t>REMOCAO DE POSTE COM 2 LUMINARIAS</t>
  </si>
  <si>
    <t>406383</t>
  </si>
  <si>
    <t>RECOLOCACAO DE POSTE COM 2 LUMINARIAS</t>
  </si>
  <si>
    <t>406385</t>
  </si>
  <si>
    <t>UNIAO COM ASSENTO CONICO FoGo BSP 3" - AF</t>
  </si>
  <si>
    <t>406386</t>
  </si>
  <si>
    <t>BUCHA DE REDUCAO FoGo BSP 2 1/2"X1 1/4" - AF</t>
  </si>
  <si>
    <t>406387</t>
  </si>
  <si>
    <t>CABO TELEFONICO CTP-APL 40-100 PARES</t>
  </si>
  <si>
    <t>406388</t>
  </si>
  <si>
    <t>CAIXA DE PASSAGEM 60X60X50CM SEM FUNDO COM LASTRO DE BRITA 20CM - ELE</t>
  </si>
  <si>
    <t>406390</t>
  </si>
  <si>
    <t>FOLHA DE PORTA EXTERNA DE FERRO 80X220CM</t>
  </si>
  <si>
    <t>406391</t>
  </si>
  <si>
    <t>CONCRETO CELULAR DENS=800 A 1000KG/M3 COM LANCAMENTO, PRODUZIDO IN LOCO INCLUSIVE TAXA DE MOBILIZACAO</t>
  </si>
  <si>
    <t>406392</t>
  </si>
  <si>
    <t>LUMINARIA FLUORESCENTE DE SOBREPOR COM DIFUSOR PLASTICO E 2 LAMPADAS 32W COMPLETA</t>
  </si>
  <si>
    <t>406393</t>
  </si>
  <si>
    <t>PISO DE LADRILHO HIDRAULICO 20X20CM COM CIMENTO COLANTE</t>
  </si>
  <si>
    <t>406394</t>
  </si>
  <si>
    <t>GRADE METALICA MALHA 35X100MM 265KG/M2 RESISTENCIA 45T</t>
  </si>
  <si>
    <t>406395</t>
  </si>
  <si>
    <t>PLACA INDICATIVA DE ANDAR EM PVC 14X14CM</t>
  </si>
  <si>
    <t>406396</t>
  </si>
  <si>
    <t>CONJUNTO MOTOBOMBA CENTRIFUGA Q=17M3/H H=27MCA 4CV MONOFASICO - AF</t>
  </si>
  <si>
    <t>406397</t>
  </si>
  <si>
    <t>PROJETO EXECUTIVO-HIDRAULICA-PRANCHAS, MEMORIAIS DESCRITIVO E DE CALCULO</t>
  </si>
  <si>
    <t>406398</t>
  </si>
  <si>
    <t>PROJETO EXECUTIVO-ELETRICA-PRANCHAS, MEMORIAIS DESCRITIVO E DE CALCULO</t>
  </si>
  <si>
    <t>406399</t>
  </si>
  <si>
    <t>PROJETO EXECUTIVO-EQUIPAMENTOS-PRANCHAS, MEMORIAIS DESCRITIVO E DE CALCULO</t>
  </si>
  <si>
    <t>406400</t>
  </si>
  <si>
    <t>CABO DE COBRE ISOLADO FLEXIVEL 0.6/1KV 3X10MM2</t>
  </si>
  <si>
    <t>406401</t>
  </si>
  <si>
    <t>CONJUNTO MOTOBOMBA HORIZONTAL CENTRIFUGA POT=6.01CV HM=44.2MCA Q=5.06L/S (3500 RPM) - EEE</t>
  </si>
  <si>
    <t>406402</t>
  </si>
  <si>
    <t>PAINEIS DE COMANDO-ACOMPANHAMENTO TECNICO ESPECIALIZADO PARA PARTIDA DO SISTEMA - EEE</t>
  </si>
  <si>
    <t>406403</t>
  </si>
  <si>
    <t>JUNTA DE DESMONTAGEM TRAVADA AXIALMENTE FoFo DN 100MM PN10 - ESG/AF</t>
  </si>
  <si>
    <t>406404</t>
  </si>
  <si>
    <t>PAINEL DE FORCA E COMANDO (PCE), INCLUSIVE INTERLIGACAO COM DEMAIS PAINEIS E EQUIPAMENTOS PADRAO SABESP - EEE</t>
  </si>
  <si>
    <t>406406</t>
  </si>
  <si>
    <t>TAMPA EM PLACA DE FIBRA DE VIDRO E=5MM COM REFORCO BORDAS E TRANSVERSAIS - EEE</t>
  </si>
  <si>
    <t>406407</t>
  </si>
  <si>
    <t>DISPOSITIVO ANTIVORTICE (CONE) D=110MM H=60MM EM ACO INOX E=6MM COM FIXACAO - EEE</t>
  </si>
  <si>
    <t>406408</t>
  </si>
  <si>
    <t>HASTE DE PROLONGAMENTO COM QUADRADO E BOCA DE CHAVE, FERRO TREFILADO D=1 1/8" (H=1.90M) COM MANCAL INTERMEDIARIO - EEE</t>
  </si>
  <si>
    <t>406410</t>
  </si>
  <si>
    <t>TOCO FoFo FF DN 80MM L=0.15M</t>
  </si>
  <si>
    <t>406411</t>
  </si>
  <si>
    <t>BOCA DE SINO COM FLANGE 150X100MM H=225MM ACO INOX (E=10MM)</t>
  </si>
  <si>
    <t>406412</t>
  </si>
  <si>
    <t>PROJETO EXECUTIVO-FUNDACAO/ESTRUTURA - PRANCHAS, MEMORIAIS DESCRITIVO E DE CALCULO</t>
  </si>
  <si>
    <t>406413</t>
  </si>
  <si>
    <t>PROJETO EXECUTIVO-HIDRAULICA-MEMORIAIS DESCRITIVO E DE CALCULO (PRANCHA)</t>
  </si>
  <si>
    <t>406416</t>
  </si>
  <si>
    <t>RECOLOCACAO DE TELA PARA ALAMBRADO - MO</t>
  </si>
  <si>
    <t>406417</t>
  </si>
  <si>
    <t>RECOLOCACAO DE MOURAO PRE-MOLDADO CONCRETO H=3.00M PARA ALAMBRADO - MO</t>
  </si>
  <si>
    <t>406418</t>
  </si>
  <si>
    <t>FITA DE ALUMINIO 20X4MM PARA DESCIDA DE PARA-RAIOS</t>
  </si>
  <si>
    <t>406419</t>
  </si>
  <si>
    <t>CAIXA DE DERIVACAO DE PVC 15X10X7CM</t>
  </si>
  <si>
    <t>406420</t>
  </si>
  <si>
    <t>PARAFUSO FRANCES 1/2"X4"</t>
  </si>
  <si>
    <t>406421</t>
  </si>
  <si>
    <t>CAIXA DE INSPECAO DE ATERRAMENTO DE PVC 20X25CM</t>
  </si>
  <si>
    <t>406422</t>
  </si>
  <si>
    <t>RESERVATORIO C/ANEIS PRE-MOLD.CONCR.CAP.108M3 COM 2 CELULAS D=3.00M H=24.00M INCLUSIVE IMPERM.E SERRALHERIA, EXCETO FUNDACAO, INST.ELETRICA E HIDRAULICA</t>
  </si>
  <si>
    <t>406424</t>
  </si>
  <si>
    <t>CORRIMAO COM GUARDA-CORPO COM 2 TUBOS HORIZONTAIS, INCLUSIVE PINTURA</t>
  </si>
  <si>
    <t>406425</t>
  </si>
  <si>
    <t>QUADRA DE ESPORTES DE PISO NAO ARMADO 8X12M COM PINTURA DE FAIXAS (FDE)</t>
  </si>
  <si>
    <t>406426</t>
  </si>
  <si>
    <t>PERGOLADO EM EUCALIPTOS DIAM=15CM</t>
  </si>
  <si>
    <t>406427</t>
  </si>
  <si>
    <t>BANCO DE MADEIRA 47X200CM</t>
  </si>
  <si>
    <t>406428</t>
  </si>
  <si>
    <t>CAIXA D'AGUA DE FIBRA DE VIDRO COM TAMPA 20.000L</t>
  </si>
  <si>
    <t>406429</t>
  </si>
  <si>
    <t>CENTRAL DE INTERFONES PARA 216 PONTOS, COM INTERFONES, BATERIA E ACESSORIOS</t>
  </si>
  <si>
    <t>406430</t>
  </si>
  <si>
    <t>CONJUNTO MOTOBOMBA DE INCENDIO Q=15M3/H H=26MCA 3CV TRIFASICO - AF</t>
  </si>
  <si>
    <t>406431</t>
  </si>
  <si>
    <t>RESERVATORIO METALICO ELEVADO  10M3 H=8.40M D=1.20M INCLUSIVE PINTURA E ACESSORIOS - SEM FUNDACAO</t>
  </si>
  <si>
    <t>406432</t>
  </si>
  <si>
    <t>BROCA D=10CM PERFURACAO MANUAL SEM CONCRETO E SEM ARMACAO</t>
  </si>
  <si>
    <t>406436</t>
  </si>
  <si>
    <t>DRENO COM TUBO PVC PERFURADO  5CM</t>
  </si>
  <si>
    <t>406437</t>
  </si>
  <si>
    <t>RESERVATORIO CILINDRICO CONCR.MOLD.IN LOCO CAP.135.00M3 C/3 CELULAS DEXT=3.90M H=25.50M INCLUSIVE BLOCO DE FUNDACAO, IMPERM.,SERRALHERIA E PROJETOS, EXCETO INST.ELETRICA E INST.HIDRAULICA</t>
  </si>
  <si>
    <t>406438</t>
  </si>
  <si>
    <t>LUVA DE REDUCAO FoGo BSP 3X2 1/2" - AF</t>
  </si>
  <si>
    <t>406439</t>
  </si>
  <si>
    <t>CONJUNTO MOTOBOMBA CENTRIFUGA Q=30M3/H H=24MCA 5CV TRIFASICO - AF</t>
  </si>
  <si>
    <t>406440</t>
  </si>
  <si>
    <t>CONCRETO USINADO 30MPa COM LANCAMENTO E ADITIVO</t>
  </si>
  <si>
    <t>406441</t>
  </si>
  <si>
    <t>RESERVATORIO ELEVADO VOL=216M3 H=28.00M DEXT=4.00M INCLUSIVE BOMBAS, INST.HIDRAULICAS E FUNDACAO</t>
  </si>
  <si>
    <t>406443</t>
  </si>
  <si>
    <t>ADAPTADOR FoGo BSP 2" PARA CAIXA D'AGUA DE CONCRETO L=200MM - AF</t>
  </si>
  <si>
    <t>406444</t>
  </si>
  <si>
    <t>ADAPTADOR FoGo BSP 3" PARA CAIXA D'AGUA DE CONCRETO L=200MM - AF</t>
  </si>
  <si>
    <t>406445</t>
  </si>
  <si>
    <t>ADAPTADOR FoGo BSP 4" PARA CAIXA D'AGUA DE CONCRETO L=200MM - AF</t>
  </si>
  <si>
    <t>406446</t>
  </si>
  <si>
    <t>PINTURA PRIMER EPOXI EM ESTRUTURA METALICA 1 DEMAO A REVOLVER E=25 MICRA</t>
  </si>
  <si>
    <t>406447</t>
  </si>
  <si>
    <t>PINTURA DE ESTRUTURA METALICA COM ESMALTE SINTETICO 2 DEMAOS A REVOLVER E=50 MICRA</t>
  </si>
  <si>
    <t>406449</t>
  </si>
  <si>
    <t>RESERVATORIO ELEVADO VOL=24.00M3 H=7.10M DEXT=3.00M INCLUSIVE FUNDACOES</t>
  </si>
  <si>
    <t>406451</t>
  </si>
  <si>
    <t>RETIRADA DE CONEXOES</t>
  </si>
  <si>
    <t>406452</t>
  </si>
  <si>
    <t>REMOCAO DE JUNTAS DE DILATACAO</t>
  </si>
  <si>
    <t>406453</t>
  </si>
  <si>
    <t>APLICACAO DE PASTA DE CIMENTO COM ADESIVO</t>
  </si>
  <si>
    <t>406454</t>
  </si>
  <si>
    <t>RETIRADA DE PEITORIS EM GERAL</t>
  </si>
  <si>
    <t>406456</t>
  </si>
  <si>
    <t>COLAR DE TOMADA D'AGUA PVC 75X3/4"</t>
  </si>
  <si>
    <t>406458</t>
  </si>
  <si>
    <t>TAMPAO FoFo TD-300</t>
  </si>
  <si>
    <t>406459</t>
  </si>
  <si>
    <t>ESTACA PERFIL METALICO-CRAVACAO</t>
  </si>
  <si>
    <t>406460</t>
  </si>
  <si>
    <t>ESTACA METALICA-CORTE</t>
  </si>
  <si>
    <t>406461</t>
  </si>
  <si>
    <t>ESTACA METALICA-EMENDA</t>
  </si>
  <si>
    <t>406462</t>
  </si>
  <si>
    <t>RESERVATORIO CILINDRICO METALICO CAP.27.15M3 C/3 CELULAS D=2.39M H=19.80M INCLUSIVE PINTURA E ACESSORIOS METALICOS, EXCETO FUNDACAO, INST.ELETRICA E INST.HIDRAULICA</t>
  </si>
  <si>
    <t>406463</t>
  </si>
  <si>
    <t>CONJUNTO MOTOBOMBA CENTRIFUGA 3.00M3/H 19.00MCA 0.5CV TRIFASICO - AF</t>
  </si>
  <si>
    <t>406464</t>
  </si>
  <si>
    <t>CURVA 90o FoGo BSP 1 1/4" FEMEA - AF</t>
  </si>
  <si>
    <t>406465</t>
  </si>
  <si>
    <t>UNIAO COM ASSENTO CONICO FoGo BSP 1 1/4" - AF</t>
  </si>
  <si>
    <t>406466</t>
  </si>
  <si>
    <t>RESERVATORIO CILINDRICO CONCR.MOLD.IN LOCO CAP.108.00M3 C/3 CELULAS DEXT=3.90M H=33.50M INCLUSIVE PROJETO, BLOCO DE FUNDACAO, IMPERM.E SERRALHERIA, EXCETO ESTACAS, INST.ELETR.E INST.HIDRAULICA</t>
  </si>
  <si>
    <t>406467</t>
  </si>
  <si>
    <t>CONJUNTO MOTOBOMBA CENTRIFUGA 12.00M3/H 36.00MCA 3CV TRIFASICO - AF</t>
  </si>
  <si>
    <t>406469</t>
  </si>
  <si>
    <t>CURVA 90o FoGo BSP 4" FEMEA - AF</t>
  </si>
  <si>
    <t>406470</t>
  </si>
  <si>
    <t>REDUCAO PVC 75X50MM PBA BB - AF</t>
  </si>
  <si>
    <t>406472</t>
  </si>
  <si>
    <t>JUNTA DE DILATACAO EM CH.FoGo 20 D=10CM</t>
  </si>
  <si>
    <t>406473</t>
  </si>
  <si>
    <t>RESERVATORIO COM ANEIS PRE-MOLD.CONCR.CAP.135M3 COM 2 CELULAS D=3.00M H=29.00M INCLUSIVE IMPERM.E SERRALHERIA, EXCETO FUNDACAO, INST.ELETRICA E HIDRAULICA</t>
  </si>
  <si>
    <t>406474</t>
  </si>
  <si>
    <t>RESERVATORIO CILINDRICO ELEVADO COMPLETO CAP.158M3 DEXT=4.00M H=30.00M INCLUSIVE PROJETO, BLOCO FUNDACAO, IMPERMEABILIZACAO, SERRALHERIA, INSTAL.ELETR.,HIDR.,BOMBAS E PARA-RAIOS, EXCETO ESTAQUEAMENTO</t>
  </si>
  <si>
    <t>406475</t>
  </si>
  <si>
    <t>RESERVATORIO CILINDRICO ELEVADO COMPLETO CAP.119M3 DEXT=4.00M H=27.00M INCLUSIVE PROJETO, BLOCO FUNDACAO, IMPERMEABILIZACAO, SERRALHERIA, INSTAL.ELETR.,HIDR.,BOMBAS E PARA-RAIOS, EXCETO ESTAQUEAMENTO</t>
  </si>
  <si>
    <t>406476</t>
  </si>
  <si>
    <t>RESERVATORIO CILINDRICO ELEVADO COMPLETO CAP.190M3 DEXT=4.00M H=33.00M INCLUSIVE PROJETO, BLOCO FUNDACAO, IMPERMEABILIZACAO, SERRALHERIA, INSTAL.ELETR.,HIDR.,BOMBAS E PARA-RAIOS, EXCETO ESTAQUEAMENTO</t>
  </si>
  <si>
    <t>406477</t>
  </si>
  <si>
    <t>RESERVATORIO C/ANEIS PRE-MOLD.CONCRETO CAP.112.50M3 COM 2 CELULAS D=3.00M H=25.50M INCLUSIVE IMPERM.E SERRALHERIA, EXCETO FUNDACAO, INST.ELETRICA E HIDRAULICA</t>
  </si>
  <si>
    <t>406478</t>
  </si>
  <si>
    <t>BRAQUETE COM 2 ISOLADORES TIPO PESADO</t>
  </si>
  <si>
    <t>406479</t>
  </si>
  <si>
    <t>CABO DE COBRE ISOLADO FLEXIVEL 0.6/1KV 4X2.5MM2</t>
  </si>
  <si>
    <t>406480</t>
  </si>
  <si>
    <t>CONCRETO USINADO 25MPa COM CIMENTO RESISTENTE A SULFATOS (CP3-32-RS) COM LANCAMENTO (EEE S.PARNAIBA A)</t>
  </si>
  <si>
    <t>406481</t>
  </si>
  <si>
    <t>CABIDE DE PVC PARA BANHEIRO COM 1 GANCHO</t>
  </si>
  <si>
    <t>406482</t>
  </si>
  <si>
    <t>PAPELEIRA DE PVC PARA PAPEL HIGIENICO (SOBREPOR)</t>
  </si>
  <si>
    <t>406483</t>
  </si>
  <si>
    <t>SABONETEIRA DE PVC (SOBREPOR)</t>
  </si>
  <si>
    <t>406485</t>
  </si>
  <si>
    <t>CAIXILHO MAXIMAR DE ALUMINIO 80X120CM SEM TRAVAMENTO COM BANDEIRA FIXA</t>
  </si>
  <si>
    <t>406487</t>
  </si>
  <si>
    <t>RESERVATORIO CILINDRICO ELEVADO COMPLETO CAP.90M3 DEXT=4.00M H=24.18M INCLUSIVE PROJETO, ESTAQUEAMENTO, BLOCO FUNDACAO, IMPERMEABILIZACAO, SERRALHERIA, INSTAL.ELETR.,HIDR.,BOMBAS E PARA-RAIOS</t>
  </si>
  <si>
    <t>406488</t>
  </si>
  <si>
    <t>PINTURA DE ESTRUTURA METALICA ESMALTE SINTETICO 2 DEMAOS EM TUBULACAO D=100MM INCLUSO PREPARO DE SUPERFICIE E APLICACAO DE PRIMER (EMBU N9)</t>
  </si>
  <si>
    <t>406489</t>
  </si>
  <si>
    <t>PINTURA DE ESTRUTURA METALICA ESMALTE SINTETICO 2 DEMAOS EM TUBULACAO D=200MM INCLUSO PREPARO DE SUPERFICIE E APLICACAO DE PRIMER (EMBU N9)</t>
  </si>
  <si>
    <t>406490</t>
  </si>
  <si>
    <t>RESERVATORIO CILINDRICO CONCR.MOLD.IN LOCO CAP.203.00M3 C/2 CELULAS DEXT=5.10M H=25.00M INCLUSIVE PROJ.ESTRUTURAL, BLOCO DE FUNDACAO, IMPERM.E SERRALHERIA, EXCETO ESTACAS, INST.ELETR.E INST.HIDRAULICA</t>
  </si>
  <si>
    <t>406491</t>
  </si>
  <si>
    <t>LUVA DE REDUCAO FoGo BSP 4X2 1/2" - AF</t>
  </si>
  <si>
    <t>406492</t>
  </si>
  <si>
    <t>LUVA DE REDUCAO FoGo BSP 3X1 1/2" - AF</t>
  </si>
  <si>
    <t>406493</t>
  </si>
  <si>
    <t>COTOVELO 45o FoGo BSP 3" - AF</t>
  </si>
  <si>
    <t>406494</t>
  </si>
  <si>
    <t>CONJUNTO MOTOBOMBA CENTRIFUGA 35.00M3/H 24.00MCA 6.0CV TRIFASICO - AF</t>
  </si>
  <si>
    <t>406495</t>
  </si>
  <si>
    <t>RESERVATORIO CILINDRICO CONCR.MOLD.IN LOCO CAP.45.95M3 C/3 CELULAS D=3.00M H=31.18M INCLUSIVE PROJ.ESTRUTURAL,BLOCO FUNDACAO, IMPERM.E SERRALHERIA, EXCETO ESTACAS, INST.ELETR.E INST.HIDRAULICA</t>
  </si>
  <si>
    <t>406496</t>
  </si>
  <si>
    <t>REGISTRO BRONZE GAVETA COM FLANGES E VOLANTE DN  65MM - AF</t>
  </si>
  <si>
    <t>406497</t>
  </si>
  <si>
    <t>CONJUNTO MOTOBOMBA CENTRIFUGA 5.40M3/H 30.00MCA 1.50CV TRIFASICO - AF</t>
  </si>
  <si>
    <t>406498</t>
  </si>
  <si>
    <t>CONJUNTO MOTOBOMBA CENTRIFUGA 9.50M3/H 34.00MCA 3.0CV TRIFASICO - AF</t>
  </si>
  <si>
    <t>406499</t>
  </si>
  <si>
    <t>RESERVATORIO CILINDRICO CONCR.MOLD.IN LOCO CAP.110.50M3 C/3 CELULAS D=4.00M H=30.44M INCLUSIVE PROJETO ESTRUTURAL, BLOCO DE FUNDACAO, IMPERM.,SERRALHERIA, EXCETO ESTACAS INST.ELETRICA E INST.HIDR</t>
  </si>
  <si>
    <t>406500</t>
  </si>
  <si>
    <t>RESERVATORIO CILINDRICO CONCR.MOLD.IN LOCO CAP.126.50M3 C/3 CELULAS D=4.00M H=27.64M INCLUSIVE PROJETO ESTRUTURAL, BLOCO DE FUNDACAO, IMPERM.,SERRALHERIA, EXCETO ESTACAS INST.ELETRICA E INST.HIDR</t>
  </si>
  <si>
    <t>406501</t>
  </si>
  <si>
    <t>PAVIMENTACAO-ARRANCAMENTO DE GUIAS, INCLUI CARGA EM CAMINHAO (PMSP-05.01.00)</t>
  </si>
  <si>
    <t>406503</t>
  </si>
  <si>
    <t>PISO DE CONCRETO FCK 15MPa E=8CM COM LASTRO DE BRITA E=5CM ACAB.CIMENTADO 1:3 E=2CM COM JUNTA SECA E PIGMENTO</t>
  </si>
  <si>
    <t>406504</t>
  </si>
  <si>
    <t>JUNTA DE ISOPOR ESP.3CM</t>
  </si>
  <si>
    <t>406506</t>
  </si>
  <si>
    <t>PASSEIO DE CONCRETO FCK=15MPa A 17MPa, INCLUSIVE PREPARO DE CAIXA E LASTRO DE BRITA</t>
  </si>
  <si>
    <t>406507</t>
  </si>
  <si>
    <t>ESTACA ESC MEC D=30CM FCK=18MPa USINADO SEM ARMACAO</t>
  </si>
  <si>
    <t>406508</t>
  </si>
  <si>
    <t>ESTACA ESC MEC D=40CM FCK=18MPa USINADO SEM ARMACAO</t>
  </si>
  <si>
    <t>406509</t>
  </si>
  <si>
    <t>PISO DE CONCRETO USINADO FCK 25MPa E=12CM SEM ARMACAO E COM LASTRO DE BRITA E=5CM</t>
  </si>
  <si>
    <t>406510</t>
  </si>
  <si>
    <t>ARMADURA-TELA SOLDADA T-196 EM ACO CA-60</t>
  </si>
  <si>
    <t>406511</t>
  </si>
  <si>
    <t>GRUPO GERADOR DIESEL POT.18/20 kVA/220V TRIFASICO QUADRO TRANSF.AUTO.COM PAINEL DE COMANDO COMPLETO INSTALADO</t>
  </si>
  <si>
    <t>406512</t>
  </si>
  <si>
    <t>PORTICO GIRATORIO CAP.500KG X 360o X R=2.50M COM TALHA MANUAL - EEE</t>
  </si>
  <si>
    <t>406513</t>
  </si>
  <si>
    <t>CURVA 135o FoGo 2" - ELE</t>
  </si>
  <si>
    <t>406515</t>
  </si>
  <si>
    <t>CONTAINER METALICO 3.00X1.20X2.20M ABRIGO GERADOR - EEE</t>
  </si>
  <si>
    <t>406516</t>
  </si>
  <si>
    <t>CHAVE SECCIONADORA TRIPOLAR 100A PARA QUADRO DISJUNTORES</t>
  </si>
  <si>
    <t>406517</t>
  </si>
  <si>
    <t>TOCO FoFo FF DN 80MM L=0.35M</t>
  </si>
  <si>
    <t>406518</t>
  </si>
  <si>
    <t>MURO DE ARRIMO H=1.90M (CH PARAISOPOLIS A)</t>
  </si>
  <si>
    <t>406519</t>
  </si>
  <si>
    <t>RESERVATORIO C/ANEIS PRE-MOLD.CONCR.CAP.12.00M3 COM 01 CELULA D=2.12M H=4.00M INCLUSIVE IMPERM. E SERRALHERIA, EXCETO FUNDACAO, INST. ELETRICA E HIDRAULICA</t>
  </si>
  <si>
    <t>406520</t>
  </si>
  <si>
    <t>RESERVATORIO C/ANEIS PRE-MOLD.CONCR.CAP.18.00M3 COM 01 CELULA D=2.40M H=4.60M INCLUSIVE IMPERM. E SERRALHERIA, EXCETO FUNDACAO, INST. ELETRICA E HIDRAULICA</t>
  </si>
  <si>
    <t>406521</t>
  </si>
  <si>
    <t>RESERVATORIO C/ANEIS PRE-MOLD.CONCR.CAP.30.00M3 COM 01 CELULA D=3.00M H=5.10M INCLUSIVE IMPERM. E SERRALHERIA, EXCETO FUNDACAO, INST. ELETRICA E HIDRAULICA</t>
  </si>
  <si>
    <t>406524</t>
  </si>
  <si>
    <t>CAIXILHO BASCULANTE DE ALUMINIO 40X120CM</t>
  </si>
  <si>
    <t>406535</t>
  </si>
  <si>
    <t>CURVA 22o 30' FoFo DN 150MM JGS 2B - AF</t>
  </si>
  <si>
    <t>406536</t>
  </si>
  <si>
    <t>CAIXA COLETORA DE AGUAS PLUVIAIS 30X30X30CM C/GRELHA DE FoFo</t>
  </si>
  <si>
    <t>406537</t>
  </si>
  <si>
    <t>QUADRA DE ESPORTES DE PISO NAO ARMADO 15X19M (285M2) COM PINTURA DE FAIXAS (FDE)</t>
  </si>
  <si>
    <t>406538</t>
  </si>
  <si>
    <t>CURVA 45o FoFo FF DN  50MM - AF</t>
  </si>
  <si>
    <t>406539</t>
  </si>
  <si>
    <t>CURVA 45o FoFo FF DN 100MM - AF</t>
  </si>
  <si>
    <t>406543</t>
  </si>
  <si>
    <t>IMPERMEABILIZACAO COM LONA PLASTICA PRETA (200 MICRA) PARA TELHADO DA UH TI24A</t>
  </si>
  <si>
    <t>406544</t>
  </si>
  <si>
    <t>ORLA DE CONCRETO (MURETA) RECREACAO</t>
  </si>
  <si>
    <t>406545</t>
  </si>
  <si>
    <t>MURO DE FECHAMENTO DO SOLARIUM H=1.40M</t>
  </si>
  <si>
    <t>406546</t>
  </si>
  <si>
    <t>PISO DE CONCRETO FCK 15MPa E=7CM + LASTRO DE BRITA E=3CM DESEMPENADO E ALISADO PIGMENTADO</t>
  </si>
  <si>
    <t>406547</t>
  </si>
  <si>
    <t>RESERVATORIO METALICO ELEVADO 135M3, INCLUSIVE CAIXILHARIA (CRUZEIRO G)</t>
  </si>
  <si>
    <t>406548</t>
  </si>
  <si>
    <t>FURO EM CONCRETO 3/8" 10CM</t>
  </si>
  <si>
    <t>406549</t>
  </si>
  <si>
    <t>ABRIGO PARA 5 HIDROMETROS 120X50X90CM COM PORTINHOLA METALICA COM TELA</t>
  </si>
  <si>
    <t>406550</t>
  </si>
  <si>
    <t>TOCO FoFo FF DN 100MM L=1.05M</t>
  </si>
  <si>
    <t>406551</t>
  </si>
  <si>
    <t>EXTREMIDADE FoFo DN 100MM FLANGE/BOLSA</t>
  </si>
  <si>
    <t>406552</t>
  </si>
  <si>
    <t>CONJUNTO MOTOBOMBA Hm=30MCa Q=23.40M3/H 11.50CV PARA ELEVATORIA DE ESGOTO</t>
  </si>
  <si>
    <t>406553</t>
  </si>
  <si>
    <t>QD.ELE DE COMANDO AUTOMACAO PARA BOMBAS DE RECALQUE POT=11.50CV TENSAO 220V TRIFASICO - PD.SABESP</t>
  </si>
  <si>
    <t>406554</t>
  </si>
  <si>
    <t>ESPUMA DE POLIURETANO EXPANSIVO PARA PREENCHIMENTO DE VAOS - APLICACAO DE 1.0X2.0CM</t>
  </si>
  <si>
    <t>406555</t>
  </si>
  <si>
    <t>PERGOLADO EM EUCALIPTOS DIAM=8CM</t>
  </si>
  <si>
    <t>406556</t>
  </si>
  <si>
    <t>PRANCHA DE MADEIRA 30X4CM INCLUSIVE MO</t>
  </si>
  <si>
    <t>406557</t>
  </si>
  <si>
    <t>CONECTOR PARA HASTE DE ATERRAMENTO EM LATAO - PR</t>
  </si>
  <si>
    <t>406558</t>
  </si>
  <si>
    <t>MASTRO DE 7.5M COM BUCHA PONTEIRO - PR</t>
  </si>
  <si>
    <t>406559</t>
  </si>
  <si>
    <t>FIXADOR PARA ESTAIS DE CORDOALHA - PR</t>
  </si>
  <si>
    <t>406560</t>
  </si>
  <si>
    <t>ESTICADOR DE FoGo 1/4" PARA CABO DE ACO - PR</t>
  </si>
  <si>
    <t>406561</t>
  </si>
  <si>
    <t>SAPATILHA DE FoGo PARA CABO DE ACO 1/4" - PR</t>
  </si>
  <si>
    <t>406563</t>
  </si>
  <si>
    <t>APOIO PARA MASTRO - PR</t>
  </si>
  <si>
    <t>406564</t>
  </si>
  <si>
    <t>ELETRODUTO PEAD CORRUGADO ANTI-CHAMA 3"</t>
  </si>
  <si>
    <t>406565</t>
  </si>
  <si>
    <t>ELETRODUTO PEAD CORRUGADO ANTI-CHAMA 4"</t>
  </si>
  <si>
    <t>406566</t>
  </si>
  <si>
    <t>CAIXA EM POLIAMIDA SUSPENSA DE INSPECAO 150X110MM PARA 1/2" - PARA-RAIOS</t>
  </si>
  <si>
    <t>406567</t>
  </si>
  <si>
    <t>CONECTOR (UNIAO) PARALELO EM ALUMINIO PARA CABO 70MM2</t>
  </si>
  <si>
    <t>406572</t>
  </si>
  <si>
    <t>CHAPA LISA DE FIBROCIMENTO E=6MM</t>
  </si>
  <si>
    <t>406573</t>
  </si>
  <si>
    <t>TAMPO DE GRANILITE 240X60CM COM 1 CUBA ACO INOX No.2 FUNDA COM ACESSORIOS</t>
  </si>
  <si>
    <t>406574</t>
  </si>
  <si>
    <t>RESERVATORIO CILINDRICO CONCR.MOLD.IN LOCO CAP.56M3 C/3 CELULAS D=3.50M H=30.76M INCLUSIVE PROJETO ESTRUTURAL, BLOCO DE FUNDACAO, IMPERM.,SERRALHERIA EXCETO ESTACAS, INST.HIDRAULICA E INST.ELETRICA</t>
  </si>
  <si>
    <t>406575</t>
  </si>
  <si>
    <t>CONJUNTO MOTOBOMBA CENTRIFUGA 6.00M3/H 34.00MCA 2.0 CV TRIFASICO - AF</t>
  </si>
  <si>
    <t>406576</t>
  </si>
  <si>
    <t>RESERVATORIO CILINDRICO CONCR.MOLD.IN LOCO CAP.96M3 C/3 CELULAS D=3.50M H=31.66M INCLUSIVE PROJETO ESTRUTURAL, BLOCO DE FUNDACAO, IMPERM.,SERRALHERIA EXCETO ESTACAS, INST.HIDRAULICA E INST.ELETRICA</t>
  </si>
  <si>
    <t>406577</t>
  </si>
  <si>
    <t>PISO DE PLACAS DE CONCRETO PRE-MOLDADO 50X50X5CM</t>
  </si>
  <si>
    <t>406578</t>
  </si>
  <si>
    <t>PLAYGROUND-BARRA FIXA</t>
  </si>
  <si>
    <t>406579</t>
  </si>
  <si>
    <t>RESERVATORIO METALICO ELEVADO  92M3 COMPLETO COM ESTAQUEAMENTO, BLOCO DE APOIO, SERRALHERIA, PARA-RAIOS, SINALIZADORES, INSTALACOES ELETRICAS E HIDRAULICAS, BOMBAS E QUADRO COMANDO</t>
  </si>
  <si>
    <t>406580</t>
  </si>
  <si>
    <t>GUIA DE BORDA EM CONCRETO PRE-MOLDADO 6X20CM</t>
  </si>
  <si>
    <t>406581</t>
  </si>
  <si>
    <t>ADAPTADOR PARA MANGUEIRA EM LATAO 1X3/8" - GAS</t>
  </si>
  <si>
    <t>406582</t>
  </si>
  <si>
    <t>PERFIL L DE FERRO 1 1/4"X1 1/4"X1/8"</t>
  </si>
  <si>
    <t>406585</t>
  </si>
  <si>
    <t>ABRIGO DE ALVENARIA PARA ENTRADA DE ENERGIA 3.25X2.15X0.60M COM PORTAS</t>
  </si>
  <si>
    <t>406586</t>
  </si>
  <si>
    <t>ABRIGO DE ALVENARIA PARA QUADRO DE ENTRADA DE ENERGIA 2.05X2.25X0.60M COM PORTAS</t>
  </si>
  <si>
    <t>406587</t>
  </si>
  <si>
    <t>ABRIGO DE ALVENARIA PARA QUADRO REVESTIDO 1.55X2.15X0.60M COM PORTAS</t>
  </si>
  <si>
    <t>406588</t>
  </si>
  <si>
    <t>CONDULETE DE PVC C 1"</t>
  </si>
  <si>
    <t>406589</t>
  </si>
  <si>
    <t>PLAYGROUND-BENEDITO ABUD/PACTA</t>
  </si>
  <si>
    <t>406590</t>
  </si>
  <si>
    <t>REGISTRO DE ESFERA EM LATAO ROSCAVEL 4" - GAS</t>
  </si>
  <si>
    <t>406591</t>
  </si>
  <si>
    <t>UNIAO BRONZE BB 104MM - GAS</t>
  </si>
  <si>
    <t>406592</t>
  </si>
  <si>
    <t>TE FoGo BSP 3X1 1/2" - AF</t>
  </si>
  <si>
    <t>406593</t>
  </si>
  <si>
    <t>ELETROCALHA PERFURADA LARG.150MM ABA 100MM</t>
  </si>
  <si>
    <t>406594</t>
  </si>
  <si>
    <t>ELETROCALHA PERFURADA LARG.300MM ABA 500MM</t>
  </si>
  <si>
    <t>406595</t>
  </si>
  <si>
    <t>RESERVATORIO CILINDRICO CONCR.MOLD.IN LOCO CAP.45M3 C/3 CEL.D=3.00M H=31.06M,INCLUS.PROJETO,ESTAQUEAMENTO,BLOCO FUND.,IMPERM,SERRAL.-SAO MIGUEL PAULISTA D3</t>
  </si>
  <si>
    <t>406596</t>
  </si>
  <si>
    <t>JUNTA DE DILATACAO DELIMITADOR EM ESPUMA DE POLIETILENO E=8MM - MAT</t>
  </si>
  <si>
    <t>406597</t>
  </si>
  <si>
    <t>JUNTA DE DILATACAO DELIMITADOR EM ESPUMA DE POLIETILENO E=10MM - MAT</t>
  </si>
  <si>
    <t>406598</t>
  </si>
  <si>
    <t>JUNTA DE DILATACAO DELIMITADOR EM ESPUMA DE POLIETILENO E=15MM - MAT</t>
  </si>
  <si>
    <t>406600</t>
  </si>
  <si>
    <t>PINTURA SELADOR ACRILICO - MAT</t>
  </si>
  <si>
    <t>406604</t>
  </si>
  <si>
    <t>COLUNA DE LOUCA PARA LAVATORIO</t>
  </si>
  <si>
    <t>406605</t>
  </si>
  <si>
    <t>RECOLOCACAO DE FIO EMBUTIDO ATE 16MM2 - MO</t>
  </si>
  <si>
    <t>406606</t>
  </si>
  <si>
    <t>ESCADA MARINHEIRO DE FERRO CA50A L=0.40M COM PINTURA</t>
  </si>
  <si>
    <t>406607</t>
  </si>
  <si>
    <t>406609</t>
  </si>
  <si>
    <t>IMPERMEABILIZACAO DE RESERVATORIO DE CONCRETO TIPO TORRE CAP.133M3 COM 2 CEL. D=3.00M H=27.20M</t>
  </si>
  <si>
    <t>406610</t>
  </si>
  <si>
    <t>CONJUNTO MOTOBOMBA SUBMERSIVEL 2.0CV HM=10MCa Q=2.50L/S INCLUSIVE ACESSORIOS PARA ELEVATORIA DE ESGOTO</t>
  </si>
  <si>
    <t>406612</t>
  </si>
  <si>
    <t>PORTICO GIRATORIO CAP.250KG X 360o X R=1.60 H=2.00M COM TALHA MANUAL - EEE</t>
  </si>
  <si>
    <t>406613</t>
  </si>
  <si>
    <t>TELA GALVANIZADA FIO 12 MALHA 2 1/2"X2 1/2"</t>
  </si>
  <si>
    <t>406614</t>
  </si>
  <si>
    <t>COMPORTA DE CHAPA DE FIBRA 0.43X0.75M E=10MM - EEE</t>
  </si>
  <si>
    <t>406615</t>
  </si>
  <si>
    <t>TOCO FoFo FF DN 50MM L=1.14M</t>
  </si>
  <si>
    <t>406616</t>
  </si>
  <si>
    <t>CAPAS PARA MURO NEO REX 75C</t>
  </si>
  <si>
    <t>406617</t>
  </si>
  <si>
    <t>PORTAO TIPO GRADIL COM MONTANTES E TELA COM FIOS SOLDADOS</t>
  </si>
  <si>
    <t>406619</t>
  </si>
  <si>
    <t>FIO PARA TELEFONE CCI-50 2 PARES</t>
  </si>
  <si>
    <t>406620</t>
  </si>
  <si>
    <t>CAIXA DE PASSAGEM COM TAMPA PARAFUSADA 30X30X10CM - ELE</t>
  </si>
  <si>
    <t>406622</t>
  </si>
  <si>
    <t>CONDULETE DE ALUMINIO LL 1 1/4"</t>
  </si>
  <si>
    <t>406623</t>
  </si>
  <si>
    <t>CONDULETE DE ALUMINIO T 1 1/2"</t>
  </si>
  <si>
    <t>406625</t>
  </si>
  <si>
    <t>QD.ELE CH.16 DE PROTECAO TIPO T 90X60X25CM - VAZIO</t>
  </si>
  <si>
    <t>406626</t>
  </si>
  <si>
    <t>QD.ELE CH.16 DE 50X30X25CM PARA DISPOSITIVOS CONTRA SURTOS</t>
  </si>
  <si>
    <t>406627</t>
  </si>
  <si>
    <t>BARRA DE ALUMINIO PERFIL CHATO 1/4"X1/2" E=3MM PARA PARA-RAIOS</t>
  </si>
  <si>
    <t>406628</t>
  </si>
  <si>
    <t>PORTEIRO ELETRONICO COLETIVO PARA 40 APTOS</t>
  </si>
  <si>
    <t>406630</t>
  </si>
  <si>
    <t>ESTACA RAIZ D=25CM EM SOLO SEM ARMACAO</t>
  </si>
  <si>
    <t>406631</t>
  </si>
  <si>
    <t>ABRIGO PARA QUADRO DE TELEFONE 1.80X1.10X0.55M COM PORTAS (S.SEBASTIAO E)</t>
  </si>
  <si>
    <t>406632</t>
  </si>
  <si>
    <t>CAIXILHO MAXIMAR DE FERRO 80X100CM COM BANDEIRA FIXA INFERIOR</t>
  </si>
  <si>
    <t>406633</t>
  </si>
  <si>
    <t>GRADIL EM PAINEIS EM TELA COM FIOS SOLDADOS OU SIMILAR - INSTALADO</t>
  </si>
  <si>
    <t>406634</t>
  </si>
  <si>
    <t>FECHAMENTO-ALAMBRADO COM TELA GALVANIZADA COM TUBO GALVANIZADO 2" - MAT</t>
  </si>
  <si>
    <t>406635</t>
  </si>
  <si>
    <t>RUFO METALICO EM ALUMINIO E=0.8MM D=17CM</t>
  </si>
  <si>
    <t>406636</t>
  </si>
  <si>
    <t>RUFO METALICO EM ALUMINIO E=0.8MM D=58CM</t>
  </si>
  <si>
    <t>406637</t>
  </si>
  <si>
    <t>RUFO METALICO EM ALUMINIO E=0.8MM D=63CM</t>
  </si>
  <si>
    <t>406638</t>
  </si>
  <si>
    <t>RUFO METALICO EM ALUMINIO E=0.8MM D=85CM</t>
  </si>
  <si>
    <t>406639</t>
  </si>
  <si>
    <t>CALHA METALICA EM ALUMINIO E=0.8MM D=136CM</t>
  </si>
  <si>
    <t>406640</t>
  </si>
  <si>
    <t>LASTRO DE PO DE PEDRA</t>
  </si>
  <si>
    <t>406641</t>
  </si>
  <si>
    <t>PINTURA DE FAIXA DE DEMARCACAO COM CAL PARA CAMPO DE FUTEBOL</t>
  </si>
  <si>
    <t>406642</t>
  </si>
  <si>
    <t>PLAYGROUND-TREPA-TREPA</t>
  </si>
  <si>
    <t>406643</t>
  </si>
  <si>
    <t>BARRA ROSCADA DE ACO CARBONO 1" (40CM) COM PORCAS/ARRUELAS FIXACAO DO PERGOLADO</t>
  </si>
  <si>
    <t>406644</t>
  </si>
  <si>
    <t>ESTACA ESC MEC D=30CM FCK=25MPa USINADO SEM ARMACAO</t>
  </si>
  <si>
    <t>406645</t>
  </si>
  <si>
    <t>GRADE DE ACO INOX 0.43X0.75M BARRA 1"X3/16" ESPACAMENTO 2.00CM PADRAO SABESP</t>
  </si>
  <si>
    <t>406646</t>
  </si>
  <si>
    <t>GRUPO GERADOR POT.3.5 kVA TRIFASICO COM TANQUE COMBUSTIVEL E QUADRO DE TRANSFERENCIA AUTOMATICO-INSTALADO</t>
  </si>
  <si>
    <t>406648</t>
  </si>
  <si>
    <t>CONJUNTO MOTOBOMBA DE RECALQUE DE AGUA Q=4.38L/S P=4CV Hm=33.86MCa</t>
  </si>
  <si>
    <t>406649</t>
  </si>
  <si>
    <t>CONJUNTO MOTOBOMBA DE RECALQUE DE AGUA Q=3.76L/S P=3CV Hm=31.75MCa</t>
  </si>
  <si>
    <t>406650</t>
  </si>
  <si>
    <t>CONJUNTO MOTOBOMBA DE RECALQUE DE AGUA Q=4.38L/S P=4CV Hm=36.0MCa</t>
  </si>
  <si>
    <t>406651</t>
  </si>
  <si>
    <t>CONJUNTO MOTOBOMBA DE RECALQUE DE AGUA Q=9.00M3/H P=2CV Hm=29.55MCa</t>
  </si>
  <si>
    <t>406652</t>
  </si>
  <si>
    <t>RESERVATORIO METALICO ELEVADO  81M3, COMPLETO COM ESTAQUEAMENTO, BLOCO APOIO, SERRALHERIA, PARA-RAIOS, SINALIZADORES, INSTAL.ELETRICAS E HIDRAULICAS, BOMBAS E QD.COMANDO-V.JACUI B2-LOTE 1</t>
  </si>
  <si>
    <t>406653</t>
  </si>
  <si>
    <t>RESERVATORIO METALICO ELEVADO  95M3, COMPLETO COM ESTAQUEAMENTO, BLOCO APOIO, SERRALHERIA, PARA-RAIOS, SINALIZADORES, INSTAL.ELETRICAS E HIDRAULICAS, BOMBAS E QD.COMANDO-V.JACUI B2-LOTE 2</t>
  </si>
  <si>
    <t>406654</t>
  </si>
  <si>
    <t>RESERVATORIO METALICO ELEVADO  54M3 COMPLETO COM ESTAQUEAMENTO, BLOCO APOIO, SERRALHERIA, PARA-RAIOS, SINALIZADORES, INSTAL.ELETRICAS E HIDRAULICAS, BOMBAS E QD.COMANDO-V.JACUI B2-LOTE 3</t>
  </si>
  <si>
    <t>406655</t>
  </si>
  <si>
    <t>RESERVATORIO METALICO ELEVADO  95M3 COMPLETO COM ESTAQUEAMENTO, BLOCO APOIO, SERRALHERIA, PARA-RAIOS, SINALIZADORES, INSTAL.ELETRICAS E HIDRAULICAS, BOMBAS E QD.COMANDO-V.JACUI B2-LOTE 4</t>
  </si>
  <si>
    <t>406656</t>
  </si>
  <si>
    <t>RESERVATORIO METALICO ELEVADO  95M3 COMPLETO COM ESTAQUEAMENTO, BLOCO APOIO, SERRALHERIA, PARA-RAIOS, SINALIZADORES, INSTAL.ELETRICAS E HIDRAULICAS, BOMBAS E QD.COMANDO-V.JACUI B2-LOTE 5</t>
  </si>
  <si>
    <t>406657</t>
  </si>
  <si>
    <t>RESERVATORIO CILINDRICO CONCR.MOLD.IN LOCO CAP.112.50M3 C/2 CELULAS DEXT=2.80M H=29.00M INCLUSIVE IMPERM.E SERRALHERIA, EXCETO FUNDACAO, INST.ELETRICA E INST.HIDRAULICA</t>
  </si>
  <si>
    <t>406659</t>
  </si>
  <si>
    <t>RESERVATORIO METALICO ELEVADO 113M3, INCLUSIVE SERRALHERIA (CH SANTA ISABEL A)</t>
  </si>
  <si>
    <t>406660</t>
  </si>
  <si>
    <t>RESERVATORIO METALICO ELEVADO 180M3, INCLUSIVE SERRALHERIA (CH SANTA ISABEL A)</t>
  </si>
  <si>
    <t>406661</t>
  </si>
  <si>
    <t>CONJUNTO MOTOBOMBA CENTRIFUGA Q=2,17L/S H=26,70MCa 25CV TRIFASICO</t>
  </si>
  <si>
    <t>406662</t>
  </si>
  <si>
    <t>VENTOSA 1" FoFo ROSCAVEL</t>
  </si>
  <si>
    <t>406663</t>
  </si>
  <si>
    <t>RELE FOTOELETRICO 220V-1000W COM BASE E SUPORTE DE FIXACAO</t>
  </si>
  <si>
    <t>406664</t>
  </si>
  <si>
    <t>CONTATOR TRIPOLAR 220V IN 25A</t>
  </si>
  <si>
    <t>406666</t>
  </si>
  <si>
    <t>LUMINARIA COM 1 PETALA LAMPADA VAPOR DE SODIO 250W COM POSTE TUBULAR RETO DE ACO H=6M</t>
  </si>
  <si>
    <t>406667</t>
  </si>
  <si>
    <t>LUMINARIA COM 2 PETALAS LAMPADA VAPOR DE SODIO 250W COM POSTE TUBULAR RETO DE ACO H=6M</t>
  </si>
  <si>
    <t>406668</t>
  </si>
  <si>
    <t>VENTOSA SIMPLES DN 32MM</t>
  </si>
  <si>
    <t>406669</t>
  </si>
  <si>
    <t>BOOSTER MOVEL COM INVERSOR DE FREQUENCIA Q=3.06M3/H POT=2V H=9MCa - COMPLETO COM PAINEL - GUARAREMA D</t>
  </si>
  <si>
    <t>406670</t>
  </si>
  <si>
    <t>TERMINAL PRENSA FIO 95 A 300MM2</t>
  </si>
  <si>
    <t>406671</t>
  </si>
  <si>
    <t>ADAPTADOR PVC PBA X FoCo DN 50MM JE - AF</t>
  </si>
  <si>
    <t>406672</t>
  </si>
  <si>
    <t>PORTINHOLA METALICA DE ABRIR 1.20X1.00M COM PINTURA</t>
  </si>
  <si>
    <t>406673</t>
  </si>
  <si>
    <t>NIPLE PVC 1 1/4" - ELE</t>
  </si>
  <si>
    <t>406674</t>
  </si>
  <si>
    <t>FINCA PINOS AUTOMATICO PARA FIXACAO DE PINOS COM TIROS EM CONCRETO - LOCACAO</t>
  </si>
  <si>
    <t>406675</t>
  </si>
  <si>
    <t>PINO DE ACO COM ARRUELA D=1/4" H=27MM FIXADO COM TIRO EM CONCRETO COM FINCA PINOS INCLUSIVE CARTUCHO</t>
  </si>
  <si>
    <t>406676</t>
  </si>
  <si>
    <t>TELA GALVANIZADA PARA AMARRACAO DE ALVENARIA 50X10.5CM</t>
  </si>
  <si>
    <t>406677</t>
  </si>
  <si>
    <t>TELA GALVANIZADA PARA AMARRACAO DE ALVENARIA 50X7.5CM</t>
  </si>
  <si>
    <t>406678</t>
  </si>
  <si>
    <t>ISOLAMENTO TERMICO-PLACA DE ISOPOR E=2CM</t>
  </si>
  <si>
    <t>406679</t>
  </si>
  <si>
    <t>ISOLAMENTO TERMICO-PLACA DE ISOPOR E=3CM</t>
  </si>
  <si>
    <t>406680</t>
  </si>
  <si>
    <t>JUNTA DE SELANTE A BASE DE POLIURETANO 6X10MM PARA VEDACAO ENTRE CAIXILHOS E ALVENARIA</t>
  </si>
  <si>
    <t>406681</t>
  </si>
  <si>
    <t>ESTRUTURA METALICA EM ARCO 795.60M2 INCLUSIVE COBERTURA E PINTURA</t>
  </si>
  <si>
    <t>406682</t>
  </si>
  <si>
    <t>TELHA DE FIBROCIMENTO ONDULADA E=8MM PARA VENTILACAO</t>
  </si>
  <si>
    <t>406683</t>
  </si>
  <si>
    <t>TELA TIPO DEPLOYER</t>
  </si>
  <si>
    <t>406684</t>
  </si>
  <si>
    <t>ISOLAMENTO TERMICO-PLACA DE ISOPOR E=2.5CM</t>
  </si>
  <si>
    <t>406688</t>
  </si>
  <si>
    <t>MURETA 01 H=1.93M</t>
  </si>
  <si>
    <t>406689</t>
  </si>
  <si>
    <t>MURETA 02 H=2.09M</t>
  </si>
  <si>
    <t>406690</t>
  </si>
  <si>
    <t>MURETA 03 H=1.70M</t>
  </si>
  <si>
    <t>406691</t>
  </si>
  <si>
    <t>MURETA 04 H=0.60M</t>
  </si>
  <si>
    <t>406692</t>
  </si>
  <si>
    <t>MURETA PISO RAMPADO H=1.52</t>
  </si>
  <si>
    <t>406703</t>
  </si>
  <si>
    <t>PARAFUSO GALVANIZADO COM PORCA E ARRUELA QUADRADA 5/8"X350MM - MAT</t>
  </si>
  <si>
    <t>406704</t>
  </si>
  <si>
    <t>CABO MULTIPLEXADO TRIPLEX 04 AWG 16MM2 - MAT</t>
  </si>
  <si>
    <t>406705</t>
  </si>
  <si>
    <t>CABO MULTIPLEXADO TRIPLEX 06 AWG 10MM2 - MAT</t>
  </si>
  <si>
    <t>406706</t>
  </si>
  <si>
    <t>CABO MULTIPLEXADO QUADRIPLEX 1/0 50MM2 - MAT</t>
  </si>
  <si>
    <t>406707</t>
  </si>
  <si>
    <t>LACO PARA ARMACAO SECUNDARIA CABO 06 AWG 10MM2 - MAT</t>
  </si>
  <si>
    <t>406708</t>
  </si>
  <si>
    <t>LACO PARA ARMACAO SECUNDARIA CABO 04 AWG 16MM2 - MAT</t>
  </si>
  <si>
    <t>406709</t>
  </si>
  <si>
    <t>LACO PRE-FORMADO PARA CABO 1/0 AWG 50MM2 - MAT</t>
  </si>
  <si>
    <t>406710</t>
  </si>
  <si>
    <t>ALCA PRE-FORMADA PARA CABO 06 AWG 10MM2 - MAT</t>
  </si>
  <si>
    <t>406711</t>
  </si>
  <si>
    <t>ALCA PRE-FORMADA PARA CABO 04 AWG 16MM2 - MAT</t>
  </si>
  <si>
    <t>406712</t>
  </si>
  <si>
    <t>ALCA PRE-FORMADA PARA CABO 1/0 AWG 50MM2 - MAT</t>
  </si>
  <si>
    <t>406713</t>
  </si>
  <si>
    <t>HASTE ANCORA 1.5 METROS - MAT</t>
  </si>
  <si>
    <t>406714</t>
  </si>
  <si>
    <t>CORDOALHA DE ACO 3/8" - MAT</t>
  </si>
  <si>
    <t>406716</t>
  </si>
  <si>
    <t>POSTE DE CONCRETO CIRCULAR H=9.0M RESISTENCIA DE TOPO 400DAN - MAT</t>
  </si>
  <si>
    <t>406717</t>
  </si>
  <si>
    <t>TUBULAO ESC MANUAL D=100CM FCK=15MPa USINADO SEM ARMACAO - SOLO NORMAL</t>
  </si>
  <si>
    <t>406718</t>
  </si>
  <si>
    <t>TUBULAO ESC MANUAL D=110CM FCK=15MPa USINADO SEM ARMACAO - SOLO NORMAL</t>
  </si>
  <si>
    <t>406719</t>
  </si>
  <si>
    <t>CURVA 90o FoGo BSP 3/4" MACHO - AF</t>
  </si>
  <si>
    <t>406720</t>
  </si>
  <si>
    <t>LUMINARIA EXTERNA TIPO ILUMINACAO PUBLICA FECHADA COM 1 REFLETOR EM ALUMINIO E VIDRO COM 1 LAMP.MISTA 160W COM BRACO E POSTE DE 6.00M</t>
  </si>
  <si>
    <t>406721</t>
  </si>
  <si>
    <t>ALCA PRE-FORMADA CURVA 3/8" - MAT</t>
  </si>
  <si>
    <t>406723</t>
  </si>
  <si>
    <t>TUBULAO ESC MANUAL D=100CM FCK=15MPa USINADO SEM ARMACAO - SOLO DURO</t>
  </si>
  <si>
    <t>406724</t>
  </si>
  <si>
    <t>TUBULAO ESC MANUAL D=110CM FCK=15MPa USINADO SEM ARMACAO - SOLO DURO</t>
  </si>
  <si>
    <t>406725</t>
  </si>
  <si>
    <t>CAIXA DE DISTRIBUICAO DE ALVENARIA TIJOLO COMUM 1.00X1.00X3.40M COM TAMPAO FoFo - ESG</t>
  </si>
  <si>
    <t>406726</t>
  </si>
  <si>
    <t>POSTE DE CONCRETO DUPLO T 7.50M RESISTENCIA DE TOPO 300 KGF - INCLUSIVE INSTALACAO (CH SANTOS N)</t>
  </si>
  <si>
    <t>406727</t>
  </si>
  <si>
    <t>ABRIGO PARA HIDROMETROS SUBMEDIDOR PARA 5 APTOS COM CAVALETE 3/4" - PADRAO SAAE</t>
  </si>
  <si>
    <t>406728</t>
  </si>
  <si>
    <t>COTOVELO 90o FoGo DE REDUCAO 1 1/2X3/4"</t>
  </si>
  <si>
    <t>406729</t>
  </si>
  <si>
    <t>ABRIGO DE GAS PARA 1 BOTIJAO DE 13KG - (SANTOS G)</t>
  </si>
  <si>
    <t>406730</t>
  </si>
  <si>
    <t>MURETA DE BLOCOS CONCRETO SAPATA CORRIDA H=1.00M</t>
  </si>
  <si>
    <t>406731</t>
  </si>
  <si>
    <t>ESCADA EXTERNA PADRAO SEM PATAMAR COM 1 LANCE L=1.60M-SEM CORRIMAO-(BRASILANDIA B19)</t>
  </si>
  <si>
    <t>406732</t>
  </si>
  <si>
    <t>COMPORTA DE CHAPA DE FIBRA E=10MM - EEE</t>
  </si>
  <si>
    <t>406733</t>
  </si>
  <si>
    <t>ADUFA DE PAREDE SENTIDO DUPLO DE FLUXO FF DN 150MM</t>
  </si>
  <si>
    <t>406734</t>
  </si>
  <si>
    <t>CONJUNTO MOTOBOMBA SUBMERSIVEL 2.0CV HM=10MCa Q=1.50L/S INCLUSIVE ACESSORIOS PARA ELEVATORIA DE ESGOTO</t>
  </si>
  <si>
    <t>406735</t>
  </si>
  <si>
    <t>JOGO DE LAJES (FUNDO E TAMPA) PARA POCO EM ANEL PRE-MOLDADO DIAM=1.50M COM TAMPAO FoFo</t>
  </si>
  <si>
    <t>406736</t>
  </si>
  <si>
    <t>TOCO FoFo FF DN 80MM L=2.50M</t>
  </si>
  <si>
    <t>406737</t>
  </si>
  <si>
    <t>MATA-JUNTA DE ALUMINIO E=3MM L=15CM COM ANDAIME</t>
  </si>
  <si>
    <t>406738</t>
  </si>
  <si>
    <t>MURETA GROUTEADA BLOCOS CONCRETO SAPATA CORRIDA H=0.60M</t>
  </si>
  <si>
    <t>406739</t>
  </si>
  <si>
    <t>SISTEMA DE PRESSURIZACAO COMPLETO PARA 1 ESCADA - PARI A2</t>
  </si>
  <si>
    <t>406741</t>
  </si>
  <si>
    <t>PLAYGROUND-ARGOLAS</t>
  </si>
  <si>
    <t>406742</t>
  </si>
  <si>
    <t>PLAYGROUND-BALANCO ESTRELA</t>
  </si>
  <si>
    <t>406743</t>
  </si>
  <si>
    <t>PLAYGROUND-CORRIMAO DE BOMBEIRO</t>
  </si>
  <si>
    <t>406744</t>
  </si>
  <si>
    <t>PLAYGROUND-ESCADA HORIZONTAL FLUTUANTE</t>
  </si>
  <si>
    <t>406745</t>
  </si>
  <si>
    <t>PLAYGROUND-GANGORRA AEREA</t>
  </si>
  <si>
    <t>406746</t>
  </si>
  <si>
    <t>PLAYGROUND-JANGADINHA</t>
  </si>
  <si>
    <t>406747</t>
  </si>
  <si>
    <t>PLAYGROUND-UPA-UPA SIMPLES</t>
  </si>
  <si>
    <t>406748</t>
  </si>
  <si>
    <t>PLAYGROUND-ZIG-ZAG</t>
  </si>
  <si>
    <t>406750</t>
  </si>
  <si>
    <t>BANCO DE CONCRETO PRE-MOLDADO TIPO BMR NEO-REX 216X50X45CM</t>
  </si>
  <si>
    <t>406751</t>
  </si>
  <si>
    <t>BANCO DE CONCRETO PRE-MOLDADO TIPO BMR NEO-REX 115X50X45CM</t>
  </si>
  <si>
    <t>406752</t>
  </si>
  <si>
    <t>FLOREIRA PRE-MOLDADA DE CONCRETO FQ40 NEO-REX</t>
  </si>
  <si>
    <t>406753</t>
  </si>
  <si>
    <t>ESTACA PRE-MOLDADA DE CONCRETO CIRCULAR VAZADA 75T-FORNECIMENTO E CRAVACAO</t>
  </si>
  <si>
    <t>406754</t>
  </si>
  <si>
    <t>ESTACA PRE-MOLDADA DE CONCRETO CIRCULAR MACICA 64T-FORNECIMENTO E CRAVACAO</t>
  </si>
  <si>
    <t>406755</t>
  </si>
  <si>
    <t>ESTACA PRE-MOLDADA DE CONCRETO CIRCULAR VAZADA 60T-FORNECIMENTO E CRAVACAO</t>
  </si>
  <si>
    <t>406756</t>
  </si>
  <si>
    <t>EMENDA COM ANEIS SOLDADOS PARA  75T</t>
  </si>
  <si>
    <t>406757</t>
  </si>
  <si>
    <t>EMENDA COM ANEIS SOLDADOS PARA  64T</t>
  </si>
  <si>
    <t>406760</t>
  </si>
  <si>
    <t>QUADRA-LUMINARIA EXTERNA TIPO REFLETOR EM CHAPA DE ALUMINIO COM 1 LAMPADA MISTA 160W E POSTE FoGo 4.00M</t>
  </si>
  <si>
    <t>406761</t>
  </si>
  <si>
    <t>LUMINARIA EXTERNA TIPO ILUMINACAO PUBLICA FECHADA COM 1 REFLETOR EM ALUMINIO E VIDRO COM 1 LAMP.MISTA 160W COM BRACO CURTO E POSTE FoGo 4.00M E BASE DE FIXACAO</t>
  </si>
  <si>
    <t>406762</t>
  </si>
  <si>
    <t>TUBO PVC 1 1/4" ROSCAVEL - AF</t>
  </si>
  <si>
    <t>406763</t>
  </si>
  <si>
    <t>BRACADEIRA METALICA TIPO U 3/4" COM PARAFUSOS</t>
  </si>
  <si>
    <t>406764</t>
  </si>
  <si>
    <t>BRACADEIRA METALICA TIPO U 1" COM PARAFUSOS</t>
  </si>
  <si>
    <t>406765</t>
  </si>
  <si>
    <t>BATE-RODAS EM GUIA CONCRETO PRE-MOLDADO 0.085X0.16X0.48M</t>
  </si>
  <si>
    <t>406766</t>
  </si>
  <si>
    <t>PILARETE TRIANGULAR EM CONCRETO PRE-MOLDADO PARA VAGAS DE AUTOS 0.14x0.14x1.50M</t>
  </si>
  <si>
    <t>406767</t>
  </si>
  <si>
    <t>QUADRA DE ESPORTES DE PISO ARMADO 10.50X7.00M (73.50M2) COM PINTURA DE FAIXAS, ALAMBRADOS E PORTAO (BRASILANDIA B8)</t>
  </si>
  <si>
    <t>406769</t>
  </si>
  <si>
    <t>ADAPTADOR FoGo BSP 2 1/2" PARA CAIXA D'AGUA DE CONCRETO L=200MM - AF</t>
  </si>
  <si>
    <t>406770</t>
  </si>
  <si>
    <t>PISO DA RECREACAO-LASTRO BRITA E=5CM + CONCRETO FCK 15MPa E=8CM ACABAMENTO CIMENTADO LISO 1:3 E=3CM COM PIGMENTACAO</t>
  </si>
  <si>
    <t>406771</t>
  </si>
  <si>
    <t>EXTREMIDADE DE TUBULACAO COM TELA DE PROTECAO CONTRA INSETO 2"</t>
  </si>
  <si>
    <t>406772</t>
  </si>
  <si>
    <t>CONJUNTO MOTOBOMBA DE RECALQUE DE AGUA Hm=21.00M VAZAO 8M3/H 2CV</t>
  </si>
  <si>
    <t>406773</t>
  </si>
  <si>
    <t>RESERVATORIO METALICO ELEVADO  29M3, INCLUSIVE SERRALHERIA (CH TUCURUVI B3)</t>
  </si>
  <si>
    <t>406774</t>
  </si>
  <si>
    <t>RESERVATORIO CILINDRICO CONCR.MOLD.IN LOCO CAP.145M3 C/3 CELULAS DEXT=3.00M H=30.36M INCLUSIVE PROJETO ESTRUTURAL, IMPERM., SERRALHERIA EXCETO ESTACAS, BLOCO FUNDACAO. INST.HIDRAULICA E ELETRICA</t>
  </si>
  <si>
    <t>406775</t>
  </si>
  <si>
    <t>CONJUNTO MOTOBOMBA CENTRIFUGA 16.00M3/H 31.74MCa 4CV TRIFASICO - AF</t>
  </si>
  <si>
    <t>406776</t>
  </si>
  <si>
    <t>RESERVATORIO ELEVADO VOL=216M3 H=28.00M DEXT=4.00M EXCETO FUNDACOES, INST.HIDRAULICAS E ELETRICAS</t>
  </si>
  <si>
    <t>406777</t>
  </si>
  <si>
    <t>CONJUNTO MOTOBOMBA PARA RESERVATORIO DE AGUA POT=5CV Q=24M3/H Hm=30MCa</t>
  </si>
  <si>
    <t>406778</t>
  </si>
  <si>
    <t>ESTRUTURA METALICA EM ARCO 1.173.60M2 INCLUSIVE COBERTURA COM TELHAS ACO GALVANIZADAS E=0.5MM E PINTURA ESMALTE SINTETICO</t>
  </si>
  <si>
    <t>406779</t>
  </si>
  <si>
    <t>CENTRAL DE INTERFONES PARA  53 PONTOS COM PORTEIRO COLETIVO, FECHO ELETRICO, BATERIA, INTERFONES, CABOS E ACESSORIOS</t>
  </si>
  <si>
    <t>406780</t>
  </si>
  <si>
    <t>JUNCAO PVC 60o 88MM - AQUAPLUV - AP</t>
  </si>
  <si>
    <t>406782</t>
  </si>
  <si>
    <t>ESQUADRO PVC INTERNO 125MM - AQUAPLUV - AP</t>
  </si>
  <si>
    <t>406783</t>
  </si>
  <si>
    <t>PINTURA ESMALTE SINTETICO 2 DEMAOS EM ESTRUTURA METALICA COM 1 DEMAO DE PRIMER</t>
  </si>
  <si>
    <t>406784</t>
  </si>
  <si>
    <t>LUMINARIA COM 4 PETALAS LAMPADA DE VAPOR DE MERCURIO 400W E REATOR COM POSTE 11M</t>
  </si>
  <si>
    <t>406785</t>
  </si>
  <si>
    <t>ELETRODUTO PVC PARA PROTECAO DE ATERRAMENTO 1 1/2" - MAT</t>
  </si>
  <si>
    <t>406786</t>
  </si>
  <si>
    <t>BARRA DE ALUMINIO PERFIL CHATO 1/8"X7/8" E=3MM PARA PARA-RAIOS - MAT</t>
  </si>
  <si>
    <t>406787</t>
  </si>
  <si>
    <t>BRACADEIRA FoGo TIPO D 1 1/2" - MAT</t>
  </si>
  <si>
    <t>406788</t>
  </si>
  <si>
    <t>CAIXA DE INSPECAO DE ATERRAMENTO MOD.CPAD 3030-12 WETZEL - MAT</t>
  </si>
  <si>
    <t>406790</t>
  </si>
  <si>
    <t>CAIXA DE PASSAGEM COM TAMPA PARAFUSADA 20X20X10CM - MAT</t>
  </si>
  <si>
    <t>406791</t>
  </si>
  <si>
    <t>POSTE DE CONCRETO DUPLO T 7.50M RESISTENCIA DE TOPO 300KGF - MAT</t>
  </si>
  <si>
    <t>406794</t>
  </si>
  <si>
    <t>TABEIRA 2X15CM - MAT</t>
  </si>
  <si>
    <t>406795</t>
  </si>
  <si>
    <t>TABEIRA 2X18CM - MAT</t>
  </si>
  <si>
    <t>406797</t>
  </si>
  <si>
    <t>GUARDA-CORPO TUBULAR DE ACO INOX D=1 1/2" ESP=2MM COM 2 TUBOS E CORRIMAO HORIZ.MONTANTES VERT. H=92CM</t>
  </si>
  <si>
    <t>406798</t>
  </si>
  <si>
    <t>PISO DE GRANITO ANTIDERRAPANTE E=2CM</t>
  </si>
  <si>
    <t>406799</t>
  </si>
  <si>
    <t>RODAPE DE GRANITO H=7CM</t>
  </si>
  <si>
    <t>406800</t>
  </si>
  <si>
    <t>AZULEJO BRANCO 10X10CM JUNTA A PRUMO COM CIMENTO COLANTE E REJUNTAMENTO</t>
  </si>
  <si>
    <t>406801</t>
  </si>
  <si>
    <t>LAJE EM PAINEL ALVEOLAR DE CONCRETO PROTENDIDO 6.0KN/M2</t>
  </si>
  <si>
    <t>406803</t>
  </si>
  <si>
    <t>COIFA EM CH.GALV.No.22 DE 1.30X1.30M COM EXAUSTOR</t>
  </si>
  <si>
    <t>406804</t>
  </si>
  <si>
    <t>BANCADA DE ACO INOX 0.60X3.50M COM CUBA SIMPLES</t>
  </si>
  <si>
    <t>406805</t>
  </si>
  <si>
    <t>BANCADA DE ACO INOX 0.52X1.64M COM CUBA SIMPLES</t>
  </si>
  <si>
    <t>406806</t>
  </si>
  <si>
    <t>ESCAVACAO MECANICA DE VALA EM SOLO DURO</t>
  </si>
  <si>
    <t>406807</t>
  </si>
  <si>
    <t>RESERVATORIO CILINDRICO METALICO CAP.112.50M3 C/3 CELULAS D=3.00M H=28.33M INCLUSIVE PINTURA E ACESSORIOS METALICOS, EXCETO FUNDACAO, INST.ELETRICA E INST.HIDRAULICA</t>
  </si>
  <si>
    <t>406808</t>
  </si>
  <si>
    <t>UNIAO COM ASSENTO CONICO FoGo BSP 2" - AF</t>
  </si>
  <si>
    <t>406809</t>
  </si>
  <si>
    <t>CONJUNTO MOTOBOMBA CENTRIFUGA 5.62M3/H 31.81MCa    CV TRIFASICO - AF</t>
  </si>
  <si>
    <t>406810</t>
  </si>
  <si>
    <t>SOLO-CIMENTO COMPACTADO MECANICO (4% EM PESO DE CIMENTO)</t>
  </si>
  <si>
    <t>406812</t>
  </si>
  <si>
    <t>FORRO DE CHAPA GALVANIZADA ESP=0.43MM COM PERFIL TRAPEZOIDAL 5X2CM FIXADO EM ESTRUTURA METALICA COM PINTURA (BEIRAL)</t>
  </si>
  <si>
    <t>406813</t>
  </si>
  <si>
    <t>FURO EM CONCRETO 1/2" 15CM</t>
  </si>
  <si>
    <t>406814</t>
  </si>
  <si>
    <t>TABEIRA EM PERFIL DE FERRO U 180X25MM COM PINTURA</t>
  </si>
  <si>
    <t>406815</t>
  </si>
  <si>
    <t>JUNTA DE DILATACAO EM CH.FoGo 26 D=14CM</t>
  </si>
  <si>
    <t>406816</t>
  </si>
  <si>
    <t>TUBO PVC 1" ROSCAVEL - AF</t>
  </si>
  <si>
    <t>406817</t>
  </si>
  <si>
    <t>TUBETE DE LATAO LONGO 3/4"</t>
  </si>
  <si>
    <t>406818</t>
  </si>
  <si>
    <t>TUBETE DE LATAO CURTO 3/4"</t>
  </si>
  <si>
    <t>406819</t>
  </si>
  <si>
    <t>LUVA FoGo LONGA MACHO/FEMEA 3/4" - AF</t>
  </si>
  <si>
    <t>406820</t>
  </si>
  <si>
    <t>RESERVATORIO ELEVADO CAP.162M3, COMPLETO COM INSTALACOES HIDRAULICAS E ELETRICAS, PARA-RAIOS, CAIXILHOS, BLOCO DE FUNDACAO, ESTAQUEAMENTO, BOMBAS E IMPERMEABILIZACAO</t>
  </si>
  <si>
    <t>406821</t>
  </si>
  <si>
    <t>CONTATOR TRIPOLAR 16A CONTATOS AUXILIARES 2NA+2NF</t>
  </si>
  <si>
    <t>406822</t>
  </si>
  <si>
    <t>RELE TERMICO TIPO 3 U A 52 COM REG PARA 10-16A</t>
  </si>
  <si>
    <t>406824</t>
  </si>
  <si>
    <t>CLEAT'S EM PORCELANA PARA 3 CABOS 16MM2</t>
  </si>
  <si>
    <t>406825</t>
  </si>
  <si>
    <t>DISPOSITIVO RESIDUAL DR-4P 63A 30mA</t>
  </si>
  <si>
    <t>406826</t>
  </si>
  <si>
    <t>MINUTERIA ELETRONICA 1000W MONOFASICA</t>
  </si>
  <si>
    <t>406828</t>
  </si>
  <si>
    <t>MACACO HIDRAULICO PARA 2T - LOCACAO</t>
  </si>
  <si>
    <t>406829</t>
  </si>
  <si>
    <t>RETIRADA DE VIGAS DE MADEIRA</t>
  </si>
  <si>
    <t>406830</t>
  </si>
  <si>
    <t>PINTURA ESMALTE SINTETICO BRILHANTE PAREDE INTERNA/EXTERNA 1 DEMAO</t>
  </si>
  <si>
    <t>406831</t>
  </si>
  <si>
    <t>LAJE PRE-MOLDADA TIPO TRELICA H=20CM (16+4CAPA) (SC=300KGF/M2) VAO LMAX=6.85M</t>
  </si>
  <si>
    <t>406832</t>
  </si>
  <si>
    <t>LAJE PRE-MOLDADA TIPO TRELICA H=30CM (25+5CAPA) (SC=300KGF/M2) VAO LMAX=8.10M</t>
  </si>
  <si>
    <t>406833</t>
  </si>
  <si>
    <t>ESTACA EM PERFIL METALICO CRAVADA W 310X38.7</t>
  </si>
  <si>
    <t>406834</t>
  </si>
  <si>
    <t>ESTACA EM PERFIL METALICO CRAVADA W 310X52</t>
  </si>
  <si>
    <t>406835</t>
  </si>
  <si>
    <t>ESTACA STRAUSS D=32CM 30T FCK=18MPa SEM ARMACAO</t>
  </si>
  <si>
    <t>406836</t>
  </si>
  <si>
    <t>ESTACA STRAUSS D=38CM 50T FCK=18MPa SEM ARMACAO</t>
  </si>
  <si>
    <t>406837</t>
  </si>
  <si>
    <t>RESERVATORIO CILINDRICO ELEVADO COMPLETO CAP.150M3 DEXT=4.00M H=30.00M INCLUSIVE PROJETO, ESTAQUEAMENTO, BLOCO FUNDACAO, IMPERMEABILIZACAO, SERRALHERIA, INSTAL.ELETR.,HIDR.,BOMBAS E PARA-RAIOS</t>
  </si>
  <si>
    <t>406838</t>
  </si>
  <si>
    <t>RESERVATORIO CILINDRICO ELEVADO COMPLETO CAP.170M3 DEXT=4.00M H=29.00M INCLUSIVE PROJETO, ESTAQUEAMENTO, BLOCO FUNDACAO, IMPERMEABILIZACAO, SERRALHERIA, INSTAL.ELETR.,HIDR.,BOMBAS E PARA-RAIOS</t>
  </si>
  <si>
    <t>406840</t>
  </si>
  <si>
    <t>GRADE METALICA BARRA 3/8"X1 1/2" ESPACAMENTO 2.50CM PADRAO SABESP</t>
  </si>
  <si>
    <t>406842</t>
  </si>
  <si>
    <t>MATA-JUNTA DE CEDRINHO 2X1CM</t>
  </si>
  <si>
    <t>406843</t>
  </si>
  <si>
    <t>TAMPO DE GRANILITE L=30CM E=2CM</t>
  </si>
  <si>
    <t>406845</t>
  </si>
  <si>
    <t>VALVULA REDUTORA DE PRESSAO (S.JOSE DO RIO PARDO H)</t>
  </si>
  <si>
    <t>406846</t>
  </si>
  <si>
    <t>CRUZETA FoFo DN 150MM COM BOLSAS - AF</t>
  </si>
  <si>
    <t>406847</t>
  </si>
  <si>
    <t>CRUZETA FoFo DN 100MM COM BOLSAS - AF</t>
  </si>
  <si>
    <t>406848</t>
  </si>
  <si>
    <t>ESTACAO ELEVATORIA DE ESGOTO TIPO AO H=2.50M (PIRAJU F)</t>
  </si>
  <si>
    <t>406849</t>
  </si>
  <si>
    <t>RETIRADA DE CAPTOR DE PARA-RAIOS</t>
  </si>
  <si>
    <t>406850</t>
  </si>
  <si>
    <t>CARAMANCHAO PERGOLADO DE EUCALIPTOS</t>
  </si>
  <si>
    <t>406851</t>
  </si>
  <si>
    <t>PALCO (SANTOPOLIS AGUAPEI B)</t>
  </si>
  <si>
    <t>406852</t>
  </si>
  <si>
    <t>PISO DE PLACAS DE CONCRETO PRE-MOLDADO 60X50X5CM</t>
  </si>
  <si>
    <t>406853</t>
  </si>
  <si>
    <t>PISO DE PO DE PEDRA</t>
  </si>
  <si>
    <t>406854</t>
  </si>
  <si>
    <t>ORLA PARA ARVORE EM CONCRETO 5X20CM (76X76CM)</t>
  </si>
  <si>
    <t>406855</t>
  </si>
  <si>
    <t>FECHAMENTO-MURETA SOBRE MURO DE ARRIMO E=9CM COM CHAPISCO E CAIACAO</t>
  </si>
  <si>
    <t>406856</t>
  </si>
  <si>
    <t>RESERVATORIO CILINDR.CONCR.MOLD.IN LOCO CAP.112.50M3 C/2 CELUL.DEXT=4.00M H=28.00M COMPLETO, INCLUSIVE IMPERM.SERRALHERIA,INST.ELETRICA,HIDRAULICA,BOMBAS,QD.ELETR.BLOCO FUND,ESTAQUEAM.E PARA-RAIOS</t>
  </si>
  <si>
    <t>406858</t>
  </si>
  <si>
    <t>REGULADOR PARA MEDIDOR - GAS</t>
  </si>
  <si>
    <t>406860</t>
  </si>
  <si>
    <t>CONECTOR FEMEA DE COBRE 10MMX1/2" NPT</t>
  </si>
  <si>
    <t>406862</t>
  </si>
  <si>
    <t>PORCA DE LATAO 3/8" SAE</t>
  </si>
  <si>
    <t>406863</t>
  </si>
  <si>
    <t>RESERVATORIO DE ACUMULACAO 3.50X3.50X1.40M DRENAGEM</t>
  </si>
  <si>
    <t>406864</t>
  </si>
  <si>
    <t>TUBO DRENO FLEXIVEL POLIETILENO PEAD 100MM</t>
  </si>
  <si>
    <t>406865</t>
  </si>
  <si>
    <t>TELA DE POLIESTER PARA IMPERMEABILIZACAO</t>
  </si>
  <si>
    <t>406866</t>
  </si>
  <si>
    <t>REMOCAO DE CAIXA D'AGUA 3.000L - MO</t>
  </si>
  <si>
    <t>406868</t>
  </si>
  <si>
    <t>CAIXA D'AGUA DE ACO INOX 3000L</t>
  </si>
  <si>
    <t>406869</t>
  </si>
  <si>
    <t>TAMPA PARA CAIXA D'AGUA DE FIBRA DE VIDRO 1.50X1.50M</t>
  </si>
  <si>
    <t>406870</t>
  </si>
  <si>
    <t>REMOCAO DE TAMPA DE CAIXA D'AGUA</t>
  </si>
  <si>
    <t>406872</t>
  </si>
  <si>
    <t>ISOLADOR DE EPOXI TIPO BUJAO D=60MM</t>
  </si>
  <si>
    <t>406874</t>
  </si>
  <si>
    <t>MICRO CONCRETO GRAUTE FCK 30MPa</t>
  </si>
  <si>
    <t>406875</t>
  </si>
  <si>
    <t>PORTA SANFONADA EM PVC COMPLETA 1.35X2.15M</t>
  </si>
  <si>
    <t>406876</t>
  </si>
  <si>
    <t>SISTEMA DE TELEFONIA/INTERFONIA E CABEAMENTO COMPLETO (CH PARI A2)</t>
  </si>
  <si>
    <t>406877</t>
  </si>
  <si>
    <t>QD.ELE CH.14 DISP.PROTECAO 130X120X25CM - VAZIO</t>
  </si>
  <si>
    <t>406878</t>
  </si>
  <si>
    <t>TAMPO DE GRANILITE 120X60CM PARA 1 CUBA No.1</t>
  </si>
  <si>
    <t>406879</t>
  </si>
  <si>
    <t>CUBA DE ACO INOX No 01 RASA SEM ACESSORIOS</t>
  </si>
  <si>
    <t>406880</t>
  </si>
  <si>
    <t>LASTRO DE BRITA N.4</t>
  </si>
  <si>
    <t>406881</t>
  </si>
  <si>
    <t>RESERVATORIO CILINDRICO ELEVADO CAP.68M3 COM 4 CELULAS DINT=3.00M H=31.28M INCLUSIVE PROJETO, IMPERMEABILIZACAO, SERRALHERIA (EXCETO FUNDACAO,INSTAL.ELETRICA,HIDRAULICA E BOMBAS)</t>
  </si>
  <si>
    <t>406882</t>
  </si>
  <si>
    <t>CONJUNTO MOTOBOMBA CENTRIFUGA PARA AGUA 3CV HM=30.94MCa Q=11.70M3/H</t>
  </si>
  <si>
    <t>406883</t>
  </si>
  <si>
    <t>LUMINARIA EXTERNA TIPO ILUMINACAO PUBLICA FECHADA COM 1 REFLETOR EM ALUMINIO E VIDRO COM 1 LAMP.MISTA 160W COM BRACO E POSTE DE 3.00M</t>
  </si>
  <si>
    <t>406885</t>
  </si>
  <si>
    <t>PERFIL METALICO W 310X52, INCLUSIVE CORTE E TRANSPORTE-SEM CRAVACAO</t>
  </si>
  <si>
    <t>406886</t>
  </si>
  <si>
    <t>MASTRO PARA PARA-RAIOS FoGo 2"X9.00M</t>
  </si>
  <si>
    <t>406887</t>
  </si>
  <si>
    <t>FLOREIRA DE FIBROCIMENTO L=1.00M PINTADA APOIADA EM MAO FRANCESA</t>
  </si>
  <si>
    <t>406888</t>
  </si>
  <si>
    <t>ARRANCAMENTO E REMOCAO DE CANALIZACAO DN MENOR OU IGUAL 60CM</t>
  </si>
  <si>
    <t>406889</t>
  </si>
  <si>
    <t>RESERVATORIO ELEVADO CAP.18M3, COM IMPERMEABILIZACAO, SERRALHERIA, INST. HIDRAULICAS E ELETRICAS, BOMBAS, QUADRO COMANDO E PARA-RAIOS</t>
  </si>
  <si>
    <t>406890</t>
  </si>
  <si>
    <t>RESERVATORIO ELEVADO CAP.36M3, COM IMPERMEABILIZACAO, SERRALHERIA, INST. HIDRAULICAS E ELETRICAS, BOMBAS, QUADRO COMANDO E PARA-RAIOS</t>
  </si>
  <si>
    <t>406891</t>
  </si>
  <si>
    <t>CENTRAL TELEFONICA-EVOLUTION 312-MAXCOM COMPLETA COM TERMINAL, PLACA E PORTEIROS ELETRONICOS-CH BRASILANDIA B23 (MUTIRAO)</t>
  </si>
  <si>
    <t>406892</t>
  </si>
  <si>
    <t>ESTACAO DE TRATAMENTO DE ESGOTO TIPO COMPACTA (CH CUBATAO Q-JD.CASQUEIRO)</t>
  </si>
  <si>
    <t>406894</t>
  </si>
  <si>
    <t>PAISAGISMO-PLANTIO DE GRAMA POR HIDROSSEMEADURA</t>
  </si>
  <si>
    <t>406895</t>
  </si>
  <si>
    <t>SINALIZACAO E ELEMENTOS DE SEGURANCA (VILA JACUI-PANTANAL-TRANSP.CTPM)</t>
  </si>
  <si>
    <t>406896</t>
  </si>
  <si>
    <t>RESERVATORIO CILINDRICO ELEVADO COMPLETO CAP.175M3 DEXT=4.00 H=29.00M INCLUSIVE PROJETO, ESTAQUEAMENTO, BLOCO FUNDACAO, IMPERMEABILIZACAO, SERRALHERIA, INST.ELETR.,HIDR., BOMBAS E PARA-RAIOS</t>
  </si>
  <si>
    <t>406897</t>
  </si>
  <si>
    <t>LAJE MISTA PRE-LAJE H=13CM</t>
  </si>
  <si>
    <t>406898</t>
  </si>
  <si>
    <t>FOLHA DE PORTA DE MADEIRA COMPLETA 110X210CM 2 FOLHAS</t>
  </si>
  <si>
    <t>406899</t>
  </si>
  <si>
    <t>BATENTE DE FERRO 110X210CM</t>
  </si>
  <si>
    <t>406901</t>
  </si>
  <si>
    <t>TUBETE DE LATAO LONGO 1"</t>
  </si>
  <si>
    <t>406902</t>
  </si>
  <si>
    <t>COTOVELO 90o FoGo BSP 1" MACHO/FEMEA - AF</t>
  </si>
  <si>
    <t>406904</t>
  </si>
  <si>
    <t>CAIXA DE ALUMINIO 20X20X12CM WETZEL</t>
  </si>
  <si>
    <t>406905</t>
  </si>
  <si>
    <t>CAIXA DE ALUMINIO 15X15X12CM WETZEL</t>
  </si>
  <si>
    <t>406907</t>
  </si>
  <si>
    <t>CENTRAL DE INTERFONES PARA  62 PONTOS E BATERIA</t>
  </si>
  <si>
    <t>406908</t>
  </si>
  <si>
    <t>LUMINARIA TIPO TARTARUGA COM LAMPADA 100W/127V</t>
  </si>
  <si>
    <t>406909</t>
  </si>
  <si>
    <t>PISO DE CONCRETO PLACAS 40X60CM CAP.5CM MOLDADO IN LOCO FCK=15MPa</t>
  </si>
  <si>
    <t>406910</t>
  </si>
  <si>
    <t>PISO DE CONCRETO PLACAS 60X60CM CAP.5CM MOLDADO IN LOCO FCK=15MPa</t>
  </si>
  <si>
    <t>406913</t>
  </si>
  <si>
    <t>RESERVATORIO CILINDRICO ELEVADO COMPLETO CAP.210M3 DEXT=3.50 H=34.11M INCLUSIVE PROJETO, ESTAQUEAMENTO, BLOCO FUNDACAO, IMPERMEABILIZACAO, SERRALHERIA, INST.ELETR.,HIDR., BOMBAS E PARA-RAIOS</t>
  </si>
  <si>
    <t>406914</t>
  </si>
  <si>
    <t>CONJUNTO MOTOBOMBA DE RECALQUE POT=5CV VAZAO 10M3/H 70MCa</t>
  </si>
  <si>
    <t>406915</t>
  </si>
  <si>
    <t>ELEVADOR 14 PARADAS</t>
  </si>
  <si>
    <t>406917</t>
  </si>
  <si>
    <t>BANCADA DE ACO INOX 0.60X3.67M COM 2 CUBAS 45X34X24CM</t>
  </si>
  <si>
    <t>406918</t>
  </si>
  <si>
    <t>RECUPERACAO DE FISSURAS E DESTACAMENTOS ABERTURA MENOR QUE 0.1MM (ABERTURA FISSURA COM DISCO, LIMPEZA, APLICACAO SELADOR ACRILICO)</t>
  </si>
  <si>
    <t>406919</t>
  </si>
  <si>
    <t>RECUPERACAO DE FISSURAS COM ABERTURA MAIOR QUE 0.1MM (ABERTURA SULCO COM LARG=5CM, LIMPEZA, APLICACAO SELADOR ACRILICO E ARGAMASSA ACRILICA)</t>
  </si>
  <si>
    <t>406920</t>
  </si>
  <si>
    <t>REPARO DE ESBORCINAMENTO/ CANTO LASCADO COM ARGAMASSA 1:1:6 COM RESINA ACRILICA</t>
  </si>
  <si>
    <t>406921</t>
  </si>
  <si>
    <t>RECOMPOSICAO DO REVESTIMENTO NOS ENCONTROS ENTRE PREDIOS E DESCOLAMENTOS (REMOCAO REVESTIMENTO, LIMPEZA, CHAPISCO E ARGAMASSA 1:1:6 COM RESINA ACRILICA)</t>
  </si>
  <si>
    <t>406922</t>
  </si>
  <si>
    <t>JUNTA DE SELANTE A BASE DE POLIURETANO 10X10MM PARA VEDACAO ENTRE CAIXILHOS E ALVENARIA</t>
  </si>
  <si>
    <t>406923</t>
  </si>
  <si>
    <t>REPINTURA COM EMULSAO ACRILICA (5 DEMAOS) REFORCADA COM TELA DE POLIESTER, ACABAMENTO LATEX ACRILICO (LINHA STANDARD) 2 DEMAOS</t>
  </si>
  <si>
    <t>406924</t>
  </si>
  <si>
    <t>REPAROS GERAIS NO REVESTIMENTO DE ARGAMASSA (REMOCAO REVESTIMENTO, LIMPEZA, CHAPISCO E ARGAMASSA 1:1:6 COM RESINA ACRILICA)</t>
  </si>
  <si>
    <t>406925</t>
  </si>
  <si>
    <t>REPAROS SUPERFICIAIS EM COMPONENTES ESTRUTURAIS ESPESSURA ATE 30MM (DEMOLICAO APICOAMENTO, LIMPEZA E ARGAMASSA POLIMERICA)</t>
  </si>
  <si>
    <t>406926</t>
  </si>
  <si>
    <t>REPAROS PROFUNDOS EM COMPONENTES ESTRUTURAIS ESPESSURA ACIMA DE 30MM (DEMOLICAO APICOAMENTO, LIMPEZA, FORMAS E GRAUTE)</t>
  </si>
  <si>
    <t>406927</t>
  </si>
  <si>
    <t>DEMOLICAO DE CONCRETO ARMADO COM MARTELETE ELETRICO PORTATIL</t>
  </si>
  <si>
    <t>406928</t>
  </si>
  <si>
    <t>PINGADEIRA EM PERFIL DE ALUMINIO SECAO U 10X10MM, FIXACAO COM SILICONE EM PEITORIL DE JANELA, LAJE E DEGRAU DE ESCADA</t>
  </si>
  <si>
    <t>406929</t>
  </si>
  <si>
    <t>RECOBRIMENTO COMPLEMENTAR DE ARMADURAS COM ARGAMASSA POLIMERICA ESP=6.00MM</t>
  </si>
  <si>
    <t>406930</t>
  </si>
  <si>
    <t>REGULARIZACAO DA FACE SUPERIOR DE GUARDA-CORPO COM ARGAMASSA MISTA 1:1:6 E=20MM</t>
  </si>
  <si>
    <t>406931</t>
  </si>
  <si>
    <t>COBRE-MURO EM ARDOSIA ESP=2CM COM PINGADEIRA SOBRE GUARDA-CORPO</t>
  </si>
  <si>
    <t>406932</t>
  </si>
  <si>
    <t>TRATAMENTO DE JUNTA COM MASTIQUE ACRILICO-APLICACAO NA LARG=1.50CM E PROF=1.5CM</t>
  </si>
  <si>
    <t>406933</t>
  </si>
  <si>
    <t>ESTUCAMENTO SUPERFICIAL DE TETOS E FACES DE VIGAS (REMOCAO PINTURA, APICOAMENTO, ARGAMASSA 1:1 CIMENTO/AREIA COM RESINA ACRILICA, LIXAMENTO MANUAL)</t>
  </si>
  <si>
    <t>406934</t>
  </si>
  <si>
    <t>ARGAMASSA 1:1 CIMENTO E AREIA COM RESINA ACRILICA</t>
  </si>
  <si>
    <t>406935</t>
  </si>
  <si>
    <t>TRATAMENTO DE JUNTA DE DILATACAO ENTRE HALL DE ESCADA E EDIFICIO (LIMPEZA, SELANTE POLIURETANO DUREZA A-50, ARG.POLIMERICA C/TELA FIBRA VIDRO 1X1CM AR)</t>
  </si>
  <si>
    <t>406936</t>
  </si>
  <si>
    <t>ARGAMASSA 1:4 CIMENTO E AREIA</t>
  </si>
  <si>
    <t>406937</t>
  </si>
  <si>
    <t>ARGAMASSA 1:0.2:4 CIMENTO, CAL E AREIA</t>
  </si>
  <si>
    <t>406938</t>
  </si>
  <si>
    <t>REVESTIMENTO COM ARGAMASSA 1:0.2:4 CIMENTO, CAL E AREIA E=20MM</t>
  </si>
  <si>
    <t>406939</t>
  </si>
  <si>
    <t>REGULARIZACAO DE PISO 1:4 DESEMPENADO E=3CM</t>
  </si>
  <si>
    <t>406940</t>
  </si>
  <si>
    <t>PROTECAO MECANICA HORIZONTAL PARA IMPERMEABILIZACAO COM ARGAMASSA 1:4 E=3CM</t>
  </si>
  <si>
    <t>406941</t>
  </si>
  <si>
    <t>IMPERMEABILIZACAO-ARREDONDAMENTO DE CANTOS RAIO MAIOR OU IGUAL A 10CM COM ARGAMASSA 1:4</t>
  </si>
  <si>
    <t>406942</t>
  </si>
  <si>
    <t>IMPERMEABILIZACAO DE COBERTURA COM MANTA ASFALTICA E=4MM</t>
  </si>
  <si>
    <t>406943</t>
  </si>
  <si>
    <t>RUFO METALICO EM ALUMINIO ASTM 1100 E=0.8MM D=25CM COM PINTURA ELETROSTATICA E=25 MICRAS</t>
  </si>
  <si>
    <t>406944</t>
  </si>
  <si>
    <t>SELANTE A BASE DE POLIURETANO (10X20MM+10X10MM) PARA VEDACAO</t>
  </si>
  <si>
    <t>406945</t>
  </si>
  <si>
    <t>COBRE-JUNTAS DE COBRE D=10CM CHAPA 26 FIXADO COM SILICONE</t>
  </si>
  <si>
    <t>406946</t>
  </si>
  <si>
    <t>TAMPA EM GRAUTE INDUSTRIALIZADO 70X70X5CM PARA CAIXA DE INSPECAO</t>
  </si>
  <si>
    <t>406947</t>
  </si>
  <si>
    <t>CAIXA DE INSPECAO DE ALVENARIA DE TIJOLO COMUM 60X60X80CM, COM TAMPA EM GRAUTE INDUSTRIALIZADO 70X70X5CM - ESG</t>
  </si>
  <si>
    <t>406948</t>
  </si>
  <si>
    <t>LIMPEZA DE CALHA</t>
  </si>
  <si>
    <t>406949</t>
  </si>
  <si>
    <t>SUPORTE DE ACO PARA CALHA</t>
  </si>
  <si>
    <t>406950</t>
  </si>
  <si>
    <t>ESTACAO DE TRATAMENTO DE ESGOTO TIPO COMPACTA (CH BERTIOGA C)</t>
  </si>
  <si>
    <t>406951</t>
  </si>
  <si>
    <t>REFORMA DE BOCA DE LOBO SIMPLES</t>
  </si>
  <si>
    <t>406952</t>
  </si>
  <si>
    <t>PAVIMENTACAO-FRESAGEM DE PAVIMENTO ASFALTICO COM ESPESSURA ATE 3CM, EM VIAS ARTERIAIS, INCLUSIVE REMOCAO DO MATERIAL FRESADO ATE 10KM</t>
  </si>
  <si>
    <t>406953</t>
  </si>
  <si>
    <t>SINALIZACAO-TAPUME MOVEL</t>
  </si>
  <si>
    <t>406954</t>
  </si>
  <si>
    <t>SINALIZACAO-ILUMINACAO</t>
  </si>
  <si>
    <t>406956</t>
  </si>
  <si>
    <t>CABO DE COMANDO BLINDADO (2X1.50MM2)</t>
  </si>
  <si>
    <t>406957</t>
  </si>
  <si>
    <t>PORTA VENEZIANA DE ALUMINIO 0.60X1.80M</t>
  </si>
  <si>
    <t>406959</t>
  </si>
  <si>
    <t>REDUCAO CONCENTRICA ACO CARBONO COM FLANGES 3"X1 1/4" - AF</t>
  </si>
  <si>
    <t>406960</t>
  </si>
  <si>
    <t>TOCO FoFo FP DN 80MM L=0.20M</t>
  </si>
  <si>
    <t>406961</t>
  </si>
  <si>
    <t>TOCO FoFo FF DN 80MM L=1.40M</t>
  </si>
  <si>
    <t>406962</t>
  </si>
  <si>
    <t>TOCO FoFo FF DN 80MM L=0.20M</t>
  </si>
  <si>
    <t>406963</t>
  </si>
  <si>
    <t>TOCO FoFo FF DN 80MM L=0.58M</t>
  </si>
  <si>
    <t>406964</t>
  </si>
  <si>
    <t>TOCO FoFo FF DN 80MM L=2.00M</t>
  </si>
  <si>
    <t>406965</t>
  </si>
  <si>
    <t>COLAR DE TOMADA D'AGUA PVC 75X1/2"</t>
  </si>
  <si>
    <t>406966</t>
  </si>
  <si>
    <t>MEDIDOR MAGNETICO DE VAZAO FLANGEADO FoFo DN  75MM QMAX=  L/S QMIN=  L/S</t>
  </si>
  <si>
    <t>406967</t>
  </si>
  <si>
    <t>CONJUNTO MOTOBOMBA CENTRIFUGA Q=8.44M3/H H=16.50M   CV - AF</t>
  </si>
  <si>
    <t>406968</t>
  </si>
  <si>
    <t xml:space="preserve">CAIXA D'AGUA DE POLIETILENO COM TAMPA  2.500L </t>
  </si>
  <si>
    <t>406969</t>
  </si>
  <si>
    <t>ELETRODUTO PVC ANTICHAMA ESPIRALADO LISO 3/4"</t>
  </si>
  <si>
    <t>406970</t>
  </si>
  <si>
    <t>ELETRODUTO PVC ANTICHAMA ESPIRALADO LISO 1 1/4"</t>
  </si>
  <si>
    <t>406971</t>
  </si>
  <si>
    <t>ARGAMASSA ACRILICA (AREIA E IMPERMEABILIZANTE A BASE DE RESINA ACRILICA)</t>
  </si>
  <si>
    <t>406972</t>
  </si>
  <si>
    <t>RECUPERACAO DE FISSURAS-REPARO COM ARGAMASSA ACRILICA</t>
  </si>
  <si>
    <t>406973</t>
  </si>
  <si>
    <t>PISO EM CONCRETO USINADO FCK=20MPa E=10CM DESEMPENADO COM TELA E SEM LASTRO</t>
  </si>
  <si>
    <t>406974</t>
  </si>
  <si>
    <t>CINTA EM BLOCO DE CONCRETO CANALETA E=14CM VEDACAO COM GRAUTE, ARMACAO E EMENDAS DE ARRANQUES</t>
  </si>
  <si>
    <t>406976</t>
  </si>
  <si>
    <t>TAMPA EM GRAUTE INDUSTRIALIZADO 45X45X5CM PARA CAIXA DE INSPECAO COM GRELHA DE FoFo</t>
  </si>
  <si>
    <t>406977</t>
  </si>
  <si>
    <t>CAIXA DE INSPECAO DE ALVENARIA DE TIJOLO COMUM 40X40X80CM COM TAMPA EM GRAUTE INDUSTRIALIZADO 45X45X5CM COM GRELHA DE FoFo - AP</t>
  </si>
  <si>
    <t>406978</t>
  </si>
  <si>
    <t>REPINTURA COM EMULSAO ACRILICA (3 DEMAOS) ACABAMENTO LATEX ACRILICO (LINHA STANDARD) 2 DEMAOS</t>
  </si>
  <si>
    <t>406979</t>
  </si>
  <si>
    <t>RUFO METALICO EM ALUMINIO ASTM 1100 E=0.8MM D=20CM COM  PINTURA ELETROSTATICA E=25 MICRAS</t>
  </si>
  <si>
    <t>406980</t>
  </si>
  <si>
    <t>RUFO METALICO EM ALUMINIO ASTM 1100 E=0.8MM D=27CM COM PINTURA ELETROSTATICA E=25 MICRAS</t>
  </si>
  <si>
    <t>406981</t>
  </si>
  <si>
    <t>TAMPA METALICA PARA CAIXA DE LUZ E TELEFONE</t>
  </si>
  <si>
    <t>406982</t>
  </si>
  <si>
    <t>TUBO PVC 50MM JE - ESG - MAT</t>
  </si>
  <si>
    <t>406983</t>
  </si>
  <si>
    <t>CURVA 90o PVC CURTA  50MM - ESG - MAT</t>
  </si>
  <si>
    <t>406984</t>
  </si>
  <si>
    <t>TE PVC SANITARIO CURTO 50X50MM JE - ESG - MAT</t>
  </si>
  <si>
    <t>406985</t>
  </si>
  <si>
    <t>TE PVC COLETOR 100MM 3B - ESG</t>
  </si>
  <si>
    <t>406986</t>
  </si>
  <si>
    <t>TAMPAO PVC PARA TIL COLETOR 100MM JE - ESG</t>
  </si>
  <si>
    <t>406987</t>
  </si>
  <si>
    <t>RADIAL DE INSPECAO PVC DN 100MM COM TUBOS, TE, LUVAS, CAP, ESCAVACAO E REATERRO - ESG (CH S.VICENTE F3)</t>
  </si>
  <si>
    <t>406988</t>
  </si>
  <si>
    <t>RESERVATORIO ELEVADO CAP.80M3, COMPLETO COM INSTALACOES HIDRAULICAS E ELETRICAS, PARA-RAIOS, CAIXILHOS, BLOCO DE FUNDACAO, ESTAQUEAMENTO, BOMBAS E IMPERMEABILIZACAO</t>
  </si>
  <si>
    <t>406989</t>
  </si>
  <si>
    <t>RESERVATORIO ELEVADO CAP.120M3, COMPLETO COM INSTALACOES HIDRAULICAS E ELETRICAS, PARA-RAIOS, CAIXILHOS, BLOCO DE FUNDACAO, ESTAQUEAMENTO, BOMBAS E IMPERMEABILIZACAO</t>
  </si>
  <si>
    <t>406990</t>
  </si>
  <si>
    <t>RESERVATORIO ELEVADO CAP.150M3, COMPLETO COM INSTALACOES HIDRAULICAS E ELETRICAS, PARA-RAIOS, CAIXILHOS, BLOCO DE FUNDACAO, ESTAQUEAMENTO, BOMBAS E IMPERMEABILIZACAO</t>
  </si>
  <si>
    <t>406991</t>
  </si>
  <si>
    <t>RESERVATORIO ELEVADO CAP.210M3, COMPLETO COM INSTALACOES HIDRAULICAS E ELETRICAS, PARA-RAIOS, CAIXILHOS, BLOCO DE FUNDACAO, ESTAQUEAMENTO, BOMBAS E IMPERMEABILIZACAO</t>
  </si>
  <si>
    <t>406992</t>
  </si>
  <si>
    <t>PORTA DE MADEIRA COM BANDEIRAS, BATENTE E FERRAGENS</t>
  </si>
  <si>
    <t>406993</t>
  </si>
  <si>
    <t>RESERVATORIO CILINDRICO CONCR.MOLD.IN LOCO CAP.108.00M3 C/3 CELULAS DINT=3.50M H=27.56M INCLUSIVE PROJETOS, BLOCO FUNDACAO, IMPERM.E SERRALHERIA, EXCETO ESTACAS, INST.ELETRICA E INST.HIDRAULICA</t>
  </si>
  <si>
    <t>406994</t>
  </si>
  <si>
    <t>RESERVATORIO CILINDRICO CONCR.MOLD.IN LOCO CAP.145.00M3 C/3 CELULAS DINT=4.00M H=28.86M INCLUSIVE PROJETOS, BLOCO FUNDACAO, IMPERM.E SERRALHERIA, EXCETO ESTACAS, INST.ELETRICA E INST.HIDRAULICA</t>
  </si>
  <si>
    <t>406995</t>
  </si>
  <si>
    <t>VALVULA VGD - GAS</t>
  </si>
  <si>
    <t>406996</t>
  </si>
  <si>
    <t>MEDIDOR DE VAZAO - GAS</t>
  </si>
  <si>
    <t>406997</t>
  </si>
  <si>
    <t>MEIA UNIAO DE LATAO 1/2"X3/8" - GAS</t>
  </si>
  <si>
    <t>406998</t>
  </si>
  <si>
    <t>PINTURA ESMALTE SINTETICO SOBRE SUPERFICIE METALICA 2 DEMAOS COM APLICACAO DE FUNDO EM ZARCAO</t>
  </si>
  <si>
    <t>406999</t>
  </si>
  <si>
    <t>CONJUNTO MOTOBOMBA DE INCENDIO 2HP 18MCa</t>
  </si>
  <si>
    <t>407000</t>
  </si>
  <si>
    <t>CABO TELEFONICO CTP-APL G-50 PARA 05 PARES</t>
  </si>
  <si>
    <t>407001</t>
  </si>
  <si>
    <t>CONJUNTO MOTOBOMBA CENTRIFUGA 7M3/H 2MCa 0.5CV</t>
  </si>
  <si>
    <t>407002</t>
  </si>
  <si>
    <t>NIPLE DE ALUMINIO 3/4" - ELE</t>
  </si>
  <si>
    <t>407003</t>
  </si>
  <si>
    <t>MASTRO PARA PARA-RAIOS FoGo 1"X6.00M</t>
  </si>
  <si>
    <t>407004</t>
  </si>
  <si>
    <t>CENTRAL DE INTERFONES PARA  40/50 PONTOS E PORTEIRO ELETRONICO COM NOBREAK-COMPLETA</t>
  </si>
  <si>
    <t>407005</t>
  </si>
  <si>
    <t>CAIXA PARA CORRESPONDENCIA MODULADA DE EMBUTIR EM ALUMINIO COM CHAVE E IDENTIFICACAO PARA 60 UH</t>
  </si>
  <si>
    <t>407006</t>
  </si>
  <si>
    <t>RODAPE DE ARDOSIA H=5CM</t>
  </si>
  <si>
    <t>407007</t>
  </si>
  <si>
    <t>COTOVELO 45o BRONZE BB 66MM</t>
  </si>
  <si>
    <t>407008</t>
  </si>
  <si>
    <t>CURA UMIDA COM SACOS DE ANIAGEM</t>
  </si>
  <si>
    <t>407009</t>
  </si>
  <si>
    <t>CURA UMIDA SEM SACOS DE ANIAGEM</t>
  </si>
  <si>
    <t>407010</t>
  </si>
  <si>
    <t>SINALIZACAO (GUARUJA D)</t>
  </si>
  <si>
    <t>407011</t>
  </si>
  <si>
    <t>ABRIGO PARA ENTRADA DE ENERGIA 2.90X2.60X0.45M</t>
  </si>
  <si>
    <t>407012</t>
  </si>
  <si>
    <t>TUNEL DE ACESSO COMP.3M LARG.1.5M COM CH.MADEIRA COMPENSADA 12MM, TUBO EQUIPADO E TELA METALICA</t>
  </si>
  <si>
    <t>407013</t>
  </si>
  <si>
    <t>QD.6 QUADROS COMPLETOS DA ENTRADA DE ENERGIA PARA 21 MEDIDORES, PROTECAO, DISJUNTORES, BARRAMENTOS, QD ADM E FIACAO - CPFL</t>
  </si>
  <si>
    <t>407015</t>
  </si>
  <si>
    <t>CAIXILHO BASCULANTE DE ALUMINIO 60X140CM</t>
  </si>
  <si>
    <t>407016</t>
  </si>
  <si>
    <t>PORTA DE ALUMINIO COMPLETA 0.80X2.50M COM BANDEIRA</t>
  </si>
  <si>
    <t>407017</t>
  </si>
  <si>
    <t>CABECOTE DE ALUMINIO 3/4" - ELE</t>
  </si>
  <si>
    <t>407018</t>
  </si>
  <si>
    <t>CALHA DE FIBRA DE VIDRO D=46CM</t>
  </si>
  <si>
    <t>407019</t>
  </si>
  <si>
    <t>POSTE DE CONCRETO 7.50M 200KGF COM CX.DE MEDICAO E PROTECAO INCORPORADA-COMPLETO</t>
  </si>
  <si>
    <t>407020</t>
  </si>
  <si>
    <t>CENTRAL DE INTERFONES PARA  61 PONTOS COM PORTEIRO COLETIVO, FECHO ELETRICO E BATERIA</t>
  </si>
  <si>
    <t>407021</t>
  </si>
  <si>
    <t>ABRIGO DE ALVENARIA PARA ENTRADA DE ENERGIA 2.40X1.90MX0.60M COM PORTAS</t>
  </si>
  <si>
    <t>407022</t>
  </si>
  <si>
    <t>QD.DE EMBUTIR EM FIBRA DE VIDRO 60X60X12CM PADRAO TELESP</t>
  </si>
  <si>
    <t>407023</t>
  </si>
  <si>
    <t>QD.DE ENTRADA EM FIBRA DE VIDRO 25X15X12CM PADRAO TELESP</t>
  </si>
  <si>
    <t>407024</t>
  </si>
  <si>
    <t>ABRIGO DE ALVENARIA PARA ENTRADA DE ENERGIA 2.40X1.90M - LITORAL</t>
  </si>
  <si>
    <t>407025</t>
  </si>
  <si>
    <t>CAIXILHO MAXIMAR DE ALUMINIO 60X140CM</t>
  </si>
  <si>
    <t>407026</t>
  </si>
  <si>
    <t xml:space="preserve">CAIXILHO DE ALUMINIO DE CORRER 120X140CM 2 FOLHAS SEM BANDEIRA COM DIVISAO </t>
  </si>
  <si>
    <t>407027</t>
  </si>
  <si>
    <t>VENEZIANA DE ALUMINIO DE CORRER 120X140CM 3 FOLHAS 1 FOLHA PARA VIDRO COM DIVISAO</t>
  </si>
  <si>
    <t>407028</t>
  </si>
  <si>
    <t>CAIXILHO DE ALUMINIO FIXO 60X100CM</t>
  </si>
  <si>
    <t>407029</t>
  </si>
  <si>
    <t>FORMA METALICA-FORNECIMENTO, MONTAGEM E DESMONTAGEM (CUBATAO A2-BOLSAO IX)</t>
  </si>
  <si>
    <t>407030</t>
  </si>
  <si>
    <t>BANCO DE GRANILITE 200X40X55CM</t>
  </si>
  <si>
    <t>407031</t>
  </si>
  <si>
    <t>PAISAGISMO URBANO-PALMEIRA IMPERIAL INCLUSIVE ADUBACAO</t>
  </si>
  <si>
    <t>407032</t>
  </si>
  <si>
    <t>RESERVATORIO CILINDRICO ELEVADO CAP.145M3 DEXT=4.00M H=32.00M INCLUSIVE PROJETO, IMPERMEABILIZACAO, SERRALHERIA, INSTAL.ELETR.,HIDR.,BOMBAS E PARA-RAIOS, SEM FUNDACAO E BLOCO</t>
  </si>
  <si>
    <t>407033</t>
  </si>
  <si>
    <t>ESCADA EXTERNA PATAMAR SEM CORRIMAO</t>
  </si>
  <si>
    <t>407034</t>
  </si>
  <si>
    <t>BLOCO DE ANCORAGEM DE CONCRETO PARA CONEXOES</t>
  </si>
  <si>
    <t>407035</t>
  </si>
  <si>
    <t>MAO-DE-0BRA PARA RAMAL DOMICILIAR DE AGUA COMPLETO COM ESCAVACAO E REATERRO 20MM</t>
  </si>
  <si>
    <t>407036</t>
  </si>
  <si>
    <t>MAO-DE-0BRA PARA RAMAL DOMICILIAR DE ESGOTO 4" COMPLETO COM ESCAVACAO E REATERRO</t>
  </si>
  <si>
    <t>407037</t>
  </si>
  <si>
    <t>VALVULA REDUTORA DE PRESSAO CAMARA SIMPLES FoFo DN 200MM - AF</t>
  </si>
  <si>
    <t>407038</t>
  </si>
  <si>
    <t>MEDIDOR DE VAZAO MAGNETICO SEM FLANGE DN 200MM - AF</t>
  </si>
  <si>
    <t>407039</t>
  </si>
  <si>
    <t>BANDEJA SALVA-VIDAS - GUARUJA D</t>
  </si>
  <si>
    <t>407041</t>
  </si>
  <si>
    <t>PROTECAO DE JANELA COM CHAPA DE MADEIRA COMPENSADA - GUARUJA D</t>
  </si>
  <si>
    <t>407042</t>
  </si>
  <si>
    <t>TAPUME EM CHAPA RESINADA E=10MM - GUARUJA D</t>
  </si>
  <si>
    <t>407043</t>
  </si>
  <si>
    <t>PLATAFORMA DE MADEIRA PARA ANDAIME - GUARUJA D</t>
  </si>
  <si>
    <t>407044</t>
  </si>
  <si>
    <t>RAMAL DOMICILIAR DE ESGOTO 4" PVC COLETOR COMPLETO COM ESCAVACAO E REATERRO</t>
  </si>
  <si>
    <t>407045</t>
  </si>
  <si>
    <t>ABRIGO PARA ENTRADA DE ENERGIA 2.70X2.90X0.40M</t>
  </si>
  <si>
    <t>407046</t>
  </si>
  <si>
    <t>ABRIGO PARA ENTRADA DE ENERGIA 3.20X3.80X0.40M</t>
  </si>
  <si>
    <t>407047</t>
  </si>
  <si>
    <t>ABRIGO PARA ENTRADA DE ENERGIA 3.20X2.90X0.40M</t>
  </si>
  <si>
    <t>407048</t>
  </si>
  <si>
    <t>RESERVATORIO CILINDRICO METALICO CAP.110.00M3 C/3 CELULAS D=4.00M H=26.98M INCLUSIVE PINTURA E ACESSORIOS METALICOS, EXCETO FUNDACAO, INST.ELETRICA E INST.HIDRAULICA</t>
  </si>
  <si>
    <t>407049</t>
  </si>
  <si>
    <t>RESERVATORIO CILINDRICO METALICO CAP.148.00M3 C/3 CELULAS D=4.00M H=31.08M INCLUSIVE PINTURA E ACESSORIOS METALICOS, EXCETO FUNDACAO, INST.ELETRICA E INST.HIDRAULICA</t>
  </si>
  <si>
    <t>407050</t>
  </si>
  <si>
    <t>CENTRAL DE INTERFONES PARA ATE 24 PONTOS E BATERIA</t>
  </si>
  <si>
    <t>407051</t>
  </si>
  <si>
    <t>MICRO CONCRETO GRAUTE FCK 25MPa</t>
  </si>
  <si>
    <t>407052</t>
  </si>
  <si>
    <t>PISO DE CONCRETO PLACAS 30X30CM CAP.5CM MOLDADO IN LOCO FCK=15MPa</t>
  </si>
  <si>
    <t>407053</t>
  </si>
  <si>
    <t>FOLHA DE PORTA DE MADEIRA 120X210CM COM FECHADURA CILINDRO 2 FLS</t>
  </si>
  <si>
    <t>407055</t>
  </si>
  <si>
    <t>TUBO PVC 2" ROSCAVEL - AF</t>
  </si>
  <si>
    <t>407059</t>
  </si>
  <si>
    <t>CENTRAL DE INTERFONES PARA ATE 168 PONTOS E BATERIA</t>
  </si>
  <si>
    <t>407060</t>
  </si>
  <si>
    <t>CENTRAL DE INTERFONES PARA ATE 112 PONTOS E BATERIA</t>
  </si>
  <si>
    <t>407061</t>
  </si>
  <si>
    <t>TE COBRE REDUCAO 54X35X54MM - GAS</t>
  </si>
  <si>
    <t>407062</t>
  </si>
  <si>
    <t>CENTRAL DE INTERFONES PARA  70/80 PONTOS E BATERIA</t>
  </si>
  <si>
    <t>407063</t>
  </si>
  <si>
    <t>CABO TELEFONICO CTP-APL 40-20 PARES</t>
  </si>
  <si>
    <t>407064</t>
  </si>
  <si>
    <t>CALHA GALVANIZADA No 22 DESENVOLVIMENTO 86CM</t>
  </si>
  <si>
    <t>407065</t>
  </si>
  <si>
    <t>TUBO PVC 1 1/2" ROSCAVEL - AF</t>
  </si>
  <si>
    <t>407066</t>
  </si>
  <si>
    <t>CABO TELEFONICO CI 40-20 PARES</t>
  </si>
  <si>
    <t>407067</t>
  </si>
  <si>
    <t>ABRIGO PARA HIDROMETRO 56X48X28CM</t>
  </si>
  <si>
    <t>407068</t>
  </si>
  <si>
    <t>REPINTURA COM EMULSAO ACRILICA (5 DEMAOS) REFORCADA COM TELA DE POLIESTER</t>
  </si>
  <si>
    <t>407069</t>
  </si>
  <si>
    <t>PLUG DE BRONZE 1/2"</t>
  </si>
  <si>
    <t>407072</t>
  </si>
  <si>
    <t>REGISTRO PVC ESFERA 1 1/4" ROSCAVEL</t>
  </si>
  <si>
    <t>407073</t>
  </si>
  <si>
    <t>REGISTRO PVC ESFERA 1 1/2" ROSCAVEL</t>
  </si>
  <si>
    <t>407074</t>
  </si>
  <si>
    <t>REGISTRO PVC ESFERA 2" ROSCAVEL</t>
  </si>
  <si>
    <t>407075</t>
  </si>
  <si>
    <t>TORNEIRA BOIA EM PLASTICO 1"</t>
  </si>
  <si>
    <t>407076</t>
  </si>
  <si>
    <t>CONJUNTO MOTOBOMBA DE RECALQUE POT=3/4CV VAZAO 8.30M3/H 24.00MCa</t>
  </si>
  <si>
    <t>407077</t>
  </si>
  <si>
    <t>CONJUNTO MOTOBOMBA DE RECALQUE POT=1 1/2CV VAZAO 7.20M3/H 28.00MCa</t>
  </si>
  <si>
    <t>407078</t>
  </si>
  <si>
    <t>CAIXA DE INSPECAO DE ALVENARIA 130X60CM</t>
  </si>
  <si>
    <t>407079</t>
  </si>
  <si>
    <t>COTOVELO 90o PVC 200MM - ESG</t>
  </si>
  <si>
    <t>407080</t>
  </si>
  <si>
    <t>CONJUNTO MOTOBOMBA DE INCENDIO 1 1/2CV VAZAO 18.40M3/H 18MCa</t>
  </si>
  <si>
    <t>407082</t>
  </si>
  <si>
    <t>QD.6 QUADROS COMPLETOS DA ENTRADA DE ENERGIA PARA 15 MEDIDORES, PROTECAO, DISJUNTORES, BARRAMENTOS, QD ADM E FIACAO - CPFL</t>
  </si>
  <si>
    <t>407083</t>
  </si>
  <si>
    <t>REGISTRO DE GAVETA FoFo COM FLANGES E VOLANTE DN 150MM</t>
  </si>
  <si>
    <t>407085</t>
  </si>
  <si>
    <t>RESERVATORIO CILINDRICO ELEVADO COMPLETO CAP.114.50M3 INCLUSIVE PROJETO, ESTAQUEAMENTO, BLOCO FUNDACAO, IMPERMEABILIZACAO, SERRALHERIA, INST.ELETR.,HIDR., BOMBAS E PARA-RAIOS</t>
  </si>
  <si>
    <t>407086</t>
  </si>
  <si>
    <t>TERRAPLENAGEM-ESCAVACAO E CARGA DE MATERIAL DE 3a.CATEGORIA</t>
  </si>
  <si>
    <t>407087</t>
  </si>
  <si>
    <t>TERRAPLENAGEM-TRANSPORTE DE MATERIAL DE 3a.CATEGORIA (ALEM DO PRIMEIRO KM)</t>
  </si>
  <si>
    <t>407088</t>
  </si>
  <si>
    <t>ABRIGO PARA ENTRADA DE ENERGIA 1.70X2.60X0.45M</t>
  </si>
  <si>
    <t>407090</t>
  </si>
  <si>
    <t>RESERVATORIO CILINDRICO CONCR.MOLD.IN LOCO CAP.108M3 C/3 CELULAS D=3.50M H=31.22M INCLUSIVE PROJETOS, BLOCO FUNDACAO,IMPERM.E SERRALHERIA, EXCETO ESTACAS, INST.HIDRAULICA E INST.ELETRICA</t>
  </si>
  <si>
    <t>407091</t>
  </si>
  <si>
    <t>REDUCAO CONCENTRICA ACO CARBONO COM FLANGES 4"X3" - AF</t>
  </si>
  <si>
    <t>407092</t>
  </si>
  <si>
    <t>RESERVATORIO CILINDRICO METALICO CAP.107.50M3 C/3 CELULAS D=2.50M H=32.66M INCLUSIVE PINTURA E ACESSORIOS METALICOS, EXCETO FUNDACAO, INST.ELETRICA E INST.HIDRAULICA</t>
  </si>
  <si>
    <t>407093</t>
  </si>
  <si>
    <t>RESERVATORIO CILINDRICO METALICO CAP.46.00M3 C/3 CELULAS D=2.50M H=30.16M INCLUSIVE PINTURA E ACESSORIOS METALICOS, EXCETO FUNDACAO, INST.ELETRICA E INST.HIDRAULICA</t>
  </si>
  <si>
    <t>407095</t>
  </si>
  <si>
    <t>CONJUNTO MOTOBOMBA CENTRIFUGA 7.30M3/H 38MCa   CV TRIFASICO - AF</t>
  </si>
  <si>
    <t>407096</t>
  </si>
  <si>
    <t>RETIRADA DE MANTA ASFALTICA</t>
  </si>
  <si>
    <t>407097</t>
  </si>
  <si>
    <t>ALVARA DE FUNCIONAMENTO/CONTRATO DE MANUTENCAO DOS ELEVADORES - MOOCA A</t>
  </si>
  <si>
    <t>407098</t>
  </si>
  <si>
    <t>MANILHA DE BARRO D=12" 60CM COM TAMPA DE CONCRETO</t>
  </si>
  <si>
    <t>407099</t>
  </si>
  <si>
    <t>PISO DE CONCRETO USINADO FCK 25MPa E=10CM+LASTRO DE BRITA 10CM COM TELA Q92</t>
  </si>
  <si>
    <t>407100</t>
  </si>
  <si>
    <t>MURETA GROUTEADA BLOCOS CONCRETO SAPATA CORRIDA H=0.40M (CH MARILIA X)</t>
  </si>
  <si>
    <t>407101</t>
  </si>
  <si>
    <t>RESERVATORIO CILINDRICO METALICO CAP.108.00M3 C/3 CELULAS DINT=3.50M H=33.50M INCLUSIVE PINTURA E ACESSORIOS METALICOS, EXCETO FUNDACAO, INST.ELETRICA E INST.HIDRAULICA</t>
  </si>
  <si>
    <t>407102</t>
  </si>
  <si>
    <t>CRUZETA FoFo DN 150X50MM COM BOLSAS - AF</t>
  </si>
  <si>
    <t>407103</t>
  </si>
  <si>
    <t>TE FoFo REDUCAO 200X50MM 3B JE - AF</t>
  </si>
  <si>
    <t>407104</t>
  </si>
  <si>
    <t>TE FoFo REDUCAO 150X50MM 3B JE - AF</t>
  </si>
  <si>
    <t>407105</t>
  </si>
  <si>
    <t>QD.DE PROTECAO E MANOBRA EM FIBRA DE VIDRO TIPO S COM FUNDO REMOVIVEL 145X140X25CM</t>
  </si>
  <si>
    <t>407106</t>
  </si>
  <si>
    <t>ABRIGO PARA ENTRADA DE ENERGIA 2.20X2.75X0.40M</t>
  </si>
  <si>
    <t>407107</t>
  </si>
  <si>
    <t>GUIA DE BORDA EM CONCRETO 5X30CM</t>
  </si>
  <si>
    <t>407108</t>
  </si>
  <si>
    <t>TUBO DE QUEDA 150MM</t>
  </si>
  <si>
    <t>407109</t>
  </si>
  <si>
    <t xml:space="preserve">RESERVATORIO C/ANEIS PRE-MOLD.CONCR.CAP.86M3 D=3.00M H=32.00M </t>
  </si>
  <si>
    <t>407110</t>
  </si>
  <si>
    <t>CURVA 90o FoGo BSP 1" - AF</t>
  </si>
  <si>
    <t>407111</t>
  </si>
  <si>
    <t>MURETA EM ALVENARIA E=9CM H=1.00M SEM FUNDACAO - GUARULHOS C24</t>
  </si>
  <si>
    <t>407112</t>
  </si>
  <si>
    <t>TRAVESSIA SOB LINHA FERREA PELO METODO NAO DESTRUTIVO DIRECIONAL EM TUDO PEAD D=700MM, COMPLETO C/PERFURACAO,FORNECIMENTO TUBO E INSTALACAO-AGUAS PLUVIAIS</t>
  </si>
  <si>
    <t>407113</t>
  </si>
  <si>
    <t>TRAVESSIA SOB LINHA FERREA PELO METODO NAO DESTRUTIVO DIRECIONAL EM TUDO PEAD D=200MM, COMPLETO C/PERFURACAO,FORNECIMENTO TUBO E INSTALACAO-ESGOTO</t>
  </si>
  <si>
    <t>407114</t>
  </si>
  <si>
    <t>CABO COAXIAL RG59 PARA ANTENA</t>
  </si>
  <si>
    <t>407115</t>
  </si>
  <si>
    <t>BLOCO BLE-2 PARA TELEFONIA</t>
  </si>
  <si>
    <t>407116</t>
  </si>
  <si>
    <t>CONJUNTO MOTOBOMBA CENTRIFUGA Q=2.22L/S H=18.00 MCa 1.5CV TRIFASICO - AF</t>
  </si>
  <si>
    <t>407117</t>
  </si>
  <si>
    <t>CANOPLA CROMADA COM VOLANTE PARA REGISTRO DE PRESSAO/GAVETA 1"</t>
  </si>
  <si>
    <t>407118</t>
  </si>
  <si>
    <t>PAREDE EM MADEIRA MACHO/FEMEA INCLUSIVE ESTRUTURA</t>
  </si>
  <si>
    <t>407119</t>
  </si>
  <si>
    <t>JANELA DE MADEIRA DE CORRER 120X100CM</t>
  </si>
  <si>
    <t>407120</t>
  </si>
  <si>
    <t>JANELA DE MADEIRA MAXIMAR 60X60CM</t>
  </si>
  <si>
    <t>407121</t>
  </si>
  <si>
    <t>PORTA DE MADEIRA MACHO/FEMEA 0.80X2.10M - COMPLETA</t>
  </si>
  <si>
    <t>407122</t>
  </si>
  <si>
    <t>PORTA DE MADEIRA MACHO/FEMEA 0.60X2.10M - COMPLETA</t>
  </si>
  <si>
    <t>407123</t>
  </si>
  <si>
    <t>CHAPISCO 1:3 DUPLO</t>
  </si>
  <si>
    <t>407124</t>
  </si>
  <si>
    <t>PISO PARQUET DE MADEIRA - COLOCADO</t>
  </si>
  <si>
    <t>407125</t>
  </si>
  <si>
    <t>BOOSTER MOVEL COM INVERSOR DE FREQUENCIA VAZAO 12M3/HORA H=15MCa - COMPLETO</t>
  </si>
  <si>
    <t>407126</t>
  </si>
  <si>
    <t>DEGRAU DE ARDOSIA L=31CM</t>
  </si>
  <si>
    <t>407127</t>
  </si>
  <si>
    <t>LAVATORIO DE LOUCA BRANCA COM COLUNA 41.5X34CM COM ACESSORIOS</t>
  </si>
  <si>
    <t>407128</t>
  </si>
  <si>
    <t>FECHAMENTO-ALAMBRADO COM TELA SOLD.GALV. H=1.00M MALHA 15X5CM FIO 2.7MM E PILARETE EM TUBO FoGo 1 1/2"</t>
  </si>
  <si>
    <t>407129</t>
  </si>
  <si>
    <t>ABRIGO DE ALVENARIA PARA ENTRADA DE ENERGIA 2.35X2.20X0.57M C/PORTAS</t>
  </si>
  <si>
    <t>407130</t>
  </si>
  <si>
    <t>CONJUNTO MOTOBOMBA SUBMERSIVEL 3HP HM=10MCa Q=18L/S INCLUSIVE ACESSORIOS PARA ELEVATORIA DE ESGOTO</t>
  </si>
  <si>
    <t>407131</t>
  </si>
  <si>
    <t>PORTAO TIPO GRADIL (JUNDIAI K)</t>
  </si>
  <si>
    <t>407132</t>
  </si>
  <si>
    <t>TE DE SERVICO INTEGRADO EM PP PARA RAMAL DOMICILIAR DE AGUA DN  50MM - AF</t>
  </si>
  <si>
    <t>407133</t>
  </si>
  <si>
    <t>TE DE SERVICO INTEGRADO EM PP PARA RAMAL DOMICILIAR DE AGUA DN  75MM - AF</t>
  </si>
  <si>
    <t>407134</t>
  </si>
  <si>
    <t>TE DE SERVICO INTEGRADO EM PP PARA RAMAL DOMICILIAR DE AGUA DN 100MM - AF</t>
  </si>
  <si>
    <t>407135</t>
  </si>
  <si>
    <t>INTERFONE TIPO GONDOLA</t>
  </si>
  <si>
    <t>407136</t>
  </si>
  <si>
    <t>VALVULA DE ESFERA DN 2 1/2" - GAS</t>
  </si>
  <si>
    <t>407137</t>
  </si>
  <si>
    <t>PLUG DE COBRE 1" - GAS</t>
  </si>
  <si>
    <t>407138</t>
  </si>
  <si>
    <t>REDUCAO FoFo DN 200X150MM FP - AF</t>
  </si>
  <si>
    <t>407139</t>
  </si>
  <si>
    <t>VALVULA REDUTORA DE PRESSAO FoFo DN 75MM FLANGEADA - AF</t>
  </si>
  <si>
    <t>407141</t>
  </si>
  <si>
    <t>QD.ELE CH.14 PARA QFL ADM 60X30X30CM CPFL - VAZIO</t>
  </si>
  <si>
    <t>407142</t>
  </si>
  <si>
    <t>PROTECAO PARA FIXACAO DOS CABOS COM CANALETA PLASTICA 20X30MM COM TAMPA</t>
  </si>
  <si>
    <t>407144</t>
  </si>
  <si>
    <t>TERMINAL A COMPRESSAO DE COBRE TIPO OLHAL 70MM2</t>
  </si>
  <si>
    <t>407145</t>
  </si>
  <si>
    <t>RELE DIFERENCIAL RESIDUAL 4P-63A-30mA</t>
  </si>
  <si>
    <t>407146</t>
  </si>
  <si>
    <t>CESTA DE FERRO SUPORTE DE MANGUEIRA MEIA LUA - INCENDIO</t>
  </si>
  <si>
    <t>407147</t>
  </si>
  <si>
    <t>FECHAMENTO-CERCA CONCERTINA SIMPLES</t>
  </si>
  <si>
    <t>407148</t>
  </si>
  <si>
    <t>MURETA GROUTEADA BLOCOS CONCRETO SAPATA CORRIDA H=0.20M</t>
  </si>
  <si>
    <t>407149</t>
  </si>
  <si>
    <t>MURETA GROUTEADA BLOCOS CONCRETO SAPATA CORRIDA H=0.40M</t>
  </si>
  <si>
    <t>407150</t>
  </si>
  <si>
    <t>ESTACA STRAUSS D=32CM 40T FCK=25MPa USINADO SEM ARMACAO (CH CAMPINAS J)</t>
  </si>
  <si>
    <t>407151</t>
  </si>
  <si>
    <t>RESERVATORIO CILINDRICO METALICO CAP.113.00M3 C/2 CELULAS D=3.20M H=25.20M INCLUSIVE PINTURA E ACESSORIOS METALICOS, EXCETO (FUNDACAO, INST.ELETRICA E INST.HIDRAULICA)</t>
  </si>
  <si>
    <t>407152</t>
  </si>
  <si>
    <t>UNIAO COM ASSENTO CONICO FoGo BSP 1" - AF</t>
  </si>
  <si>
    <t>407153</t>
  </si>
  <si>
    <t>REGISTRO DE ESFERA BRONZE ROSCAVEL 1 1/2"</t>
  </si>
  <si>
    <t>407154</t>
  </si>
  <si>
    <t>CONJUNTO MOTOBOMBA CENTRIFUGA 10.00M3/H 28MC</t>
  </si>
  <si>
    <t>407156</t>
  </si>
  <si>
    <t>LUVA UNIDUT CONICA ALUMINIO FUNDIDO 1" - ELE</t>
  </si>
  <si>
    <t>407157</t>
  </si>
  <si>
    <t>CONDULETE DE ALUMINIO X 1"</t>
  </si>
  <si>
    <t>407158</t>
  </si>
  <si>
    <t>CONJUNTO MOTOBOMBA SUBMERSIVEL 4.3CV HM=20MCa Q=6L/S INCLUSIVE ACESSORIOS PARA ELEVATORIA DE ESGOTO</t>
  </si>
  <si>
    <t>407160</t>
  </si>
  <si>
    <t>BLOCO TERMINAL PARA 25 PARES</t>
  </si>
  <si>
    <t>407161</t>
  </si>
  <si>
    <t>QD.6 QUADROS COMPLETOS DA ENTRADA DE ENERGIA PARA 9 MEDIDORES, PROTECAO, DISJUNTORES, BARRAMENTOS, QD ADM E FIACAO - CPFL</t>
  </si>
  <si>
    <t>407162</t>
  </si>
  <si>
    <t>CENTRAL DE INTERFORNES-FORNECIMENTO E INSTALACAO DE 3 CENTRAIS DE PORTARIA COM 387 APARELHOS DE INTERFONES (CH SACOMA A)</t>
  </si>
  <si>
    <t>407163</t>
  </si>
  <si>
    <t>LAJE PRE-MOLDADA E=12CM (INCLUSO CAP.DE 4CM CONCRETO FCK=30MPa) SEM ARMACAO CONCR.BOMBEAVEL</t>
  </si>
  <si>
    <t>407164</t>
  </si>
  <si>
    <t>DESRATIZACAO-APLICACAO DE ANTICOAGULANTES DE DOSE UNICA E PO DE CONTATO</t>
  </si>
  <si>
    <t>407165</t>
  </si>
  <si>
    <t>LASTRO, LAJE E BERCO PARA TUBOS PVC 200MM</t>
  </si>
  <si>
    <t>407166</t>
  </si>
  <si>
    <t>CONJUNTO DE 5 LIXEIRAS PARA RECICLAGEM EM RECIPIENTE DE POLIETILENO 50 LITROS CADA COM SUPORTE METALICO, TRATAMENTO ELETROSTATICO, PINTURA EPOXI-1.10X2.35X0.32M</t>
  </si>
  <si>
    <t>407167</t>
  </si>
  <si>
    <t>PLAYGROUND-EQUIPAMENTO GINASTICA ETAPA 6</t>
  </si>
  <si>
    <t>407168</t>
  </si>
  <si>
    <t>PLAYGROUND-EQUIPAMENTO GINASTICA ETAPA 8</t>
  </si>
  <si>
    <t>407169</t>
  </si>
  <si>
    <t>PLAYGROUND-EQUIPAMENTO GINASTICA ETAPA 9</t>
  </si>
  <si>
    <t>407170</t>
  </si>
  <si>
    <t>PLAYGROUND-EQUIPAMENTO GINASTICA ETAPA 10</t>
  </si>
  <si>
    <t>407171</t>
  </si>
  <si>
    <t>PLAYGROUND-EQUIPAMENTO GINASTICA ETAPA 11</t>
  </si>
  <si>
    <t>407172</t>
  </si>
  <si>
    <t>PLAYGROUND-EQUIPAMENTO GINASTICA ETAPA 15</t>
  </si>
  <si>
    <t>407173</t>
  </si>
  <si>
    <t>PLAYGROUND-EQUIPAMENTO GINASTICA ETAPA 19</t>
  </si>
  <si>
    <t>407174</t>
  </si>
  <si>
    <t>PLAYGROUND-ALPHA 10 (REDE)</t>
  </si>
  <si>
    <t>407175</t>
  </si>
  <si>
    <t>PLAYGROUND-ALPHA 26 (BANCO)</t>
  </si>
  <si>
    <t>407176</t>
  </si>
  <si>
    <t>PLAYGROUND-MINIPONTE, TREPA-TREPA M43 (PACTA OU SIMILAR)</t>
  </si>
  <si>
    <t>407178</t>
  </si>
  <si>
    <t>ESTACA PRE-MOLDADA QUADRADA DE CONCRETO 23X23CM-FORNECIMENTO E CRAVACAO</t>
  </si>
  <si>
    <t>407179</t>
  </si>
  <si>
    <t>EMENDA COM ANEIS SOLDADOS PARA ESTACAS 23X23CM</t>
  </si>
  <si>
    <t>407180</t>
  </si>
  <si>
    <t>ESCAVACAO E CARGA MECANICA DE MATERIAL DE 3a.CATEGORIA COM ESCAVADEIRA (CH CUBATAO A2-BOLSAO IX)</t>
  </si>
  <si>
    <t>407181</t>
  </si>
  <si>
    <t>TRANSPORTE DE MATERIAL DE 3a.CATEGORIA ATE 1KM (CH CUBATAO A2-BOLSAO IX)</t>
  </si>
  <si>
    <t>407182</t>
  </si>
  <si>
    <t>GRUPO GERADOR DIESEL POT.84 kVA 220/127V TRIFASICO SILENCIADO MANUAL SEM QUADRO DE TRANSFERENCIA MANUAL</t>
  </si>
  <si>
    <t>407183</t>
  </si>
  <si>
    <t>PAREDE INTERNA EM PLACAS DE GESSO TIPO DRYWALL STANDARD DE 9CM</t>
  </si>
  <si>
    <t>407185</t>
  </si>
  <si>
    <t>RUFO EM ALUMINIO ASTM 1100 E=0.8MM D=20CM COM PINTURA ELETROSTATICA E=25 MICRAS</t>
  </si>
  <si>
    <t>407186</t>
  </si>
  <si>
    <t>RUFO EM ALUMINIO ASTM 1100 E=0.8MM D=30CM COM PINTURA ELETROSTATICA E=25 MICRAS</t>
  </si>
  <si>
    <t>407187</t>
  </si>
  <si>
    <t>CALHA DE ALUMINIO ASTM 1100 E=0.8MM D=60CM COM PINTURA ELETROSTATICA E=25 MICRAS</t>
  </si>
  <si>
    <t>407188</t>
  </si>
  <si>
    <t>PASTILHA CERAMICA 2X2CM</t>
  </si>
  <si>
    <t>407189</t>
  </si>
  <si>
    <t>PERFIL DE ALUMINIO SECAO U 10X10MM</t>
  </si>
  <si>
    <t>407192</t>
  </si>
  <si>
    <t>CONJUNTO 4X2" PARA 1 TOMADA DE TV</t>
  </si>
  <si>
    <t>407193</t>
  </si>
  <si>
    <t>CAIXILHO DE ALUMINIO DE CORRER 200X120CM COM PINTURA ELETROSTATICA A PO BRANCA</t>
  </si>
  <si>
    <t>407194</t>
  </si>
  <si>
    <t>CAIXILHO DE ALUMINIO DE CORRER 150X120CM COM PINTURA ELETROSTATICA A PO BRANCA</t>
  </si>
  <si>
    <t>407195</t>
  </si>
  <si>
    <t>CAIXILHO DE ALUMINIO DE CORRER 150X120CM COM BANDEIRA SUPERIOR COM PINTURA ELETROSTATICA A PO BRANCA</t>
  </si>
  <si>
    <t>407196</t>
  </si>
  <si>
    <t>VENEZIANA DE ALUMINIO DE CORRER 200X120CM 6 FOLHAS COM PINTURA ELETROSTATICA A PO BRANCA</t>
  </si>
  <si>
    <t>407197</t>
  </si>
  <si>
    <t>VENEZIANA DE ALUMINIO DE CORRER 150X120CM 3 FOLHAS COM PINTURA ELETROSTATICA A PO BRANCA</t>
  </si>
  <si>
    <t>407198</t>
  </si>
  <si>
    <t>CAIXILHO MAXIMAR DE ALUMINIO 60X120CM COM PINTURA ELETROSTATICA A PO BRANCA</t>
  </si>
  <si>
    <t>407199</t>
  </si>
  <si>
    <t>CAIXILHO MAXIMAR DE ALUMINIO 80X80CM COM PINTURA ELETROSTATICA A PO BRANCA</t>
  </si>
  <si>
    <t>407200</t>
  </si>
  <si>
    <t>CAIXILHO MAXIMAR DE ALUMINIO 155X120CM COM PINTURA ELETROSTATICA A PO BRANCA</t>
  </si>
  <si>
    <t>407201</t>
  </si>
  <si>
    <t>RUFO EM ALUMINIO ASTM 1100 E=0.8MM D=45CM COM PINTURA ELETROSTATICA E=25 MICRAS</t>
  </si>
  <si>
    <t>407202</t>
  </si>
  <si>
    <t>BARRAMENTO RETANGULAR DE COBRE 2"X3/16"</t>
  </si>
  <si>
    <t>407203</t>
  </si>
  <si>
    <t>PINTURA EPOXI EM ESTRUTURA METALICA</t>
  </si>
  <si>
    <t>407204</t>
  </si>
  <si>
    <t>RUFO EM ALUMINIO ASTM 1100 E=0.8MM D=15CM COM PINTURA ELETROSTATICA E=25 MICRAS</t>
  </si>
  <si>
    <t>407205</t>
  </si>
  <si>
    <t>CALHA DE ALUMINIO ASTM 1100 E=0.8MM D=75CM COM PINTURA ELETROSTATICA E=25 MICRAS</t>
  </si>
  <si>
    <t>407206</t>
  </si>
  <si>
    <t>CALHA DE ALUMINIO ASTM 1100 E=0.8MM D=105CM COM PINTURA ELETROSTATICA E=25 MICRAS</t>
  </si>
  <si>
    <t>407207</t>
  </si>
  <si>
    <t>CAIXILHO MAXIMAR DE ALUMINIO 300X80CM COM PINTURA ELETROSTATICA A PO BRANCA</t>
  </si>
  <si>
    <t>407208</t>
  </si>
  <si>
    <t>CAIXILHO MAXIMAR DE ALUMINIO 100X80CM COM PINTURA ELETROSTATICA A PO BRANCA</t>
  </si>
  <si>
    <t>407209</t>
  </si>
  <si>
    <t>CAIXILHO MAXIMAR DE ALUMINIO 60X40CM COM PINTURA ELETROSTATICA A PO BRANCA</t>
  </si>
  <si>
    <t>407210</t>
  </si>
  <si>
    <t>VENEZIANA DE ALUMINIO DE ABRIR 80X80CM COM PINTURA ELETROSTATICA A PO BRANCA</t>
  </si>
  <si>
    <t>407211</t>
  </si>
  <si>
    <t>VENEZIANA DE ALUMINIO FIXA 20X20CM COM PINTURA ELETROSTATICA A PO BRANCA</t>
  </si>
  <si>
    <t>407212</t>
  </si>
  <si>
    <t>QD.DE DISTRIBUICAO EM PVC PARA 22 DISJUNTORES - VAZIO</t>
  </si>
  <si>
    <t>407215</t>
  </si>
  <si>
    <t>CANALETA DE CONCRETO 19X14CM COM TAMPA DE CONCRETO</t>
  </si>
  <si>
    <t>407216</t>
  </si>
  <si>
    <t>PORTA VENEZIANA DE ALUMINIO 0.80X2.10M COM PINTURA ELETROSTATICA A PO BRANCA</t>
  </si>
  <si>
    <t>407217</t>
  </si>
  <si>
    <t>QD.DE MEDICAO COLETIVA EM FIBRA DE VIDRO PARA 24 MEDIDORES CPFL - VAZIO</t>
  </si>
  <si>
    <t>407218</t>
  </si>
  <si>
    <t>CAIXILHO DE ALUMINIO DE CORRER 450X120CM 6 FOLHAS COM PINTURA ELETROSTATICA A PO BRANCA</t>
  </si>
  <si>
    <t>407219</t>
  </si>
  <si>
    <t>CAIXILHO DE ALUMINIO DE CORRER 300X120CM 4 FOLHAS COM PINTURA ELETROSTATICA A PO BRANCA</t>
  </si>
  <si>
    <t>407220</t>
  </si>
  <si>
    <t>PORTA DE ALUMINIO DE CORRER 1.60X2.10M COM PINTURA ELETROSTATICA A PO BRANCA</t>
  </si>
  <si>
    <t>407221</t>
  </si>
  <si>
    <t>PORTA DE ALUMINIO DE ABRIR 0.80X2.10M COM PINTURA ELETROSTATICA A PO BRANCA</t>
  </si>
  <si>
    <t>407222</t>
  </si>
  <si>
    <t>VENEZIANA DE ALUMINIO DE ABRIR 70X70CM COM PINTURA ELETROSTATICA A PO BRANCA</t>
  </si>
  <si>
    <t>407224</t>
  </si>
  <si>
    <t>RUFO EM ALUMINIO ASTM 1100 E=0.8MM D=60CM COM PINTURA ELETROSTATICA E=25 MICRAS</t>
  </si>
  <si>
    <t>407225</t>
  </si>
  <si>
    <t>TERRAPLENAGEM-TRANSP.DE MAT.DE QUALQUER CATEGORIA PARA DISTANCIA MEDIA DE 59KM, ALEM DO PRIMEIRO KM</t>
  </si>
  <si>
    <t>407226</t>
  </si>
  <si>
    <t>PLAYGROUND-ARVORE ALPHA 14A (PACTA M07)</t>
  </si>
  <si>
    <t>407227</t>
  </si>
  <si>
    <t>BANCO DE CONCRETO RETO OU CURVO (BC22-FDE 16.06.01)</t>
  </si>
  <si>
    <t>407228</t>
  </si>
  <si>
    <t>PAISAGISMO URBANO-FORRACAO MOSAICO/PERIQUITO/AJUGA INCLUSIVE ADUBACAO</t>
  </si>
  <si>
    <t>407229</t>
  </si>
  <si>
    <t>MODULO PERGOLADO COM EUCALIPTO (CUBATAO Q)</t>
  </si>
  <si>
    <t>407230</t>
  </si>
  <si>
    <t>PISO CIMENTADO ARMADO TELA Q 196 JUNTA 2.00X2.00M ESP.7CM CONCRETO 15MPa</t>
  </si>
  <si>
    <t>407231</t>
  </si>
  <si>
    <t>QUADRA DE ESPORTES DE PISO ARMADO 9X18M COM PINTURA DE FAIXAS (FDE QE-23)</t>
  </si>
  <si>
    <t>407233</t>
  </si>
  <si>
    <t>GUIA DE PASSEIO (GA01-FDE 16.02.27)</t>
  </si>
  <si>
    <t>407234</t>
  </si>
  <si>
    <t>PAVIMENTACAO-PISO CONCREGRAMA CGM 30X30CM SEM GRAMA</t>
  </si>
  <si>
    <t>407235</t>
  </si>
  <si>
    <t>LAJE MISTA PRE-LAJE 25X3CM+CAPEAMENTO S/ARM. E=9CM CONCRETO FCK=25MPa H=12CM</t>
  </si>
  <si>
    <t>407236</t>
  </si>
  <si>
    <t>LAJE MISTA PRE-LAJE 25X3CM+EPS E=13CM CONCRETO S/ARM. E=4CM FCK=25MPa H=20CM</t>
  </si>
  <si>
    <t>407237</t>
  </si>
  <si>
    <t>VENEZIANA DE ALUMINIO MAXIMAR 60X60CM 3 FOLHAS COM PINTURA ELETROSTATICA A PO BRANCA</t>
  </si>
  <si>
    <t>407238</t>
  </si>
  <si>
    <t>CONJUNTO MOTOBOMBA DE RECALQUE POT=2.5CV VAZAO 7500L/H 30MCa</t>
  </si>
  <si>
    <t>407239</t>
  </si>
  <si>
    <t>ELEVADOR  9 PARADAS</t>
  </si>
  <si>
    <t>407240</t>
  </si>
  <si>
    <t>QD.ELE CH.14 PARA 24 MEDIDORES 240X200X30 CPFL - VAZIO</t>
  </si>
  <si>
    <t>407241</t>
  </si>
  <si>
    <t>CONJUNTO MOTOBOMBA DE INCENDIO Q=266L/MIN 55.29MCa 10HP</t>
  </si>
  <si>
    <t>407242</t>
  </si>
  <si>
    <t>CAIXILHO MAXIMAR DE ALUMINIO 60X80CM COM PINTURA ELETROSTATICA A PO BRANCA</t>
  </si>
  <si>
    <t>407243</t>
  </si>
  <si>
    <t>MASTRO ANTENA DE TV FoGo 1 1/2"X3.00M</t>
  </si>
  <si>
    <t>407244</t>
  </si>
  <si>
    <t>CABO TELEFONICO CCI 6 PARES</t>
  </si>
  <si>
    <t>407245</t>
  </si>
  <si>
    <t>POSTE DE CONCRETO MOLDADO IN LOCO 0.40X0.30X7.50M RES.700Dan</t>
  </si>
  <si>
    <t>407246</t>
  </si>
  <si>
    <t>QD.6 QUADROS COMPLETOS DA ENTRADA DE ENERGIA PARA 30 MEDIDORES, PROTECAO, DISJUNTORES, BARRAMENTOS, QD ADM E FIACAO - CPFL</t>
  </si>
  <si>
    <t>407247</t>
  </si>
  <si>
    <t>QD.6 QUADROS COMPLETOS DA ENTRADA DE ENERGIA PARA 24 MEDIDORES, PROTECAO, DISJUNTORES, BARRAMENTOS, QD ADM E FIACAO - CPFL</t>
  </si>
  <si>
    <t>407248</t>
  </si>
  <si>
    <t>QD.6 QUADROS COMPLETOS DA ENTRADA DE ENERGIA PARA 18 MEDIDORES, PROTECAO, DISJUNTORES, BARRAMENTOS, QD ADM E FIACAO - CPFL</t>
  </si>
  <si>
    <t>407249</t>
  </si>
  <si>
    <t>QD.5 QUADROS COMPLETOS DA ENTRADA DE ENERGIA PARA 18 MEDIDORES, PROTECAO, DISJUNTORES, BARRAMENTOS E FIACAO - CPFL</t>
  </si>
  <si>
    <t>407250</t>
  </si>
  <si>
    <t>QD.5 QUADROS COMPLETOS DA ENTRADA DE ENERGIA PARA 24 MEDIDORES, PROTECAO, DISJUNTORES, BARRAMENTOS E FIACAO - CPFL</t>
  </si>
  <si>
    <t>407251</t>
  </si>
  <si>
    <t>ABRIGO PARA ENTRADA DE ENERGIA 2.50X8.00X0.42M</t>
  </si>
  <si>
    <t>407252</t>
  </si>
  <si>
    <t>ABRIGO PARA ENTRADA DE ENERGIA 2.50X6.80X0.42M</t>
  </si>
  <si>
    <t>407253</t>
  </si>
  <si>
    <t>ABRIGO PARA ENTRADA DE ENERGIA 2.50X3.80X0.42M</t>
  </si>
  <si>
    <t>407254</t>
  </si>
  <si>
    <t>ABRIGO PARA ENTRADA DE ENERGIA 2.50X3.20X0.42M</t>
  </si>
  <si>
    <t>407255</t>
  </si>
  <si>
    <t>ABRIGO PARA ENTRADA DE ENERGIA 2.60X2.88X0.45M</t>
  </si>
  <si>
    <t>407256</t>
  </si>
  <si>
    <t>ABRIGO PARA ENTRADA DE ENERGIA 2.60X2.30X0.45M</t>
  </si>
  <si>
    <t>407257</t>
  </si>
  <si>
    <t>ABRIGO PARA ENTRADA DE ENERGIA 2.60X1.73X0.45M</t>
  </si>
  <si>
    <t>407258</t>
  </si>
  <si>
    <t>ABRIGO DE ALVENARIA PARA ENTRADA DE ENERGIA 2.30X2.30X0.45M COM PORTAS</t>
  </si>
  <si>
    <t>407259</t>
  </si>
  <si>
    <t>CAIXILHO MAXIMAR DE ALUMINIO 80X40CM COM PINTURA ELETROSTATICA A PO BRANCA</t>
  </si>
  <si>
    <t>407260</t>
  </si>
  <si>
    <t>QD.ELE CH.14 PARA 12 MEDIDORES CPFL - VAZIO</t>
  </si>
  <si>
    <t>407261</t>
  </si>
  <si>
    <t>TAMPO DE GRANITO 2.30X0.60M COM 1 CUBA INOX No.50</t>
  </si>
  <si>
    <t>407262</t>
  </si>
  <si>
    <t>FOLHA DE PORTA DE MADEIRA 62X210CM TIPO MEXICANA</t>
  </si>
  <si>
    <t>407263</t>
  </si>
  <si>
    <t>EMBOCO 1:2:9 E=50MM (CH ELDORADO F)</t>
  </si>
  <si>
    <t>407264</t>
  </si>
  <si>
    <t>MOURAO CONCRETO PRE-MOLDADO NEO REX ML25 H=2.50M-CUBATAO Q</t>
  </si>
  <si>
    <t>407265</t>
  </si>
  <si>
    <t>GRADIL ELETROFUNDIDO MALHA 65X132MM, BARRA 25X2MM, FIO 5 COM MONTANTES, PAINEL 1.60X2.60M FORNECIMENTO, COLOCACAO E PINTURA POLYESTER-CUBATAO Q</t>
  </si>
  <si>
    <t>407266</t>
  </si>
  <si>
    <t>FECHAMENTO-MOURAO DE CONCRETO PRE-MOLDADO ML25 E GRADIL ELETROFUNDIDO</t>
  </si>
  <si>
    <t>407267</t>
  </si>
  <si>
    <t>FECHAMENTO-PORTAO EM GRADIL METALICO PARA PEDESTRE 1.00X2.00M E PILARETES METALICOS COM PINTURA</t>
  </si>
  <si>
    <t>407268</t>
  </si>
  <si>
    <t>FECHAMENTO-PORTAO EM GRADIL METALICO PARA CARRO 4.00X2.00M E PILARETES METALICOS COM PINTURA</t>
  </si>
  <si>
    <t>407269</t>
  </si>
  <si>
    <t>ESTACA PERFIL METALICO W 250X32.7 - FORNECIMENTO E CRAVACAO</t>
  </si>
  <si>
    <t>407270</t>
  </si>
  <si>
    <t>GUIA DE BORDA DE EUCALIPTO D=8CM</t>
  </si>
  <si>
    <t>407271</t>
  </si>
  <si>
    <t>CAIXILHO DE ALUMINIO DE CORRER COM PINTURA ELETROSTATICA A PO BRANCA</t>
  </si>
  <si>
    <t>407272</t>
  </si>
  <si>
    <t>CAIXILHO DE ALUMINIO COM VENEZIANA VENTILACAO PERMANENTE PINTURA ELETROSTATICA A PO BRANCA</t>
  </si>
  <si>
    <t>407273</t>
  </si>
  <si>
    <t>JANELA BASCULANTE DE ALUMINIO COM PINTURA ELETROSTATICA A PO BRANCA</t>
  </si>
  <si>
    <t>407274</t>
  </si>
  <si>
    <t>CAIXILHO DE ALUMINIO COM VENEZIANA SEM VENTILACAO COM PINTURA ELETROSTATICA A PO BRANCA</t>
  </si>
  <si>
    <t>407275</t>
  </si>
  <si>
    <t>PORTA DE ALUMINIO DE ABRIR COM VIDROS COM PINTURA ELETROSTATICA A PO BRANCA</t>
  </si>
  <si>
    <t>407276</t>
  </si>
  <si>
    <t>PORTA VENEZIANA DE ALUMINIO COM PINTURA ELETROSTATICA A PO BRANCA</t>
  </si>
  <si>
    <t>407277</t>
  </si>
  <si>
    <t>ELETROCALHA LISA LARG.300MM ABA 75MM</t>
  </si>
  <si>
    <t>407278</t>
  </si>
  <si>
    <t>MANTA DE LA DE ROCHA E=50MM</t>
  </si>
  <si>
    <t>407279</t>
  </si>
  <si>
    <t>RESERVATORIO CILINDRICO METALICO CAP.195.00M3 C/4 CELULAS DINT=3.18M H=29.20M INCLUSIVE PINTURA E SERRALHERIA, EXCETO FUNDACAO, INST.ELETRICA E INST.HIDRAULICA</t>
  </si>
  <si>
    <t>407280</t>
  </si>
  <si>
    <t>REBAIXAMENTO DE LENCOL FREATICO-TAXA DE MOBILIZACAO/MONTAGEM</t>
  </si>
  <si>
    <t>407281</t>
  </si>
  <si>
    <t>REBAIXAMENTO DE LENCOL FREATICO-INSTALACAO DE PONTEIRA H=6M</t>
  </si>
  <si>
    <t>407282</t>
  </si>
  <si>
    <t>REBAIXAMENTO DE LENCOL FREATICO-OPERACAO DO SISTEMA</t>
  </si>
  <si>
    <t>407283</t>
  </si>
  <si>
    <t>ESTACA STRAUSS D=45CM 60T FCK=13.5MPa COM ARMACAO D=12.5MM</t>
  </si>
  <si>
    <t>407284</t>
  </si>
  <si>
    <t>JANELA FIXA DE ALUMINIO COM PINTURA ELETROSTATICA A PO BRANCA</t>
  </si>
  <si>
    <t>407285</t>
  </si>
  <si>
    <t>TESTE HIDROSTATICO DE EXTINTOR</t>
  </si>
  <si>
    <t>407286</t>
  </si>
  <si>
    <t>ADAPTADOR EM FoFo X PVC DN 80X75MM JE BB - AF</t>
  </si>
  <si>
    <t>407287</t>
  </si>
  <si>
    <t>QD.DE EMBUTIR EM FIBRA DE VIDRO 100X100X12CM PADRAO TELESP</t>
  </si>
  <si>
    <t>407288</t>
  </si>
  <si>
    <t>CENTRAL DE INTERFONES PARA 200 PONTOS E BATERIA</t>
  </si>
  <si>
    <t>407289</t>
  </si>
  <si>
    <t>CENTRAL DE INTERFONES PARA 150 PONTOS</t>
  </si>
  <si>
    <t>407290</t>
  </si>
  <si>
    <t>CENTRAL DE INTERFONES PARA 100 PONTOS E PORTEIRO ELETRONICO COM NOBREAK-COMPLETA</t>
  </si>
  <si>
    <t>407291</t>
  </si>
  <si>
    <t>CENTRAL DE INTERFONES PARA  50 PONTOS</t>
  </si>
  <si>
    <t>407292</t>
  </si>
  <si>
    <t>APARELHO DE INTERFONE</t>
  </si>
  <si>
    <t>407293</t>
  </si>
  <si>
    <t>MAO-DE-OBRA ALVENARIA BLOCO CONCRETO E=11CM</t>
  </si>
  <si>
    <t>407294</t>
  </si>
  <si>
    <t>ESCAVACAO MANUAL EM SOLO COM CASCALHO</t>
  </si>
  <si>
    <t>407295</t>
  </si>
  <si>
    <t>RESERVATORIO CILINDRICO CONCR.MOLD.IN LOCO CAP.161M3 C/3 CELULAS DEXT=4.00M H=38.00M INCLUSIVE BLOCO DE FUNDACAO, IMPERM.E SERRALHERIA, EXCETO ESTACAS, INST.ELETRICA E INST.HIDRAULICA</t>
  </si>
  <si>
    <t>407296</t>
  </si>
  <si>
    <t>RESERVATORIO CILINDRICO CONCR.MOLD.IN LOCO CAP.180M3 C/3 CELULAS DEXT=4.00M H=38.00M INCLUSIVE BLOCO DE FUNDACAO, IMPERM.E SERRALHERIA, EXCETO ESTACAS, INST.ELETRICA E INST.HIDRAULICA</t>
  </si>
  <si>
    <t>407299</t>
  </si>
  <si>
    <t>REQUADRO DE CAIXILHOS COM ARGAMASSA E AREIA E SILICONE - HORTOLANDIA B</t>
  </si>
  <si>
    <t>407300</t>
  </si>
  <si>
    <t>POCO TUBULAR PROFUNDO SEMI-ARTESIANO H=150M VAZAO 4000L/H COMPLETO COM BOMBA E PAINEL (FAZENDA TIZO)</t>
  </si>
  <si>
    <t>407301</t>
  </si>
  <si>
    <t>PRESSURIZACAO MOTOR TRIFASICO 220V 10CV (PARI A)</t>
  </si>
  <si>
    <t>407302</t>
  </si>
  <si>
    <t>PRESSURIZACAO DETECTOR DE FUMACA OTICO (PARI A)</t>
  </si>
  <si>
    <t>407303</t>
  </si>
  <si>
    <t>REFORMA COMPLETA DE 1 ELEVADOR INCLUSIVE PROV.ALVARA DE FUNCIONAMENTO (PARI A)</t>
  </si>
  <si>
    <t>407304</t>
  </si>
  <si>
    <t>CABO TELEFONICO CI 50-100</t>
  </si>
  <si>
    <t>407305</t>
  </si>
  <si>
    <t>DESMONTE DE ROCHA NAO CONFINADA A FRIO (SOCORRO D)</t>
  </si>
  <si>
    <t>407306</t>
  </si>
  <si>
    <t>TERRAPLENAGEM-LIMPEZA, BEM COMO, REMOCAO DO SOLO VEGETAL NA ESP.MEDIA DE 0.25M, CARGA E TRANSP.P/BOTA FORA SITUADO EM LOCAL EXT.(DIST.1KM)</t>
  </si>
  <si>
    <t>407307</t>
  </si>
  <si>
    <t>PINTURA ESMALTE EM ESTRUTURA DE ACO COM TRINCHA 2 DEMAOS</t>
  </si>
  <si>
    <t>407308</t>
  </si>
  <si>
    <t>TELA EM MALHA DE RAFIA ALUMINIZADA - ALUMITELA 50% (FAZENDA TIZO)</t>
  </si>
  <si>
    <t>407309</t>
  </si>
  <si>
    <t>TELA EM MALHA DE RAFIA ALUMINIZADA - ALUMITELA 70% (FAZENDA TIZO)</t>
  </si>
  <si>
    <t>407310</t>
  </si>
  <si>
    <t>RESERVATORIO CILINDRICO CONCR.MOLD.IN LOCO CAP.81.20M3 C/3 CELULAS D=3.00M H=27.40M INCLUSIVE IMPERM.E SERRALHERIA, EXCETO FUNDACAO, INST.ELETRICA E INST.HIDRAULICA</t>
  </si>
  <si>
    <t>407311</t>
  </si>
  <si>
    <t>RESERVATORIO CILINDRICO CONCR.MOLD.IN LOCO CAP.95.30M3 C/3 CELULAS D=3.00M H=30.50M INCLUSIVE IMPERM.E SERRALHERIA, EXCETO FUNDACAO, INST.ELETRICA E INST.HIDRAULICA</t>
  </si>
  <si>
    <t>407312</t>
  </si>
  <si>
    <t>RESERVATORIO CILINDRICO CONCR.MOLD.IN LOCO CAP.54M3 C/3 CELULAS D=3.00M H=24.50M INCLUSIVE IMPERM.E SERRALHERIA, EXCETO FUNDACAO, INST.ELETRICA E INST.HIDRAULICA</t>
  </si>
  <si>
    <t>407313</t>
  </si>
  <si>
    <t>RESERVATORIO CILINDRICO CONCR.MOLD.IN LOCO CAP.95.30M3 C/3 CELULAS D=3.00M H=28.50M INCLUSIVE IMPERM.E SERRALHERIA, EXCETO FUNDACAO, INST.ELETRICA E INST.HIDRAULICA</t>
  </si>
  <si>
    <t>407314</t>
  </si>
  <si>
    <t>RESERVATORIO CILINDRICO CONCR.MOLD.IN LOCO CAP.135M3 C/2 CELULAS DEXT=4.00M H=28.50M INCLUSIVE IMPERM.E SERRALHERIA, EXCETO FUNDACAO, INST.ELETRICA E INST.HIDRAULICA</t>
  </si>
  <si>
    <t>407315</t>
  </si>
  <si>
    <t>BANCO DE CONCRETO PRE-MOLDADO CURVO 175X48X57CM</t>
  </si>
  <si>
    <t>407316</t>
  </si>
  <si>
    <t>GUARDA-CORPO TUBULAR ACO GALV.COM 2 TUBOS 1 1/2" E 2" E MONTANTES 2" COM CORRIMAO DUPLO TUBOS 1 1/2" H=1.10M COM PINTURA-FDE CO19</t>
  </si>
  <si>
    <t>407317</t>
  </si>
  <si>
    <t>GUARDA-CORPO DE MURETA-BLOCOS E=14CM-CORRIMAO 2" COM REVESTIMENTO E PINTURA H=110CM</t>
  </si>
  <si>
    <t>407318</t>
  </si>
  <si>
    <t>PISO DE CONCRETO PLACAS 100X30CM PRE-MOLDADA (GUIA TIPO PMSP) ASSENTADA DIRETAMENTE NO TERRENO</t>
  </si>
  <si>
    <t>407319</t>
  </si>
  <si>
    <t>RESERVATORIO CILINDRICO CONCR.MOLD.IN LOCO CAP.112.50M3 C/2 CELULAS DEXT=4.00M H=28.00M INCLUSIVE IMPERM.E SERRALHERIA, EXCETO FUNDACAO, INST.ELETRICA E INST.HIDRAULICA (GUARULHOS A-07)</t>
  </si>
  <si>
    <t>407320</t>
  </si>
  <si>
    <t>LUMINARIA EXTERNA COM PETALA/REBATEDOR COMPLETA COM POSTE E CHUMBADOR</t>
  </si>
  <si>
    <t>407321</t>
  </si>
  <si>
    <t>CABO TELEFONICO CTP-APL 50-40</t>
  </si>
  <si>
    <t>407322</t>
  </si>
  <si>
    <t>CABO TELEFONICO CCE 50-02</t>
  </si>
  <si>
    <t>407323</t>
  </si>
  <si>
    <t>QD.ELE METALICO DE DISTRIBUICAO DE SOBREPOR PARA 18 MODULOS 52X40X12CM COMPLETO (PGBT P/BOOSTER IGARAPAVA E)</t>
  </si>
  <si>
    <t>407324</t>
  </si>
  <si>
    <t>RELE FOTOELETRICO 220V-500W COM BASE E SUPORTE DE FIXACAO</t>
  </si>
  <si>
    <t>407325</t>
  </si>
  <si>
    <t>CONDULETE DE ALUMINIO C COM 1 INTERRUPTOR SIMPLES E 1 TOMADA 2P+T COM TAMPA 3/4"</t>
  </si>
  <si>
    <t>407326</t>
  </si>
  <si>
    <t>LUMINARIA FLUORESCENTE COM 4 LAMPADAS 32W COMPLETA (REATOR PARTIDA RAPIDA)</t>
  </si>
  <si>
    <t>407327</t>
  </si>
  <si>
    <t>SOLDA EXOTERMICA PARA CABOS DE 50MM2 / HASTE 3/4" (CABO PASSANTE NA LATERAL DA HASTE)</t>
  </si>
  <si>
    <t>407328</t>
  </si>
  <si>
    <t>SOLDA EXOTERMICA PARA CABOS DE 35MM2 / ESTRUTURA METALICA (SUPERFICIE PLANA COM CABO DE CIMA PARA BAIXO)</t>
  </si>
  <si>
    <t>407329</t>
  </si>
  <si>
    <t>TRANSDUTOR DE PRESSAO SAIDA 4-20mA</t>
  </si>
  <si>
    <t>407330</t>
  </si>
  <si>
    <t>QD.PAINEL DE COMANDO DE MOTORES 160X80X45CM COMPLETO (PCM P/BOOSTER IGARAPAVA E)</t>
  </si>
  <si>
    <t>407333</t>
  </si>
  <si>
    <t>CONJUNTO MOTOBOMBA CENTRIFUGA 12.00M3/H 29.20MCA 3CV TRIFASICO - AF</t>
  </si>
  <si>
    <t>407334</t>
  </si>
  <si>
    <t>CONJUNTO MOTOBOMBA CENTRIFUGA 16.00M3/H 32.62MCA 5CV TRIFASICO - AF</t>
  </si>
  <si>
    <t>407335</t>
  </si>
  <si>
    <t>CABO TELEFONICO CTP-APL 50-06</t>
  </si>
  <si>
    <t>407336</t>
  </si>
  <si>
    <t>CAIXA DE INSPECAO IMPERMEABILIZADA 40X40X80CM</t>
  </si>
  <si>
    <t>407337</t>
  </si>
  <si>
    <t>RESERVATORIO ELEVADO CAP.72M3, COMPLETO COM INSTALACOES HIDRAULICAS E ELETRICAS, PARA-RAIOS, CAIXILHOS, BLOCO DE FUNDACAO, ESTAQUEAMENTO, BOMBAS E IMPERMEABILIZACAO H=31M (ITAPETININGA H)</t>
  </si>
  <si>
    <t>407338</t>
  </si>
  <si>
    <t>RESERVATORIO ELEVADO CAP.36M3, COMPLETO COM INSTALACOES HIDRAULICAS E ELETRICAS, PARA-RAIOS, CAIXILHOS, BLOCO DE FUNDACAO, ESTAQUEAMENTO, BOMBAS E IMPERMEABILIZACAO H=27M (ITAPETININGA H)</t>
  </si>
  <si>
    <t>407339</t>
  </si>
  <si>
    <t>RETIRADA DE DIVISORIAS DE MADEIRA</t>
  </si>
  <si>
    <t>407340</t>
  </si>
  <si>
    <t>PERFIL L DE FERRO 4"X4"X3/8"</t>
  </si>
  <si>
    <t>407341</t>
  </si>
  <si>
    <t>ELEMENTO VAZADO DE CONCRETO 60X20X15CM (72H)</t>
  </si>
  <si>
    <t>407342</t>
  </si>
  <si>
    <t>CORRIMAO DA RAMPA COM TUBO 2" E 1 1/4" H=1.10M COM PINTURA</t>
  </si>
  <si>
    <t>407343</t>
  </si>
  <si>
    <t>GUARDA-CORPO DE ALUMINIO ALT=1.10CM C/VIDRO</t>
  </si>
  <si>
    <t>407344</t>
  </si>
  <si>
    <t>GUARDA-CORPO DE ALUMINIO ALT=0.60CM C/VIDRO</t>
  </si>
  <si>
    <t>407345</t>
  </si>
  <si>
    <t>VENEZIANA DE ALUMINIO DE CORRER SOB ENCOMENDA ESPECIAL</t>
  </si>
  <si>
    <t>407346</t>
  </si>
  <si>
    <t>CAIXILHO DE ALUMINIO DE ABRIR SOB ENCOMENDA</t>
  </si>
  <si>
    <t>407347</t>
  </si>
  <si>
    <t>FOLHA DE PORTA DE MADEIRA DE CORRER 115X211CM (2 FOLHAS DE 57.5X211CM) INSTALADA</t>
  </si>
  <si>
    <t>407348</t>
  </si>
  <si>
    <t>FOLHA DE PORTA DE MADEIRA DE CORRER 230X250CM (2 FOLHAS DE 115X250CM) INSTALADA</t>
  </si>
  <si>
    <t>407349</t>
  </si>
  <si>
    <t>FOLHA DE PORTA DE MADEIRA DE CORRER 375X250CM (3 FOLHAS DE 1.25X2.50M) INSTALADA</t>
  </si>
  <si>
    <t>407350</t>
  </si>
  <si>
    <t>RETIRADA DE 2 ELEVADORES EXISTENTES - CH BELA VISTA D (PRECO INCLUSO NOS ELEVADORES NOVOS)</t>
  </si>
  <si>
    <t>407351</t>
  </si>
  <si>
    <t>ELEVADOR 13 PARADAS</t>
  </si>
  <si>
    <t>407352</t>
  </si>
  <si>
    <t>ELEVADOR  8 PARADAS</t>
  </si>
  <si>
    <t>407353</t>
  </si>
  <si>
    <t>CONJUNTO 4X2" PARA 2 TOMADAS COM 2 POLOS + TERRA 25A 250V</t>
  </si>
  <si>
    <t>407355</t>
  </si>
  <si>
    <t>GUARDA-CORPO TUBULAR ACO GALV.C/1 TRAVES.SUP.RED.1 1/2",1 TRAVES.INF.CHATA 1 1/2"X1 1/4", MONTANTES RED.1 1/2" E RED 3/8" CADA 10CM E MAO FRANCESA CHATA 1 1/2"X1/4" CADA 5M H=0.70M C/PINTURA (RIB.PR)</t>
  </si>
  <si>
    <t>407356</t>
  </si>
  <si>
    <t>ALVENARIA COMPLEMENTAR PARA CAIXA DE ESGOTO 50X50CM - SEMAE</t>
  </si>
  <si>
    <t>407357</t>
  </si>
  <si>
    <t>JOGO DE LAJES (FUNDO E TAMPA) PARA CAIXA DE ESGOTO 50X50CM - SEMAE</t>
  </si>
  <si>
    <t>407358</t>
  </si>
  <si>
    <t>ESTRUTURA METALICA PARA PERGOLADOS</t>
  </si>
  <si>
    <t>407359</t>
  </si>
  <si>
    <t>EXAUSTOR AXIAL PARA BANHEIROS</t>
  </si>
  <si>
    <t>407360</t>
  </si>
  <si>
    <t>CURVA 45o BRONZE BB DN 42MM</t>
  </si>
  <si>
    <t>407361</t>
  </si>
  <si>
    <t>COTOVELO 87o FoFo 30' 100MM</t>
  </si>
  <si>
    <t>407362</t>
  </si>
  <si>
    <t>NIPLE DUPLO FoGo BSP DE REDUCAO 2"X1 1/2" - AF</t>
  </si>
  <si>
    <t>407363</t>
  </si>
  <si>
    <t>FORNO PRE-FABRICADO DE CONCRETO MODELO IGLU 0.80X1.00M</t>
  </si>
  <si>
    <t>407364</t>
  </si>
  <si>
    <t>RESERVATORIO CILINDRICO CONCR.MOLD.IN LOCO CAP.84M3 C/2CEL.D=3.00M H=22.00M,INCLUS.PROJETO, ESTAQUEAMENTO, BLOCO FUND,IMPERM, SERRAL.,SUPERESTR,INST.HIDR.E ELETR,BOMBAS RECALQUE,QD.COMANDO E P.RAIOS</t>
  </si>
  <si>
    <t>407367</t>
  </si>
  <si>
    <t>PISO DE CONCRETO PLACAS 50X50CM E=5CM COM TELA TELCON Q113 MOLDADO IN LOCO FCK=15MPa COM LASTRO BRITA JUNTAS C=5CM COM GRAMA TIPO ESMERALDA</t>
  </si>
  <si>
    <t>407368</t>
  </si>
  <si>
    <t>ESCADA EXTERNA PADRAO DE CONCRETO APOIADA SOBRE TALUDE COM FERRAGEM</t>
  </si>
  <si>
    <t>407369</t>
  </si>
  <si>
    <t>ABRIGO PARA REGULADOR DE PRESSAO 1.00X1.15X0.65M (HXLXP)-GAS-SAO CAETANO A</t>
  </si>
  <si>
    <t>407370</t>
  </si>
  <si>
    <t>ABRIGO PARA REGULADOR DE PRESSAO 1.30X1.30X0.70M (HXLXP)-GAS-SAO CAETANO A</t>
  </si>
  <si>
    <t>407371</t>
  </si>
  <si>
    <t>QUADRA DE ESPORTES DE PISO ARMADO 13X21M COM PINTURA DE FAIXAS (FDE)</t>
  </si>
  <si>
    <t>407372</t>
  </si>
  <si>
    <t>TE FoFo TRIPARTIDO COM SAIDA EM FLANGE DN 300X100MM - AF</t>
  </si>
  <si>
    <t>407373</t>
  </si>
  <si>
    <t>ETE-REVISAO ELETROMECANICA (LINDOIA B)</t>
  </si>
  <si>
    <t>GL</t>
  </si>
  <si>
    <t>407374</t>
  </si>
  <si>
    <t>SIFAO SANFONADO UNIVERSAL PVC</t>
  </si>
  <si>
    <t>407375</t>
  </si>
  <si>
    <t>TERMINAL REFORCADO DE PRESSAO PARA CABO DE 50MM2 - MAT</t>
  </si>
  <si>
    <t>407376</t>
  </si>
  <si>
    <t>RESERVATORIO CILINDRICO METALICO CAP.91.20M3 C/3 CELULAS DINT=3.00M H=24.56M INCLUSIVE PINTURA E SERRALHERIA, EXCETO FUNDACAO, INST.ELETRICA E INST.HIDRAULICA</t>
  </si>
  <si>
    <t>407377</t>
  </si>
  <si>
    <t>CONJUNTO MOTOBOMBA CENTRIFUGA Q=2.50L/S H=26MCa 2CV TRIFASICO - AF</t>
  </si>
  <si>
    <t>407378</t>
  </si>
  <si>
    <t>FLANGE AVULSA ACO CARBONO COM FUROS 1 1/2" - AF</t>
  </si>
  <si>
    <t>407379</t>
  </si>
  <si>
    <t>ESTACA METALICA-CORTE PERFIL W 200X53 (ITAQUERA F2)</t>
  </si>
  <si>
    <t>407380</t>
  </si>
  <si>
    <t>ESTACA METALICA-EMENDA PERFIL W 200X53 (ITAQUERA F2)</t>
  </si>
  <si>
    <t>407381</t>
  </si>
  <si>
    <t>ESTACA METALICA-CORTE PERFIL CS 350X135 (ITAQUERA F2)</t>
  </si>
  <si>
    <t>407382</t>
  </si>
  <si>
    <t>ESTACA METALICA-EMENDA PERFIL CS 350X135 (ITAQUERA F2)</t>
  </si>
  <si>
    <t>407383</t>
  </si>
  <si>
    <t>ESTACA METALICA TAXA DE INSTALACAO DE EQUIPAMENTO (ITAQUERA F2)</t>
  </si>
  <si>
    <t>407384</t>
  </si>
  <si>
    <t>ESTACA METALICA-CRAVACAO PERFIL W 200X53 (ITAQUERA F2)</t>
  </si>
  <si>
    <t>407385</t>
  </si>
  <si>
    <t>ESTACA METALICA-CRAVACAO PERFIL CS 350X135 (ITAQUERA F2)</t>
  </si>
  <si>
    <t>407386</t>
  </si>
  <si>
    <t>PRE-FURO PARA ESTACA D=40CM (ITAQUERA F2)</t>
  </si>
  <si>
    <t>407387</t>
  </si>
  <si>
    <t>PRE-FURO PARA ESTACA D=60CM (ITAQUERA F2)</t>
  </si>
  <si>
    <t>407388</t>
  </si>
  <si>
    <t>UNIAO POLIPROPILENO 20MM PARA TUBO PEAD - AF</t>
  </si>
  <si>
    <t>407389</t>
  </si>
  <si>
    <t>AQUECEDOR A GAS DE PASSAGEM GLP CAP.8 LITROS-COMPLETO-INSTALADO</t>
  </si>
  <si>
    <t>407390</t>
  </si>
  <si>
    <t>CABECOTE DE ALUMINIO 3" - ELE - MAT</t>
  </si>
  <si>
    <t>407391</t>
  </si>
  <si>
    <t>NIPLE FoGo 3" - ELE - MAT</t>
  </si>
  <si>
    <t>407392</t>
  </si>
  <si>
    <t>CABO DE COBRE ISOLADO 0.6/1KV  95MM2 - MAT</t>
  </si>
  <si>
    <t>407393</t>
  </si>
  <si>
    <t>QD.ELE PARA MEDIDORES TIPO M 120X90X25 PARA 8 MEDIDORES INTERNO - VAZIO - MAT</t>
  </si>
  <si>
    <t>407394</t>
  </si>
  <si>
    <t>QD.ELE CH.16 DE PROTECAO TIPO T 90X60X25CM - VAZIO - MAT</t>
  </si>
  <si>
    <t>407395</t>
  </si>
  <si>
    <t>CHAVE SECCIONADORA TRIP.NH-250A/500V SOB CARGA COM 3 FUSIVEIS NH-01 ATE 250A - MAT</t>
  </si>
  <si>
    <t>407396</t>
  </si>
  <si>
    <t>TERMINAL REFORCADO DE PRESSAO PARA CABO DE 95MM2 - MAT</t>
  </si>
  <si>
    <t>407398</t>
  </si>
  <si>
    <t>CONECTOR PARA CABO SPLIT-BOLT 95MM2 - MAT</t>
  </si>
  <si>
    <t>407399</t>
  </si>
  <si>
    <t>BARRAMENTO RETANGULAR DE COBRE 2"X5/16" - MAT</t>
  </si>
  <si>
    <t>407400</t>
  </si>
  <si>
    <t>ALVENARIA BLOCO DE CONCRETO CLASSE 4.5MPa E=39CM - PAREDE DUPLA</t>
  </si>
  <si>
    <t>407401</t>
  </si>
  <si>
    <t>RESERVATORIO CILINDRICO METALICO CAP.88.40M3 C/3 CELULAS DINT=3.50M H=29.66M INCLUSIVE PINTURA E SERRALHERIA, EXCETO FUNDACAO, INST.ELETRICA E INST.HIDRAULICA</t>
  </si>
  <si>
    <t>407404</t>
  </si>
  <si>
    <t>FECHAMENTO-CERCA VIVA H=1.20M-ALAMBRADO FIO 12-MALHA 2" TUBO FoGo 1 1/2"</t>
  </si>
  <si>
    <t>407405</t>
  </si>
  <si>
    <t>FECHAMENTO-CERCA VIVA H=1.20M-ALAMBRADO FIO 14-MALHA 2" COM MOURAO RETO DE CONCRETO</t>
  </si>
  <si>
    <t>407406</t>
  </si>
  <si>
    <t>REMOCAO DE PINTURA LATEX</t>
  </si>
  <si>
    <t>407407</t>
  </si>
  <si>
    <t>POCO TUBULAR PROFUNDO H=100M VAZAO 15M3/H COMPLETO COM BOMBA, PAINEL, LAJE, LICENCAS E ANALISE DA AGUA (PANORAMA G)</t>
  </si>
  <si>
    <t>407408</t>
  </si>
  <si>
    <t>CAIXA DE PASSAGEM EM ALVENARIA REVEST.COM TAMPA DE CONCRETO IMPERMEAB.E CALAF.40X40X40CM</t>
  </si>
  <si>
    <t>407409</t>
  </si>
  <si>
    <t>ABRIGO DE ALVENARIA PARA ENTRADA DE ENERGIA 3.55X2.15X0.60M COM PORTAS</t>
  </si>
  <si>
    <t>407410</t>
  </si>
  <si>
    <t>CAIXA DE PASSAGEM EM ALVENARIA REVEST.COM TAMPA DE CONCRETO 30X30X50CM IMPERMEAB. E CALAF.</t>
  </si>
  <si>
    <t>407411</t>
  </si>
  <si>
    <t>CHAPISCO COM ARGAMASSA PRE-FABRICADA ADESIVA DE CIMENTO COLANTE</t>
  </si>
  <si>
    <t>407412</t>
  </si>
  <si>
    <t>PORTA DE ALUMINIO UMA FOLHA COM TRAV.VERTICAL 0.80X2.20M</t>
  </si>
  <si>
    <t>407413</t>
  </si>
  <si>
    <t>PORTAO DE ALUMINIO DUAS FOLHAS (CHAPA/VIDRO) 2.40X2.20M</t>
  </si>
  <si>
    <t>407414</t>
  </si>
  <si>
    <t>CAIXILHO BASCULANTE DE ALUMINIO 60X120CM</t>
  </si>
  <si>
    <t>407415</t>
  </si>
  <si>
    <t>PORTA DE ALUMINIO DE CORRER (CHAPA/VIDRO) 2.40X2.20M</t>
  </si>
  <si>
    <t>407416</t>
  </si>
  <si>
    <t>PORTA DE ALUMINIO COM BANDEIRA LATERAL 1.20X2.20M</t>
  </si>
  <si>
    <t>407417</t>
  </si>
  <si>
    <t>CAIXILHO DE ALUMINIO DE CORRER 120X80CM</t>
  </si>
  <si>
    <t>407418</t>
  </si>
  <si>
    <t>CAIXILHO GUILHOTINA DE ALUMINIO 160X120CM</t>
  </si>
  <si>
    <t>407419</t>
  </si>
  <si>
    <t>CAIXILHO GUILHOTINA DE ALUMINIO 120X120CM</t>
  </si>
  <si>
    <t>407420</t>
  </si>
  <si>
    <t>RESERVATORIO CILINDRICO CONCRETO ARMADO CAP.135M3 C/2 CELULAS DEXT=4.00M H=30.25M COMPLETO C/ESTAQUEAM., BLOCO APOIO, INST.ELETRICAS E HIDRAULICAS, BOMBAS, QUADRO ELETRICO, IMPERMEABIL.,E SERRALHERIA</t>
  </si>
  <si>
    <t>407421</t>
  </si>
  <si>
    <t>VALVULA REDUTORA DE PRESSAO FLANGEADA DN 75MM P.ENT=42mca P.SAIDA=22mca</t>
  </si>
  <si>
    <t>407422</t>
  </si>
  <si>
    <t>TELHA DE FIBROCIMENTO TRAPEZOIDAL E=8MM ALT=250MM LARG.UTIL=908MM</t>
  </si>
  <si>
    <t>407423</t>
  </si>
  <si>
    <t>RASGO EM CONCRETO PARA PASSAGEM DE TUBULACAO 1 1/4" A 2"</t>
  </si>
  <si>
    <t>407424</t>
  </si>
  <si>
    <t>RESERVATORIO CILINDRICO CONCR.MOLD.IN LOCO CAP.113M3 C/3 CELULAS INCLUSIVE PROJETOS, IMPERM., SERRALHERIA, INST.HIDRAULICA, INST.ELETRICA E PARA-RAIOS (EXCETO ESTACAS E BLOCO FUNDACAO) - ESTIMATIVA</t>
  </si>
  <si>
    <t>407425</t>
  </si>
  <si>
    <t>TUBULAO ESC MANUAL D=70CM FCK=20MPa USINADO SEM ARMACAO SOLO DURO OU COM MATACAO OU COM ESGOT.AGUA</t>
  </si>
  <si>
    <t>407427</t>
  </si>
  <si>
    <t>CANALETA DE PVC 20X10MM COM DIVISORIA PARA INSTALACAO APARENTE INCLUSIVE CONEXOES - ELE</t>
  </si>
  <si>
    <t>407428</t>
  </si>
  <si>
    <t>PORTA DE ALUMINIO 0.90X2.20M VENEZIANA ABRIR ABRIGO LIXO (S.VICENTE F)</t>
  </si>
  <si>
    <t>407429</t>
  </si>
  <si>
    <t>PORTA DE ALUMINIO 1.25X2.20M VENEZIANA ABRIR ABRIGO GAS (S.VICENTE F)</t>
  </si>
  <si>
    <t>407430</t>
  </si>
  <si>
    <t>CAIXA DE PASSAGEM EM ALVENARIA REV.80X80X120CM COM IMPERMEAB.CALAF.DISP.SELAGEM - ELE</t>
  </si>
  <si>
    <t>407431</t>
  </si>
  <si>
    <t>TORNEIRA BOIA 3"</t>
  </si>
  <si>
    <t>407432</t>
  </si>
  <si>
    <t>RESERVATORIO ELEVADO CAP.88M3, COMPLETO COM INSTALACOES HIDRAULICAS E ELETRICAS, PARA-RAIOS, SERRALHERIA, BLOCO DE FUNDACAO, ESTAQUEAMENTO, BOMBAS E IMPERMEABILIZACAO</t>
  </si>
  <si>
    <t>407433</t>
  </si>
  <si>
    <t>GUARDA-CORPO DA ESCADA EM TELA METALICA 1 1/2"X2.77MM REQUADRO EM PERFIL L 2"X3/16" SEM CORRIMAO SEM PINTURA - INSTALADO (EMBU N5)</t>
  </si>
  <si>
    <t>407434</t>
  </si>
  <si>
    <t>CORRIMAO TUBO DE FERRO 2" SEM PINTURA - INSTALADO (EMBU N5)</t>
  </si>
  <si>
    <t>407435</t>
  </si>
  <si>
    <t>EUCALIPTO D=12CM PARA PRANCHEAMENTO</t>
  </si>
  <si>
    <t>407436</t>
  </si>
  <si>
    <t>LUMINARIA EXTERNA TIPO ILUMINACAO PUBLICA FECHADA COM 1 REFLETOR EM ALUMINIO E VIDRO COM 1 LAMP.VAPOR SODIO 250W COM BRACO E POSTE DE 4.00M</t>
  </si>
  <si>
    <t>407438</t>
  </si>
  <si>
    <t>COLAR DE TOMADA D'AGUA FoFo 150X1/2"</t>
  </si>
  <si>
    <t>407440</t>
  </si>
  <si>
    <t>BOMBA PARA ESGOTAMENTO</t>
  </si>
  <si>
    <t>407441</t>
  </si>
  <si>
    <t>ADUELA DE CONCRETO PRE-MOLDADA D=1.00M H=0.50M COM JUNTA ELASTICA PARA PV - ESG</t>
  </si>
  <si>
    <t>407442</t>
  </si>
  <si>
    <t>TABEIRA 1.5X15CM COM MAO-DE-OBRA</t>
  </si>
  <si>
    <t>407443</t>
  </si>
  <si>
    <t>COLUNA DE LOUCA PARA TANQUE</t>
  </si>
  <si>
    <t>407444</t>
  </si>
  <si>
    <t>CHAPISCO 1:3 VERTICAL COM PIGMENTO</t>
  </si>
  <si>
    <t>407445</t>
  </si>
  <si>
    <t>PINTURA LATEX INTERNA (LINHA STANDARD) SEM MASSA 1 DEMAO</t>
  </si>
  <si>
    <t>407446</t>
  </si>
  <si>
    <t>PAISAGISMO-ESPINHO DE MARICA</t>
  </si>
  <si>
    <t>407447</t>
  </si>
  <si>
    <t>PAISAGISMO-SANSAO DO CAMPO</t>
  </si>
  <si>
    <t>407448</t>
  </si>
  <si>
    <t>TE DE SERVICO INTEGRADO EM PP PARA RAMAL DOMICILIAR DE AGUA DN 75MMX3/4" - AF</t>
  </si>
  <si>
    <t>407449</t>
  </si>
  <si>
    <t>TE DE SERVICO INTEGRADO EM PP PARA RAMAL DOMICILIAR DE AGUA DN 75MMX1" - AF</t>
  </si>
  <si>
    <t>407450</t>
  </si>
  <si>
    <t>JUNCAO 45o PVC 75MM PBA 3B - AF</t>
  </si>
  <si>
    <t>407451</t>
  </si>
  <si>
    <t>CURVA 135o FoGo 1 1/2" - ELE</t>
  </si>
  <si>
    <t>407452</t>
  </si>
  <si>
    <t>TE FoFo REDUCAO 150X80MM COM FLANGES - AF</t>
  </si>
  <si>
    <t>407453</t>
  </si>
  <si>
    <t>CONJUNTO MOTOBOMBA SUBMERSIVEL 10CV HM=32.00MCa Q=43.20M3/H,INCLUSIVE ACESSORIOS PARA ELEVATORIA DE ESGOTO</t>
  </si>
  <si>
    <t>407454</t>
  </si>
  <si>
    <t>VALVULA BORBOLETA COM VOLANTE NO PEDESTAL E HASTE - EEE</t>
  </si>
  <si>
    <t>407455</t>
  </si>
  <si>
    <t>PORTICO GIRATORIO CAP.1000KG X 360o X R=1.60 H=2.00M COM TALHA MANUAL - EEE</t>
  </si>
  <si>
    <t>407456</t>
  </si>
  <si>
    <t>TRAVESSIA SOB LINHA FERREA PELO METODO NAO DESTRUTIVO DIRECIONAL EM TUDO PEAD D=800MM, COMPLETO C/PERFURACAO,FORNECIMENTO TUBO E INSTALACAO-AGUAS PLUVIAIS</t>
  </si>
  <si>
    <t>407457</t>
  </si>
  <si>
    <t>GRUPO GERADOR DIESEL POT.50kVA 220V TRIFASICO MANUAL CARENADO NAO SILENCIADO (CH BERTIOGA D)</t>
  </si>
  <si>
    <t>407458</t>
  </si>
  <si>
    <t>TAXA DE MOBILIZACAO/DESMOBILIZACAO DE GRUPO GERADOR DIESEL POT.50kVA 220V TRIFASICO MANUAL CARENADO-NAO SILENCIADO (CH BERTIOGA D)</t>
  </si>
  <si>
    <t>407459</t>
  </si>
  <si>
    <t>COMPRESSOR 50 PCM ELETRICO</t>
  </si>
  <si>
    <t>DIA</t>
  </si>
  <si>
    <t>407460</t>
  </si>
  <si>
    <t>DESMONTE DE ROCHA NAO CONFINADA A FRIO (SANTOS B)</t>
  </si>
  <si>
    <t>407461</t>
  </si>
  <si>
    <t>LUVA DE CORRER FoFo DN 100MM JUNTA MECANICA - AF</t>
  </si>
  <si>
    <t>407462</t>
  </si>
  <si>
    <t>LUVA SIMPLES PVC PBA PB DN 75MM</t>
  </si>
  <si>
    <t>407463</t>
  </si>
  <si>
    <t>TUBO DE POLIETILENO LINEAR AZUL PEAD 20MM - AF</t>
  </si>
  <si>
    <t>407464</t>
  </si>
  <si>
    <t>TUBO DE POLIETILENO LINEAR AZUL PEAD 32MM - AF</t>
  </si>
  <si>
    <t>407465</t>
  </si>
  <si>
    <t>JUNCAO PVC PBA DN 85MM 3B - AF</t>
  </si>
  <si>
    <t>407466</t>
  </si>
  <si>
    <t>INTERRUPTOR DIFERENCIAL RESIDUAL TETRAPOLAR 30A Id=30mA</t>
  </si>
  <si>
    <t>407467</t>
  </si>
  <si>
    <t>INTERRUPTOR DIFERENCIAL RESIDUAL TETRAPOLAR 35A Id=30mA</t>
  </si>
  <si>
    <t>407469</t>
  </si>
  <si>
    <t>TE DE REDUCAO EM PEAD PN16 PE100 DN 160X110</t>
  </si>
  <si>
    <t>407470</t>
  </si>
  <si>
    <t>TUBO DE POLIETILENO LINEAR PEAD 110MM PN10 - AF</t>
  </si>
  <si>
    <t>407471</t>
  </si>
  <si>
    <t>TUBO DE POLIETILENO LINEAR PEAD  90MM PN10 - AF</t>
  </si>
  <si>
    <t>407472</t>
  </si>
  <si>
    <t>LUVA DE REDUCAO PEAD PN16 PE 100X90</t>
  </si>
  <si>
    <t>407473</t>
  </si>
  <si>
    <t>TE EM PEAD PN16 PE100 DN 160</t>
  </si>
  <si>
    <t>407474</t>
  </si>
  <si>
    <t>DESCARGA DE REDE-PADRAO SABESP-PAD 110MM</t>
  </si>
  <si>
    <t>407475</t>
  </si>
  <si>
    <t>CAVALETE 4" FoGo COM ABRIGO</t>
  </si>
  <si>
    <t>407476</t>
  </si>
  <si>
    <t>ABRIGO PARA HIDROMETRO 80X140X322CM EM ALVENARIA</t>
  </si>
  <si>
    <t>407477</t>
  </si>
  <si>
    <t>ESTACAO PRESSURIZADORA AGUA TRATADA (CAMPO LIMPO N)</t>
  </si>
  <si>
    <t>407478</t>
  </si>
  <si>
    <t>CENTRAL DE INTERFONES PARA 128 PONTOS COM 1 PORTEIRO ELETRONICO TECLA UNICA,12 PORTEIROS ELETRON.APARTAMENTO E 128 INTERFONES-SEM CABEAMENTO-COMPLETA-MATERIAL E MAO-DE-OBRA DE INSTAL.(BRASILANDIA B21)</t>
  </si>
  <si>
    <t>407479</t>
  </si>
  <si>
    <t>TE FoFo COM BOLSA E FLANGE 300X150MM - AF</t>
  </si>
  <si>
    <t>407480</t>
  </si>
  <si>
    <t>CURVA 90o FoFo DN 150MM BBB - AF</t>
  </si>
  <si>
    <t>407481</t>
  </si>
  <si>
    <t>CAIXA EQUALIZADORA COM BOIA E SUPORTE METALICO PARA AQUECEDOR SOLAR</t>
  </si>
  <si>
    <t>407482</t>
  </si>
  <si>
    <t>RESERVATORIO DE CONCR.MOLD.IN LOCO C/FORMAS TREPANTE/DESLIZANTES VOL=140M3 H=35.50M DEXT=3.50M</t>
  </si>
  <si>
    <t>407483</t>
  </si>
  <si>
    <t>IMPERMEABILIZACAO INTERNA COM EMULSAO ASFALTICA (VIAFLEX)</t>
  </si>
  <si>
    <t>407484</t>
  </si>
  <si>
    <t>TORNEIRA PARA PIA DE COZINHA CROMADA COM MANOPLA EM CRUZETA</t>
  </si>
  <si>
    <t>407485</t>
  </si>
  <si>
    <t>ELEVADOR HIDRAULICO COM PISTAO LATERAL CABINA 1.10X1.40M</t>
  </si>
  <si>
    <t>407486</t>
  </si>
  <si>
    <t>PLATAFORMA HIDRAULICA CABINA 1.25X0.80M ACESSO MESMO LADO, PERCURSO 2.80M</t>
  </si>
  <si>
    <t>407487</t>
  </si>
  <si>
    <t>CAIXA DE DESCARGA DE EMBUTIR COM ACIONAMENTO FRONTAL</t>
  </si>
  <si>
    <t>407488</t>
  </si>
  <si>
    <t>VENEZIANA DE FERRO DE CORRER 140X120CM 1 FOLHA P/VIDRO SEM DIVISAO</t>
  </si>
  <si>
    <t>407489</t>
  </si>
  <si>
    <t>PORTA DE FERRO CHAPA/VIDRO/CORRER 0.77X2.20M</t>
  </si>
  <si>
    <t>407490</t>
  </si>
  <si>
    <t>PORTAO E GRADIL COM MONTANTES E TELA COM FIOS SOLDADOS-INSTALADOS</t>
  </si>
  <si>
    <t>407491</t>
  </si>
  <si>
    <t>GUARDA-CORPO TUBULAR COM 1 TUBO 2" E 3 TUBOS 1" COM MONTANTES PERFIL METALICO H=0.57M-INSTALADOS</t>
  </si>
  <si>
    <t>407492</t>
  </si>
  <si>
    <t>ADAPTADOR POLIPROPILENO PP 40MMX1 1/4" PN10 COM ROSCA PARA LIGACAO DOMICILIAR - AF</t>
  </si>
  <si>
    <t>407493</t>
  </si>
  <si>
    <t>COTOVELO 90o POLIPROPILENO 32MM</t>
  </si>
  <si>
    <t>407494</t>
  </si>
  <si>
    <t>COTOVELO 90o POLIPROPILENO 40MM</t>
  </si>
  <si>
    <t>407495</t>
  </si>
  <si>
    <t>COTOVELO 90o F/F POLIPROPILENO 40X1 1/4"</t>
  </si>
  <si>
    <t>407496</t>
  </si>
  <si>
    <t>COTOVELO 45o POLIPROPILENO 40MM</t>
  </si>
  <si>
    <t>407497</t>
  </si>
  <si>
    <t>UNIAO POLIPROPILENO 40MM PARA TUBO PEAD - AF</t>
  </si>
  <si>
    <t>407498</t>
  </si>
  <si>
    <t>UNIAO POLIPROPILENO 32MM - AF</t>
  </si>
  <si>
    <t>407499</t>
  </si>
  <si>
    <t>BUCHA DE REDUCAO POLIPROPILENO 40X32MM</t>
  </si>
  <si>
    <t>407500</t>
  </si>
  <si>
    <t>TUBO DE POLIETILENO LINEAR PEAD 40MM</t>
  </si>
  <si>
    <t>407503</t>
  </si>
  <si>
    <t>LUVA PVC SERIE R 150MM</t>
  </si>
  <si>
    <t>407505</t>
  </si>
  <si>
    <t>ELETROCALHA PERFURADA LARG.100MM ABA 75MM COM TAMPA</t>
  </si>
  <si>
    <t>407506</t>
  </si>
  <si>
    <t>ELETROCALHA PERFURADA LARG. 75MM ABA 50MM COM TAMPA</t>
  </si>
  <si>
    <t>407507</t>
  </si>
  <si>
    <t>ELETROCALHA PERFURADA LARG. 75MM ABA 25MM COM TAMPA</t>
  </si>
  <si>
    <t>407508</t>
  </si>
  <si>
    <t>ELETROCALHA-TE HORIZONTAL PARA ELETROCALHA 100X75MM COM TAMPA</t>
  </si>
  <si>
    <t>407509</t>
  </si>
  <si>
    <t>ELETROCALHA-TE HORIZONTAL PARA ELETROCALHA  75X50MM COM TAMPA</t>
  </si>
  <si>
    <t>407510</t>
  </si>
  <si>
    <t>ELETROCALHA-REDUCAO 100X75MM PARA ELETROCALHA COM TAMPA</t>
  </si>
  <si>
    <t>407511</t>
  </si>
  <si>
    <t>ELETROCALHA-REDUCAO  75X50MM PARA ELETROCALHA COM TAMPA</t>
  </si>
  <si>
    <t>407512</t>
  </si>
  <si>
    <t>ELETROCALHA-CURVA HORIZONTAL 90o PARA ELETROCALHA L=75MM ABA  25MM COM TAMPA</t>
  </si>
  <si>
    <t>407513</t>
  </si>
  <si>
    <t>LUMINARIA PROJETOR EXTERNO COMPLETO CHAPA DE ALUMINIO COM REATOR E LAMPADA VAPOR DE MERCURIO 400W/210V COM POSTE DE 4.00M</t>
  </si>
  <si>
    <t>407514</t>
  </si>
  <si>
    <t>CABO TELEFONICO TIPO CCE 5002</t>
  </si>
  <si>
    <t>407515</t>
  </si>
  <si>
    <t>LAJE PRE-MOLDADA E=12CM (INCLUSO CAP.DE 4CM CONCRETO FCK=30MPa) SEM ARMACAO</t>
  </si>
  <si>
    <t>407516</t>
  </si>
  <si>
    <t>LAJE PRE-MOLDADA E=12CM (TI24A-01 2DORM-MATERIAIS FORNECIDOS PELA SUPER.OBRAS INTERIOR)</t>
  </si>
  <si>
    <t>407517</t>
  </si>
  <si>
    <t>BATENTE DE MADEIRA COM GUARNICAO 80X242CM</t>
  </si>
  <si>
    <t>407518</t>
  </si>
  <si>
    <t xml:space="preserve">CAIXA D'AGUA DE FIBRA DE VIDRO COM TAMPA  1.500L </t>
  </si>
  <si>
    <t>407519</t>
  </si>
  <si>
    <t>CURVA 45o PVC SERIE R JE DN 100MM</t>
  </si>
  <si>
    <t>407520</t>
  </si>
  <si>
    <t>CURVA 90o PVC SERIE R JE DN 100MM</t>
  </si>
  <si>
    <t>407521</t>
  </si>
  <si>
    <t>JUNCAO PVC SIMPLES 100X100MM SERIE R</t>
  </si>
  <si>
    <t>407522</t>
  </si>
  <si>
    <t>LAJE PRE-MOLDADA E=12CM (TI24A-01 3DORM-MATERIAIS FORNECIDOS PELA SUPER.OBRAS INTERIOR)</t>
  </si>
  <si>
    <t>407523</t>
  </si>
  <si>
    <t>TE PVC DE REDUCAO SERIE R 100X75MM</t>
  </si>
  <si>
    <t>407524</t>
  </si>
  <si>
    <t>BASTIDOR PARA BLOCO BLI 10 PARES</t>
  </si>
  <si>
    <t>407525</t>
  </si>
  <si>
    <t>LAVATORIO DE LOUCA BRANCA DE CANTO COM ACESSORIOS</t>
  </si>
  <si>
    <t>407526</t>
  </si>
  <si>
    <t>VALVULA ANTICONGELAMENTO COM SENSOR DE TEMPERATURA POR SOLENOIDE PARA AQUECEDOR SOLAR</t>
  </si>
  <si>
    <t>407528</t>
  </si>
  <si>
    <t>COLAR DE TOMADA D'AGUA FoFo 100X25</t>
  </si>
  <si>
    <t>407529</t>
  </si>
  <si>
    <t>LUMINARIA EXTERNA FECHADA ESFERA INTEIRICA DIF.ACRIL.COM 1 LAMP.MISTA 160W-220V COM POSTE DE METAL H=4.00M COM BASE DE CONCRETO</t>
  </si>
  <si>
    <t>407530</t>
  </si>
  <si>
    <t>PISO DE CONCRETO USINADO FCK 15MPa E=7CM SEM ARMACAO E COM LASTRO DE BRITA E=5CM-JUNTA CORTADA</t>
  </si>
  <si>
    <t>407531</t>
  </si>
  <si>
    <t>PISO CIMENTADO DESEMPENADO E=3CM 1:3 COM JUNTA PLASTICA 2.00X2.00M E PIGMENTACAO</t>
  </si>
  <si>
    <t>407532</t>
  </si>
  <si>
    <t>PISO CIMENTADO DESEMPENADO E=3CM 1:3 COM JUNTA PLASTICA 2.00X2.00M</t>
  </si>
  <si>
    <t>407533</t>
  </si>
  <si>
    <t>RESERVATORIO ELEVADO CAP.96M3 D=3.50M H=31.66M C/ 3 CELULAS COMPLETO C/ESTAQUEAMENTO, BLOCO FUNDACAO, IMPERM.,SERRALHERIA,INSTAL.HIDRAULICAS,ELETRICAS, BOMBAS C/Q.COMANDO PARA-RAIOS, LUZ OBSTACULO</t>
  </si>
  <si>
    <t>407534</t>
  </si>
  <si>
    <t>CABO DE ALUMINIO NU 25MM2</t>
  </si>
  <si>
    <t>407535</t>
  </si>
  <si>
    <t>QD.DE DISTRIBUICAO PARA EQUIPAMENTO DE TV DE 20X20X20CM</t>
  </si>
  <si>
    <t>407536</t>
  </si>
  <si>
    <t>RESERVATORIO CILINDRICO METALICO CAP.18.00M3 C/1 CELULA D=2.32M H=4.90M INCLUSIVE PINTURA E ACESSORIOS METALICOS, EXCETO FUNDACAO, INST.ELETRICA E INST.HIDRAULICA</t>
  </si>
  <si>
    <t>407537</t>
  </si>
  <si>
    <t>FECHAMENTO DE DIVISA COM ELEMENTO VAZADO - PADRAO FDE (FD-30)</t>
  </si>
  <si>
    <t>407538</t>
  </si>
  <si>
    <t>FECHAMENTO DE DIVISA COM ELEMENTO VAZADO - PADRAO FDE (FD-16)</t>
  </si>
  <si>
    <t>407539</t>
  </si>
  <si>
    <t>CONE PEAD PARA DUTO CORRUGADO 3" - TEL/ELE</t>
  </si>
  <si>
    <t>407540</t>
  </si>
  <si>
    <t>TE FoFo TRIPARTIDO COM SAIDA EM FLANGE DN 200X100MM - AF</t>
  </si>
  <si>
    <t>407541</t>
  </si>
  <si>
    <t>GUIA TIPO PMSP 100 INCLUINDO ENCOSTAMENTO DE TERRA FCK=30MPa</t>
  </si>
  <si>
    <t>407542</t>
  </si>
  <si>
    <t>SINALIZACAO-TACHAO MONODIRECIONAL REFLETIVO DE VIDRO</t>
  </si>
  <si>
    <t>407543</t>
  </si>
  <si>
    <t>PISO DE BORRACHA DE PNEUS RECICLADOS</t>
  </si>
  <si>
    <t>407544</t>
  </si>
  <si>
    <t>DRENO FIBROQUIMICO</t>
  </si>
  <si>
    <t>407545</t>
  </si>
  <si>
    <t>TAXA DE MOBILIZACAO E DESMOBILIZACAO PARA DRENO FIBROQUIMICO</t>
  </si>
  <si>
    <t>407546</t>
  </si>
  <si>
    <t>PAVIMENTACAO-PAVIMENTO DE BLOCO DE CONCRETO FCK=50MPa COM TRATAMENTO DA BASE-RUA 3 (OSASCO I-FASE 2)</t>
  </si>
  <si>
    <t>407548</t>
  </si>
  <si>
    <t>PAVIMENTACAO-PAVIMENTO DE BLOCO DE CONCRETO FCK=35MPa COM TRATAMENTO DA BASE-ESTACIONAMENTOS (OSASCO I-FASE 2)</t>
  </si>
  <si>
    <t>407549</t>
  </si>
  <si>
    <t>PLAYGROUND-MESA DE CONCRETO 160X80CM COM 6 BANCOS 29X29CM</t>
  </si>
  <si>
    <t>407550</t>
  </si>
  <si>
    <t>PAVIMENTACAO-BLOCOS DE CONCRETO INTERTRAVADOS COLORIDOS INCLUSIVE COXIM DE AREIA-TRAFEGO LEVE (CH CUBATAO A5-BOLSAO 7)</t>
  </si>
  <si>
    <t>407551</t>
  </si>
  <si>
    <t>GALERIA DE CONCRETO PRE-MOLDADO DUPLA 2X1.20MX1.70M (1.60X4.00M)</t>
  </si>
  <si>
    <t>407552</t>
  </si>
  <si>
    <t>PIEZOMETRO PNEUMATICO</t>
  </si>
  <si>
    <t>407553</t>
  </si>
  <si>
    <t>CABO PARA PIEZOMETRO</t>
  </si>
  <si>
    <t>407554</t>
  </si>
  <si>
    <t>PLACA DE RECALQUE</t>
  </si>
  <si>
    <t>407555</t>
  </si>
  <si>
    <t>HASTE PARA PLACA DE RECALQUE</t>
  </si>
  <si>
    <t>407556</t>
  </si>
  <si>
    <t>MARCO SUPERFICIAL</t>
  </si>
  <si>
    <t>407557</t>
  </si>
  <si>
    <t>TAXA DE MOBILIZACAO E DESMOBILIZACAO DE EQUIPAMENTO-GEOTECNIA</t>
  </si>
  <si>
    <t>407558</t>
  </si>
  <si>
    <t>EQUIPE DE LEITURA-GEOTECNIA</t>
  </si>
  <si>
    <t>407559</t>
  </si>
  <si>
    <t>RESERVATORIO ELEVADO CAP.126.50M3 D=3.00M H=34.00M C/3 CELULAS COMPLETO C/ESTAQUEAMENTO, BLOCO FUNDACAO, IMPERM.,SERRALHERIA,INSTAL.HIDRAULICAS,ELETRICAS, BOMBAS C/Q.COMANDO PARA-RAIOS, LUZ OBSTACULO</t>
  </si>
  <si>
    <t>407560</t>
  </si>
  <si>
    <t>RESERVATORIO ELEVADO CAP.162.50M3 D=3.00M H=36.36M C/3 CELULAS COMPLETO C/ESTAQUEAMENTO, BLOCO FUNDACAO, IMPERM.,SERRALHERIA,INSTAL.HIDRAULICAS,ELETRICAS, BOMBAS C/Q.COMANDO PARA-RAIOS, LUZ OBSTACULO</t>
  </si>
  <si>
    <t>407561</t>
  </si>
  <si>
    <t>RESERVATORIO ELEVADO VOL=100M3 H=13.00M DEXT=4.00M EXCETO FUNDACOES, INST.HIDRAULICAS E ELETRICAS</t>
  </si>
  <si>
    <t>407562</t>
  </si>
  <si>
    <t>GALERIA DE CONCRETO PRE-MOLDADO 1.50X2.00M</t>
  </si>
  <si>
    <t>407563</t>
  </si>
  <si>
    <t>CONECTOR VERTICAL 90o EM LATAO COM ARRUELAS LISAS E DE PRESSAO PARA CABO 95MM2</t>
  </si>
  <si>
    <t>407564</t>
  </si>
  <si>
    <t>QD.ELE CH.16 PARA BAS.DE FUS/DISJ.60x170x30CM - VAZIO</t>
  </si>
  <si>
    <t>407565</t>
  </si>
  <si>
    <t>CABO TELEFONICO CCE 50-6</t>
  </si>
  <si>
    <t>407566</t>
  </si>
  <si>
    <t>COLCHAO DRENANTE COM AREIA</t>
  </si>
  <si>
    <t>407567</t>
  </si>
  <si>
    <t>LAJE PRE-MOLDADA E=12CM (TI33A-01 MATERIAIS FORNECIDOS PELA SUPER.OBRAS INTERIOR)</t>
  </si>
  <si>
    <t>407568</t>
  </si>
  <si>
    <t>CURVA 135o PVC 1 1/2" ROSCAVEL - ELE</t>
  </si>
  <si>
    <t>407569</t>
  </si>
  <si>
    <t>VALVULA DE ESFERA DN 3/4" - GAS</t>
  </si>
  <si>
    <t>407570</t>
  </si>
  <si>
    <t>TE COBRE REDUCAO 104X66MM</t>
  </si>
  <si>
    <t>407571</t>
  </si>
  <si>
    <t>LUMINARIA EXTERNA TIPO ILUMINACAO PUBLICA FECHADA COM 1 REFLETOR EM ALUMINIO E VIDRO COM 1 LAMP.VAPOR SODIO 250W COM BRACO E POSTE TELECONICO RETO DE ACO Go A FOGO H=9.00M</t>
  </si>
  <si>
    <t>407572</t>
  </si>
  <si>
    <t>TE COBRE REDUCAO 79X22MM</t>
  </si>
  <si>
    <t>407574</t>
  </si>
  <si>
    <t>BUCHA DE REDUCAO COBRE 66X22MM</t>
  </si>
  <si>
    <t>407576</t>
  </si>
  <si>
    <t>BUCHA DE REDUCAO COBRE 35X22MM</t>
  </si>
  <si>
    <t>407577</t>
  </si>
  <si>
    <t>VALVULA DE ESFERA BIPARTIDA DN 4" - GAS</t>
  </si>
  <si>
    <t>407578</t>
  </si>
  <si>
    <t>VALVULA DE ESFERA DE BLOQUEIO DN 3/4" - GAS</t>
  </si>
  <si>
    <t>407579</t>
  </si>
  <si>
    <t>RESERVATORIO ELEVADO VOL=67.50M3 H=34.60M DEXT=3.00M EXCETO FUNDACOES, INST.HIDRAULICAS E ELETRICAS</t>
  </si>
  <si>
    <t>407580</t>
  </si>
  <si>
    <t>REDUCAO CONCENTRICA ACO CARBONO COM FLANGES 2 1/2X1 1/4" - AF</t>
  </si>
  <si>
    <t>407581</t>
  </si>
  <si>
    <t>TUBO STD ACO CARBONO 2" COM FLANGE</t>
  </si>
  <si>
    <t>407582</t>
  </si>
  <si>
    <t>TUBO STD ACO CARBONO 6" COM FLANGE PONTA E ABA DE VEDACAO L=1500MM</t>
  </si>
  <si>
    <t>407583</t>
  </si>
  <si>
    <t>VALVULA DE RETENCAO FoFo FF PORTINHOLA UNICA 100MM</t>
  </si>
  <si>
    <t>407584</t>
  </si>
  <si>
    <t>VALVULA GUILHOTINA SERIE 3000 ACIONAMENTO MANUAL ACO INOX DN 150MM</t>
  </si>
  <si>
    <t>407585</t>
  </si>
  <si>
    <t>TUBO FoFo FP DN 80MM</t>
  </si>
  <si>
    <t>407586</t>
  </si>
  <si>
    <t>TE FoFo REDUCAO 80X50MM FLANGES</t>
  </si>
  <si>
    <t>407587</t>
  </si>
  <si>
    <t>CONJUNTO MOTOBOMBA SUBMERSIVEL 2.31HP HM=6.30MCa Q=35.78M3/H COM PEDESTAL, TUBO GUIA E CORRENTE PARA ELEVATORIA DE ESGOTO</t>
  </si>
  <si>
    <t>407588</t>
  </si>
  <si>
    <t>CONJUNTO MOTOBOMBA SUBMERSIVEL 2.95HP HM=9.38MCa Q=16.10M3/H COM PEDESTAL, TUBO GUIA E CORRENTE PARA ELEVATORIA DE ESGOTO</t>
  </si>
  <si>
    <t>407589</t>
  </si>
  <si>
    <t>CAIXILHO MAXIMAR DE ALUMINIO 100X60CM-MAT</t>
  </si>
  <si>
    <t>407590</t>
  </si>
  <si>
    <t>CAIXILHO MAXIMAR DE ALUMINIO 80X100CM COM BANDEIRA FIXA INFERIOR E COM GRADE-MAT</t>
  </si>
  <si>
    <t>407591</t>
  </si>
  <si>
    <t>CAIXILHO DE ALUMINIO DE CORRER 120X120CM-MAT</t>
  </si>
  <si>
    <t>407592</t>
  </si>
  <si>
    <t>VENEZIANA DE ALUMINIO DE ABRIR 100X120CM COM GUILHOTINA, COM VIDRO-MAT</t>
  </si>
  <si>
    <t>407593</t>
  </si>
  <si>
    <t>PORTA DE ALUMINO DE ABRIR 80X220CM COM VIDRO-MAT</t>
  </si>
  <si>
    <t>407594</t>
  </si>
  <si>
    <t>ESTRUTURA METALICA PARA TELHADO-TI-24A-03 3 DORMITORIOS</t>
  </si>
  <si>
    <t>407595</t>
  </si>
  <si>
    <t>ESTRUTURA METALICA PARA TELHADO-TI-24A-03 2 DORMITORIOS</t>
  </si>
  <si>
    <t>407596</t>
  </si>
  <si>
    <t>CAP PVC COLETOR DN 200MM - ESG</t>
  </si>
  <si>
    <t>407597</t>
  </si>
  <si>
    <t>TAMPA DE CONCRETO 1.00X0.20X0.07M PARA CANALETA R1</t>
  </si>
  <si>
    <t>407599</t>
  </si>
  <si>
    <t>CABO TELEFONICO CTP-APL SN-50 PARA 8 PARES</t>
  </si>
  <si>
    <t>407600</t>
  </si>
  <si>
    <t>CABO TELEFONICO CTP-APL SN-50 PARA 4 PARES</t>
  </si>
  <si>
    <t>407601</t>
  </si>
  <si>
    <t>TE FoFo TRIPARTIDO COM SAIDA FLANGEADA DN 200X150MM - AF</t>
  </si>
  <si>
    <t>407602</t>
  </si>
  <si>
    <t>TUBO PEAD 100 PN10 ELETROFUSAO SDR17 DN 125MM - MAT - AF</t>
  </si>
  <si>
    <t>407603</t>
  </si>
  <si>
    <t>TUBO PEAD 100 PN10 ELETROFUSAO SDR17 DN 63MM - MAT - AF</t>
  </si>
  <si>
    <t>407604</t>
  </si>
  <si>
    <t>COLARINHO COM FLANGE DIN/ANSI SDR11 DN 160MM - MAT - AF</t>
  </si>
  <si>
    <t>407605</t>
  </si>
  <si>
    <t>REDUCAO ELETROFUSAO PE100 DN 160X125MM - MAT - AF</t>
  </si>
  <si>
    <t>407606</t>
  </si>
  <si>
    <t>CAP ELETROFUSAO PE100 DN 125MM - MAT - AF</t>
  </si>
  <si>
    <t>407607</t>
  </si>
  <si>
    <t>TE DE SELA ELETROFUSAO PONTA PE100 SDR11 DN 125X63MM - MAT - AF</t>
  </si>
  <si>
    <t>407608</t>
  </si>
  <si>
    <t>COTOVELO 45o ELETROFUSAO  PE100 SDR11 DN 125MM - MAT - AF</t>
  </si>
  <si>
    <t>407609</t>
  </si>
  <si>
    <t>VALVULA DE GAVETA FoFo EURO 20 FLANGES PN10 DN 150MM - AF</t>
  </si>
  <si>
    <t>407610</t>
  </si>
  <si>
    <t>VALVULA DE GAVETA FoFo EURO 20 FLANGES PN10 DN 50MM - AF</t>
  </si>
  <si>
    <t>407611</t>
  </si>
  <si>
    <t>ADAPTADOR POLIPROPILENO PP PEAD/PVC DN 63X50MM - AF</t>
  </si>
  <si>
    <t>407612</t>
  </si>
  <si>
    <t>MAO-DE-OBRA PARA TUBOS E CONEXOES PARA ELETROFUSAO - ITAQUAQUECETUBA T1/T2/T3</t>
  </si>
  <si>
    <t>407613</t>
  </si>
  <si>
    <t>MURO DE ARRIMO H=1.00M COM CANALETA MEIA CANA (JUNDIAI J)</t>
  </si>
  <si>
    <t>407614</t>
  </si>
  <si>
    <t>MURO DE ARRIMO H=1.20M COM CANALETA MEIA CANA (JUNDIAI J)</t>
  </si>
  <si>
    <t>407615</t>
  </si>
  <si>
    <t>MURO DE ARRIMO H=1.40M COM CANALETA MEIA CANA (JUNDIAI J)</t>
  </si>
  <si>
    <t>407616</t>
  </si>
  <si>
    <t>MURO DE ARRIMO H=1.60M COM CANALETA MEIA CANA (JUNDIAI J)</t>
  </si>
  <si>
    <t>407617</t>
  </si>
  <si>
    <t>MURO DE ARRIMO H=1.80M COM CANALETA MEIA CANA (JUNDIAI J)</t>
  </si>
  <si>
    <t>407618</t>
  </si>
  <si>
    <t>RESERVATORIO CILINDRICO ELEVADO COMPLETO CAP.158M3C/2 CELULAS DEXT=4.00M H=27.00M INCLUSIVE PROJETO,ESTAQUEAM.,BL.FUNDACAO,IMPERMEABILIZ.,SERRALHERIA,INSTAL.ELETR.,HIDR.BOMBAS QD.COMANDO E PARA-RAIOS</t>
  </si>
  <si>
    <t>407619</t>
  </si>
  <si>
    <t>BERCO PARA ASSENTAMENTO DE TUBOS E PECAS D=200MM</t>
  </si>
  <si>
    <t>407620</t>
  </si>
  <si>
    <t>ESTACA DE EUCALIPTO 21CM PARA TERRENO DE CONDICOES FAVORAVEIS</t>
  </si>
  <si>
    <t>407621</t>
  </si>
  <si>
    <t>GRUPO GERADOR DIESEL POT.50kVA 220V TRIFASICO MANUAL CARENADO NAO SILENCIADO (CH CUBATAO Q)</t>
  </si>
  <si>
    <t>407622</t>
  </si>
  <si>
    <t>TAXA DE MOBILIZACAO/DESMOBILIZACAO DE GRUPO GERADOR DIESEL POT.50kVA 220V TRIFASICO MANUAL CARENADO-NAO SILENCIADO (CH CUBATAO Q)</t>
  </si>
  <si>
    <t>407623</t>
  </si>
  <si>
    <t>MURO DE ARRIMO H=2.00M COM CANALETA MEIA CANA (JUNDIAI J)</t>
  </si>
  <si>
    <t>407624</t>
  </si>
  <si>
    <t>MURO DE ARRIMO H=2.20M COM CANALETA MEIA CANA (JUNDIAI J)</t>
  </si>
  <si>
    <t>407625</t>
  </si>
  <si>
    <t>MURO DE ARRIMO H=2.40M COM CANALETA MEIA CANA (JUNDIAI J)</t>
  </si>
  <si>
    <t>407626</t>
  </si>
  <si>
    <t>MURO DE ARRIMO H=2.60M COM CANALETA MEIA CANA (JUNDIAI J)</t>
  </si>
  <si>
    <t>407627</t>
  </si>
  <si>
    <t>MURO DE ARRIMO H=2.80M COM CANALETA MEIA CANA (JUNDIAI J)</t>
  </si>
  <si>
    <t>407629</t>
  </si>
  <si>
    <t>ALVENARIA DE BLOCO CERAMICO 14X19X19CM VEDACAO</t>
  </si>
  <si>
    <t>407632</t>
  </si>
  <si>
    <t>PLACA INDICATIVA ALTA TENSAO EM PVC 30X20CM</t>
  </si>
  <si>
    <t>407633</t>
  </si>
  <si>
    <t>SINALIZACAO DE PISO PARA EXTINTOR 1.00X1.00M EMBORRACHADO FIXACAO COM COLA</t>
  </si>
  <si>
    <t>407634</t>
  </si>
  <si>
    <t>ARMADURA-TELA SOLDADA MALHA POP REFORCADA 15X15CM 4.2MM</t>
  </si>
  <si>
    <t>407637</t>
  </si>
  <si>
    <t>PLAYGROUND-UPA-UPA DUPLO</t>
  </si>
  <si>
    <t>407638</t>
  </si>
  <si>
    <t>QD.DE MEDICAO METALICO, INSTALACAO EXTERNA, COMPLETO P/24 MEDID.BIF.,CONSTITUIDO POR DISJUNTOR GERAL TRIP.150A, BARRAMENTO COBRE ELETROLITICO 1X1/4",DISJUNTORES PROTECAO 2X60A E FIACAO-CPFL (AVARE D)</t>
  </si>
  <si>
    <t>407639</t>
  </si>
  <si>
    <t>GRELHA EM ALUMINIO EXTRUDADO E ANODIZADO COM ALETAS HORIZONTAIS AJUSTAVEIS PARA INSUFLAMENTO RETORNO DE AR 0.40X0.40M (PRESSURIZACAO ESCADAS)</t>
  </si>
  <si>
    <t>407640</t>
  </si>
  <si>
    <t>GRELHA EM ALUMINIO EXTRUDADO E ANODIZADO COM ALETAS HORIZONTAIS AJUSTAVEIS PARA INSUFLAMENTO RETORNO DE AR 0.80X0.40M (PRESSURIZACAO ESCADAS)</t>
  </si>
  <si>
    <t>407641</t>
  </si>
  <si>
    <t>GRELHA EM ALUMINIO EXTRUDADO E ANODIZADO COM ALETAS HORIZONTAIS AJUSTAVEIS PARA INSUFLAMENTO RETORNO DE AR 0.50X0.50M (PRESSURIZACAO ESCADAS)</t>
  </si>
  <si>
    <t>407642</t>
  </si>
  <si>
    <t>VENTILADOR DE AMBIENTE D=6"</t>
  </si>
  <si>
    <t>407643</t>
  </si>
  <si>
    <t>EMASSAMENTO DE PAREDE EXTERNA COM MASSA ACRILICA COM 2 DEMAOS, INCLUSIVE ANDAIME</t>
  </si>
  <si>
    <t>407644</t>
  </si>
  <si>
    <t>REVESTIMENTO ACRILICO COM GRAOS DE DOLOMITA OU QUARTZO PIGMENTADO, INCLUSIVE ANDAIME</t>
  </si>
  <si>
    <t>407645</t>
  </si>
  <si>
    <t xml:space="preserve">FECHAMENTO-MURO DE BLOCOS CONCRETO SAPATA CORRIDA H=0.53M REV.CHAPICOS/ EMBOCO/ LATEX ACRIL., GRADIL ELETROFUNDIDO C/PINTURA ELETROSTATICA H=1.72M (HTOTAL=2.35M) </t>
  </si>
  <si>
    <t>407646</t>
  </si>
  <si>
    <t>CENTRAL DE ILUMINACAO DE EMERGENCIA SEM BATERIAS</t>
  </si>
  <si>
    <t>407647</t>
  </si>
  <si>
    <t>CAIXA DE PASSAGEM EM ALVENARIA REVEST.COM TAMPA DE CONCRETO 30X30X50CM SEM FUNDO E COM LASTRO DE BRITA</t>
  </si>
  <si>
    <t>407649</t>
  </si>
  <si>
    <t>ABRIGO DE ALVENARIA PARA QUADRO REVESTIDO 1.95X2.90X0.40M COM PORTAS</t>
  </si>
  <si>
    <t>407650</t>
  </si>
  <si>
    <t>PORTA DE ALUMINIO 2 FOLHAS TIPO VENEZIANA PARA QD.ELETRICO 1.50X1.50M</t>
  </si>
  <si>
    <t>407651</t>
  </si>
  <si>
    <t>PINTURA DE FUNDO COM SELADOR ACRILICO</t>
  </si>
  <si>
    <t>407652</t>
  </si>
  <si>
    <t>CONJUNTO MOTOBOMBA CENTRIFUGA 16.20M3/H 8.70MCa 1CV TRIFASICO - AF</t>
  </si>
  <si>
    <t>407653</t>
  </si>
  <si>
    <t>FLOREIRA DE ACO GALVANIZADO 1.00X0.30X0.25M COM PINTURA</t>
  </si>
  <si>
    <t>407654</t>
  </si>
  <si>
    <t>FLOREIRA DE ACO GALVANIZADO 1.20X0.30X0.25M COM PINTURA</t>
  </si>
  <si>
    <t>407655</t>
  </si>
  <si>
    <t>FLOREIRA DE ACO GALVANIZADO 1.60X0.30X0.25M COM PINTURA</t>
  </si>
  <si>
    <t>407656</t>
  </si>
  <si>
    <t>PINTURA ESMALTE COM FUNDO SUPERGALVIT (1 DEMAO) EM CHAPA DE FoGo 2 DEMAOS</t>
  </si>
  <si>
    <t>407657</t>
  </si>
  <si>
    <t>FLOREIRA DE FIBROCIMENTO COM FERRAGEM FIXACAO 1.00X0.30X0.30M COM PINTURA</t>
  </si>
  <si>
    <t>407658</t>
  </si>
  <si>
    <t>FLOREIRA DE FIBROCIMENTO COM FERRAGEM FIXACAO 1.20X0.30X0.30M COM PINTURA</t>
  </si>
  <si>
    <t>407659</t>
  </si>
  <si>
    <t>FLOREIRA DE FIBROCIMENTO COM FERRAGEM FIXACAO 1.60X0.30X0.30M COM PINTURA</t>
  </si>
  <si>
    <t>407660</t>
  </si>
  <si>
    <t>JARDINEIRA COLONIAL DE CIMENTO 1.00X0.30X0.30M COM PINTURA</t>
  </si>
  <si>
    <t>407661</t>
  </si>
  <si>
    <t>JARDINEIRA COLONIAL DE CIMENTO 1.20X0.30X0.30M COM PINTURA</t>
  </si>
  <si>
    <t>407662</t>
  </si>
  <si>
    <t>JARDINEIRA COLONIAL DE CIMENTO 1.60X0.30X0.30M COM PINTURA</t>
  </si>
  <si>
    <t>407663</t>
  </si>
  <si>
    <t>FLOREIRA DE FIBRA DE VIDRO 1.00X0.30X0.25M COM PINTURA</t>
  </si>
  <si>
    <t>407664</t>
  </si>
  <si>
    <t>FLOREIRA DE FIBRA DE VIDRO 1.20X0.30X0.25M COM PINTURA</t>
  </si>
  <si>
    <t>407665</t>
  </si>
  <si>
    <t>FLOREIRA DE FIBRA DE VIDRO 1.60X0.30X0.25M COM PINTURA</t>
  </si>
  <si>
    <t>407666</t>
  </si>
  <si>
    <t>JUNTA DE DILATACAO E=5MM VEDACAO COM ESPUMA RIGIDA DE POLIURETANO EXPANSIVO E=5X20MM</t>
  </si>
  <si>
    <t>407667</t>
  </si>
  <si>
    <t>JUNTA DE DILATACAO E=10a15MM VEDACAO C/PINTURA ADESIVA ASFALTICA NAS 2 FACES, ESPUMA POLIURETANO IMPREGNADA C/BETUME E=20X40MM (TIPO COMPRIBAND) E COMPLEM.C/ESPUMA RIGIDA POLIUR.EXPANSIVO E=10a15X20MM</t>
  </si>
  <si>
    <t>407668</t>
  </si>
  <si>
    <t>JUNTA DE DILATACAO E=20a25MM VEDACAO C/PINTURA ADESIVA ASFALTICA NAS 2 FACES, ESPUMA POLIURETANO IMPREGNADA C/BETUME E=40X20MM (TIPO COMPRIBAND)E COMPLEM.C/ESPUMA RIGIDA POLIUR.EXPANSIVO E=20a25X20MM</t>
  </si>
  <si>
    <t>407669</t>
  </si>
  <si>
    <t>JUNTA DE DILATACAO E=35a40MM VEDACAO C/PINTURA ADESIVA ASFALTICA NAS 2 FACES, ESPUMA POLIURETANO IMPREGNADA C/BETUME E=60X30MM (TIPO COMPRIBAND)E COMPLEM.C/ESPUMA RIGIDA POLIUR.EXPANSIVO E=35a40X20MM</t>
  </si>
  <si>
    <t>407670</t>
  </si>
  <si>
    <t>JUNTA DE DILATACAO E=50MM VEDACAO C/PINTURA ADESIVA ASFALTICA NAS 2 FACES, ESPUMA POLIURETANO IMPREGNADA C/BETUME E=60X30MM (TIPO COMPRIBAND)E COMPLEM.C/ESPUMA RIGIDA POLIUR.EXPANSIVO E=50X20MM</t>
  </si>
  <si>
    <t>407671</t>
  </si>
  <si>
    <t>MATA-JUNTA DE ALUMINIO E=3MM L=6CM</t>
  </si>
  <si>
    <t>407672</t>
  </si>
  <si>
    <t>MATA-JUNTA DE ALUMINIO E=3MM L=7CM</t>
  </si>
  <si>
    <t>407673</t>
  </si>
  <si>
    <t>MATA-JUNTA DE ALUMINIO E=3MM L=8CM</t>
  </si>
  <si>
    <t>407674</t>
  </si>
  <si>
    <t>MATA-JUNTA DE ALUMINIO E=3MM L=9CM</t>
  </si>
  <si>
    <t>407675</t>
  </si>
  <si>
    <t>MATA-JUNTA DE ALUMINIO E=3MM L=10CM</t>
  </si>
  <si>
    <t>407676</t>
  </si>
  <si>
    <t>TUBO GUIA EM ACO INOX D=38MM</t>
  </si>
  <si>
    <t>407677</t>
  </si>
  <si>
    <t>CURVA 90o ACO INOX COM FLANGES DN 38MM</t>
  </si>
  <si>
    <t>407678</t>
  </si>
  <si>
    <t>JUNTA DE DESMONTAGEM TRAVADA AXIALMENTE ACO INOX DN 38MM</t>
  </si>
  <si>
    <t>407679</t>
  </si>
  <si>
    <t>VALVULA DE RETENCAO PVC D=100MM</t>
  </si>
  <si>
    <t>407681</t>
  </si>
  <si>
    <t>ARMADURA-TELA SOLDADA T-246 EM ACO CA-60</t>
  </si>
  <si>
    <t>407682</t>
  </si>
  <si>
    <t>ARMADURA-TELA SOLDADA T-92 EM ACO CA-60</t>
  </si>
  <si>
    <t>407685</t>
  </si>
  <si>
    <t>ETE-CALHA PARSHALL-MEDIDOR DE VAZAO ELETRONICO COM SENSOR</t>
  </si>
  <si>
    <t>407686</t>
  </si>
  <si>
    <t>QUIOSQUE DIAMETRO 5M, COBERTURA EM TELHA CERAMICA</t>
  </si>
  <si>
    <t>407687</t>
  </si>
  <si>
    <t>PLAYGROUND-BALANCO TRIPLO COM PNEUS EM EUCALIPTO TRATADO</t>
  </si>
  <si>
    <t>407688</t>
  </si>
  <si>
    <t>PLAYGROUND-ESTACAO 05A EM EUCALIPTO TRATADO 8.50X6.50M</t>
  </si>
  <si>
    <t>407689</t>
  </si>
  <si>
    <t>PLAYGROUND-ESCADA HORIZONTAL EM EUCALIPTO TRATADO</t>
  </si>
  <si>
    <t>407690</t>
  </si>
  <si>
    <t>PLAYGROUND-BARREIRA COM QUATRO ALTURAS EM EUCALIPTO TRATADO</t>
  </si>
  <si>
    <t>407691</t>
  </si>
  <si>
    <t>RESERVATORIO CILINDRICO DIAM=3.00M, H=30.50M 150M3 INCLUSIVE ESCADAS EM ALUMINIO, PATAMARES, PORTINHOLAS E PORTAS DE ACESSO</t>
  </si>
  <si>
    <t>407692</t>
  </si>
  <si>
    <t>CONJUNTO MOTOBOMBA, Q=27.00M3/H H=35.77MCa, POT.7.5CV</t>
  </si>
  <si>
    <t>407693</t>
  </si>
  <si>
    <t>PAVIMENTACAO-VIA SECUNDARIA LOCAL-PAVIMENTO FLEXIVEL-CBR SUBLEITO=7%</t>
  </si>
  <si>
    <t>407694</t>
  </si>
  <si>
    <t>ABRIGO PARA REGULADOR DE PRESSAO - GAS</t>
  </si>
  <si>
    <t>407695</t>
  </si>
  <si>
    <t>COTOVELO 90o COBRE DN 42MMX1 1/2" BOLSA-ROSCA - GAS</t>
  </si>
  <si>
    <t>407696</t>
  </si>
  <si>
    <t>FOLHA DE PORTA DE MADEIRA 144X210CM COM FECHADURA GORGES 2 FLS</t>
  </si>
  <si>
    <t>407697</t>
  </si>
  <si>
    <t>POSTE TELECONICO RETO FLANGEADO H=6.00M</t>
  </si>
  <si>
    <t>407698</t>
  </si>
  <si>
    <t>ADAPTADOR PARA FIXACAO DE LUMINARIA 60MM</t>
  </si>
  <si>
    <t>407699</t>
  </si>
  <si>
    <t>POSTE DE CONCRETO MOLDADO IN LOCO 300daN 0.20X0.30X7.50M</t>
  </si>
  <si>
    <t>407700</t>
  </si>
  <si>
    <t>ABRIGO DE ENTRADA DE ENERGIA PARA CAIXA TIPO T 0.55X0.80X1.70M</t>
  </si>
  <si>
    <t>407701</t>
  </si>
  <si>
    <t>INTERRUPTOR POR FOTOCELULA</t>
  </si>
  <si>
    <t>407702</t>
  </si>
  <si>
    <t>PISO CONCRETO DESEMPENADO E RIPADO 1:2:4 CONSUMO 200KG/M3 COM LASTRO DE BRITA</t>
  </si>
  <si>
    <t>407703</t>
  </si>
  <si>
    <t>BANCO TIPO 3-VILA JACUI A2</t>
  </si>
  <si>
    <t>407704</t>
  </si>
  <si>
    <t>BANCO TIPO 1-VILA JACUI A2</t>
  </si>
  <si>
    <t>407705</t>
  </si>
  <si>
    <t>BANCO TIPO 2-VILA JACUI A2</t>
  </si>
  <si>
    <t>407706</t>
  </si>
  <si>
    <t>FECHAMENTO-ALAMBRADO COM TUBOS 2 1/2" TELA FIO 10 MALHA 2"</t>
  </si>
  <si>
    <t>407707</t>
  </si>
  <si>
    <t>PORTAO TUBULAR COM TELA GALVANIZADA FIO 10 MALHA 2" 2.40X1.95M</t>
  </si>
  <si>
    <t>407708</t>
  </si>
  <si>
    <t>CANALETA COM TAMPA GRELHA L=25CM</t>
  </si>
  <si>
    <t>407709</t>
  </si>
  <si>
    <t>RESERVATORIO CILINDRICO DIAM=3.00M, H=24.50M 66M3 INCLUSIVE ESCADAS EM ALUMINIO, PATAMARES, PORTINHOLAS E PORTAS DE ACESSO</t>
  </si>
  <si>
    <t>407711</t>
  </si>
  <si>
    <t>RESERVATORIO CILINDRICO DIAM=3.00M, H=27.00M 100M3 INCLUSIVE ESCADAS EM ALUMINIO, PATAMARES, PORTINHOLAS E PORTAS DE ACESSO</t>
  </si>
  <si>
    <t>407713</t>
  </si>
  <si>
    <t>RESERVATORIO CILINDRICO DIAM=3.00M, H=27.50M 135M3 INCLUSIVE ESCADAS EM ALUMINIO, PATAMARES, PORTINHOLAS E PORTAS DE ACESSO</t>
  </si>
  <si>
    <t>407717</t>
  </si>
  <si>
    <t>LAJE PRE-MOLDADA E=11CM (INCLUSO CAP.DE 3CM CONCRETO FCK=25MPa)</t>
  </si>
  <si>
    <t>407719</t>
  </si>
  <si>
    <t>CONJUNTO MOTOBOMBA SUBMERSIVEL 20CV HM=55.50MCa Q=28.30M3/H, COM PEDESTAL TUBO GUIA E CORRENTE PARA ELEVATORIA DE ESGOTO</t>
  </si>
  <si>
    <t>407720</t>
  </si>
  <si>
    <t>TAMPAO FoFo TDL-500 D=600MM</t>
  </si>
  <si>
    <t>407721</t>
  </si>
  <si>
    <t>GRADE DE ACO INOX BARRA 2"X3/8" ESPACAMENTO 2.50CM PADRAO SABESP</t>
  </si>
  <si>
    <t>407722</t>
  </si>
  <si>
    <t>GUARDA-CORPO TUBO FoGo 2" PINTADO</t>
  </si>
  <si>
    <t>407723</t>
  </si>
  <si>
    <t>FLANGE PVC 3/4" ROSCAVEL - AF</t>
  </si>
  <si>
    <t>407727</t>
  </si>
  <si>
    <t>CAIXA DE ESPUMA 60X60X60CM</t>
  </si>
  <si>
    <t>407728</t>
  </si>
  <si>
    <t>GRELHA COM PORTA-GRELHA PLANA 75MM</t>
  </si>
  <si>
    <t>407729</t>
  </si>
  <si>
    <t>CAIXA DE PASSAGEM COM TAMPA PARAFUSADA 20X20X15CM</t>
  </si>
  <si>
    <t>407730</t>
  </si>
  <si>
    <t>CAIXA DE PASSAGEM COM TAMPA PARAFUSADA 30X30X20CM - ELE</t>
  </si>
  <si>
    <t>407731</t>
  </si>
  <si>
    <t>CAIXA DE PASSAGEM COM TAMPA PARAFUSADA 40X40X25CM</t>
  </si>
  <si>
    <t>407732</t>
  </si>
  <si>
    <t>PLAYGROUND-GIRA-GIRA PARA 8 LUGARES</t>
  </si>
  <si>
    <t>407733</t>
  </si>
  <si>
    <t>TAMPAO DE COBRE 79MM</t>
  </si>
  <si>
    <t>407734</t>
  </si>
  <si>
    <t>ABRIGO PARA REGULADOR DE PRESSAO 1.50X0.80X1.00M - GAS</t>
  </si>
  <si>
    <t>407737</t>
  </si>
  <si>
    <t>BATEDOR DE PORTA</t>
  </si>
  <si>
    <t>407738</t>
  </si>
  <si>
    <t>TAMPA DE CONCRETO 1.00X0.60X0.07M PARA CANALETA</t>
  </si>
  <si>
    <t>407739</t>
  </si>
  <si>
    <t>REMOCAO DE CAIXA D'AGUA DE FIBRA DE VIDRO 20.000L-MO</t>
  </si>
  <si>
    <t>407740</t>
  </si>
  <si>
    <t>CHAPISCO RUSTICO COM PEDRISCO</t>
  </si>
  <si>
    <t>407741</t>
  </si>
  <si>
    <t>MURO DE ARRIMO H=0.80M COM CANALETA MEIA CANA (JUNDIAI J)</t>
  </si>
  <si>
    <t>407742</t>
  </si>
  <si>
    <t>PERGOLADO EM EUCALIPTOS DIAM=5CM</t>
  </si>
  <si>
    <t>407743</t>
  </si>
  <si>
    <t>PAISAGISMO URBANO-PALMEIRA DE PETROPOLIS INCLUSIVE ADUBACAO</t>
  </si>
  <si>
    <t>407744</t>
  </si>
  <si>
    <t>PAISAGISMO URBANO-TREPADEIRA CIPO DE SINO INCLUSIVE ADUBACAO</t>
  </si>
  <si>
    <t>407745</t>
  </si>
  <si>
    <t>PAISAGISMO URBANO-BROMELIA INCLUSIVE ADUBACAO</t>
  </si>
  <si>
    <t>407746</t>
  </si>
  <si>
    <t>PAISAGISMO URBANO-FORRACAO AMENDOIM RASTEIRO/SINGONIO/LAMBARI ROXO/LOBELIA AZUL INCLUSIVE ADUBACAO</t>
  </si>
  <si>
    <t>407747</t>
  </si>
  <si>
    <t>PAISAGISMO URBANO-FORRACAO CALATEIA INCLUSIVE ADUBACAO</t>
  </si>
  <si>
    <t>407748</t>
  </si>
  <si>
    <t>PAISAGISMO URBANO-FORRACAO GERANIUM INCLUSIVE ADUBACAO</t>
  </si>
  <si>
    <t>407749</t>
  </si>
  <si>
    <t>FECHAMENTO-ALAMBRADO COM TELA GALVANIZADA E MOURAO H=2.30M-PADRAO CDHU-FP01E (SEM FUNDACAO)</t>
  </si>
  <si>
    <t>407750</t>
  </si>
  <si>
    <t>QD.DE MEDICAO METALICO, INSTALACAO EXTERNA, COMPLETO P/18 MEDID.BIF.,CONSTITUIDO POR DISJUNTOR GERAL TRIP.100A, BARRAM.COBRE ELETROLITICO 1X1/4",DISJUNTORES PROTECAO 2X60A E FIACAO-CPFL (SJR PRETO G)</t>
  </si>
  <si>
    <t>407751</t>
  </si>
  <si>
    <t>ABRIGO PARA QUADRO DE TELEFONE 1.80X1.10X0.55M COM PORTAS</t>
  </si>
  <si>
    <t>407752</t>
  </si>
  <si>
    <t>CHAPA DE FERRO 8X39CM ESP 3/8" COM 2 FUROS COM CORTE E SOLDA - GUAIANASES B</t>
  </si>
  <si>
    <t>407753</t>
  </si>
  <si>
    <t>CHUMBADOR QUIMICO 1/2" (ANCORAGEM)</t>
  </si>
  <si>
    <t>407754</t>
  </si>
  <si>
    <t>FURO EM CONCRETO 1/2" 20CM</t>
  </si>
  <si>
    <t>407755</t>
  </si>
  <si>
    <t>VENEZIANA DE ALUMINIO DE CORRER 100X120CM 3 FOLHAS 1 FOLHA PARA VIDRO</t>
  </si>
  <si>
    <t>407756</t>
  </si>
  <si>
    <t>GRADE DE FECHAMENTO PARA VAO DA ESCADA DA SR23A COM PINTURA (CH ATIBAIA D)</t>
  </si>
  <si>
    <t>407757</t>
  </si>
  <si>
    <t>FURO EM CONCRETO 5/8" 20CM</t>
  </si>
  <si>
    <t>407758</t>
  </si>
  <si>
    <t>TE FoFoTRIPARTIDO COM SAIDA FLANGEADA DN 300X200MM - AF</t>
  </si>
  <si>
    <t>407759</t>
  </si>
  <si>
    <t>ESTRUTURA PRE-FABRICADA-SISTEMA CONSTRUTIVO PILAR E VIGA-FECHAMENTO EXTERNOS E INTERNOS-(PILARES,VIGAS,LAJES,ESCADAS,PAREDES INT.E EXT.E REVESTIMENTOS-V052-3 PRE-A1 C/39 APTOS)</t>
  </si>
  <si>
    <t>407760</t>
  </si>
  <si>
    <t>ESTRUTURA PRE-FABRICADA-FECHAMENTO EXTERNOS E INTERNOS-(PAREDES/PAINES EXTERNOS, PAREDES/PAINEIS INTERNOS, LAJES E ESCADAS, V05-2/3 PRE-A1 ACESSO PELO 1o.PAVIMENTO C/39 APTOS)</t>
  </si>
  <si>
    <t>407761</t>
  </si>
  <si>
    <t>TRATOR SOBRE ESTEIRAS-LAMINA 1.93M3 CONDICAO D-DER 72.50.01.04</t>
  </si>
  <si>
    <t>407762</t>
  </si>
  <si>
    <t>PAVIMENTACAO-PRE-MISTURADO A FRIO DER-23.07.01</t>
  </si>
  <si>
    <t>407768</t>
  </si>
  <si>
    <t>KIT DE AQUECIMENTO SOLAR DE AGUA-PREGAO</t>
  </si>
  <si>
    <t>407769</t>
  </si>
  <si>
    <t>CORRIMAO COM TUBO DE ALUMINIO 1"</t>
  </si>
  <si>
    <t>407771</t>
  </si>
  <si>
    <t>TUBO FoFo K7 DN 250MM JE INCLUSIVE CONEXOES</t>
  </si>
  <si>
    <t>407776</t>
  </si>
  <si>
    <t>PAISAGISMO URBANO-PLANTIO DE GRAMA AMENDOIM COM 3CM DE ESPESSURA DE TERRA VEGETAL</t>
  </si>
  <si>
    <t>407777</t>
  </si>
  <si>
    <t>QD.ELE EM FIBRA DE VIDRO ADM 60X90X30CM CPFL - VAZIO</t>
  </si>
  <si>
    <t>407778</t>
  </si>
  <si>
    <t>QD.ELE EM FIBRA DE VIDRO PARA DISJUNTORES 60X30X30CM CPFL - VAZIO</t>
  </si>
  <si>
    <t>407779</t>
  </si>
  <si>
    <t>QD.ELE EM FIBRA DE VIDRO PARA BARRAMENTO 240X50X30CM CPFL - VAZIO</t>
  </si>
  <si>
    <t>407780</t>
  </si>
  <si>
    <t>QD.ELE EM FIBRA DE VIDRO PARA DISJUNTORES 60X170X30CM CPFL - VAZIO</t>
  </si>
  <si>
    <t>407781</t>
  </si>
  <si>
    <t>QD.ELE EM FIBRA DE VIDRO PARA 12 MEDIDORES 120X120X25CM CPFL - VAZIO</t>
  </si>
  <si>
    <t>407782</t>
  </si>
  <si>
    <t>ELETROCALHA LISA LARG.150MM ABA 100MM</t>
  </si>
  <si>
    <t>407783</t>
  </si>
  <si>
    <t>TAMPA PARA ELETROCALHA LARG.150MM</t>
  </si>
  <si>
    <t>407784</t>
  </si>
  <si>
    <t>ELETROCALHA-CURVA HORIZONTAL 90o PARA ELETROCALHA L=150MM ABA 100MM COM TAMPA</t>
  </si>
  <si>
    <t>407785</t>
  </si>
  <si>
    <t>PLAYGROUND-SIMULADOR DE CAMINHADA (EQUIPAMENTO PARA PRATICA ESPORTIVA)</t>
  </si>
  <si>
    <t>407786</t>
  </si>
  <si>
    <t>PLAYGROUND-BICICLETA (EQUIPAMENTO PARA PRATICA ESPORTIVA)</t>
  </si>
  <si>
    <t>407787</t>
  </si>
  <si>
    <t>PLAYGROUND-LEG PRESS (EQUIPAMENTO PARA PRATICA ESPORTIVA)</t>
  </si>
  <si>
    <t>407788</t>
  </si>
  <si>
    <t>PLAYGROUND-ELIPTICO (EQUIPAMENTO PARA PRATICA ESPORTIVA)</t>
  </si>
  <si>
    <t>407789</t>
  </si>
  <si>
    <t>PLAYGROUND-ESPALDAR (EQUIPAMENTO PARA PRATICA ESPORTIVA)</t>
  </si>
  <si>
    <t>407790</t>
  </si>
  <si>
    <t>PLAYGROUND-BALANCO LATERAL (EQUIPAMENTO PARA PRATICA ESPORTIVA)</t>
  </si>
  <si>
    <t>407791</t>
  </si>
  <si>
    <t>PLAYGROUND-ALONGAMENTO ALTO (EQUIPAMENTO PARA PRATICA ESPORTIVA)</t>
  </si>
  <si>
    <t>407792</t>
  </si>
  <si>
    <t>PLAYGROUND-VOLANTE ALTO (EQUIPAMENTO PARA PRATICA ESPORTIVA)</t>
  </si>
  <si>
    <t>407794</t>
  </si>
  <si>
    <t>MURETA GROUTEADA BLOCOS CONCRETO SAPATA CORRIDA H=0.50M</t>
  </si>
  <si>
    <t>407795</t>
  </si>
  <si>
    <t>MURETA GROUTEADA BLOCOS CONCRETO SAPATA CORRIDA H=0.70M</t>
  </si>
  <si>
    <t>407796</t>
  </si>
  <si>
    <t>PLAYGROUND-VOLANTE DIAGONAL (EQUIPAMENTO PARA PRATICA ESPORTIVA)</t>
  </si>
  <si>
    <t>407797</t>
  </si>
  <si>
    <t>QD.ELE PARA MEDIDORES TIPO P 130X90X25CM - VAZIO</t>
  </si>
  <si>
    <t>407798</t>
  </si>
  <si>
    <t>QD.DISP.PROTECAO SUP.TIPO P CH.16 40X90X25CM - VAZIO</t>
  </si>
  <si>
    <t>407800</t>
  </si>
  <si>
    <t>QD.DE MEDICAO EM CHAPA TIPO I 24X43CM PADRAO ELEKTRO - VAZIO</t>
  </si>
  <si>
    <t>407801</t>
  </si>
  <si>
    <t>PINTURA COM FUNDO ANTICORROSIVO BASE EPOXI RICO EM ZINCO SOBRE ARMADURA</t>
  </si>
  <si>
    <t>407802</t>
  </si>
  <si>
    <t>TAPUME EM CHAPA RESINADA E=10MM - CUBATAO F</t>
  </si>
  <si>
    <t>407803</t>
  </si>
  <si>
    <t>ABRIGO PARA EXTINTOR EM CHAPA No.24 30X40CM COM ABAS DE ACABAMENTO</t>
  </si>
  <si>
    <t>407804</t>
  </si>
  <si>
    <t>ABRIGO DE ALVENARIA PARA ENTRADA DE ENERGIA 1.00X1.80X0.45M (LXHXP) COM PORTA</t>
  </si>
  <si>
    <t>407805</t>
  </si>
  <si>
    <t>ABRIGO DE ALVENARIA PARA QUADRO REVESTIDO 1.60X1.80X0.45M COM PORTA</t>
  </si>
  <si>
    <t>407806</t>
  </si>
  <si>
    <t>LUVA PVC DE REDUCAO 25X20MM SOLDAVEL - AF</t>
  </si>
  <si>
    <t>407807</t>
  </si>
  <si>
    <t>QD.ELE CH.14 TIPO L PARA MEDIDORES 130X60X25CM - VAZIO</t>
  </si>
  <si>
    <t>407808</t>
  </si>
  <si>
    <t>QD.DISP.PROTECAO TIPO M CH.16 40X120X25CM - VAZIO</t>
  </si>
  <si>
    <t>407809</t>
  </si>
  <si>
    <t>PLAYGROUND-LEG PRESS DUPLO (EQUIPAMENTO PARA PRATICA ESPORTIVA)</t>
  </si>
  <si>
    <t>407810</t>
  </si>
  <si>
    <t>ABRIGO PROVISORIO DE MADEIRA PARA CANTEIRO DE OBRAS</t>
  </si>
  <si>
    <t>407811</t>
  </si>
  <si>
    <t>CONTAINER METALICO PARA CANTEIRO DE OBRAS COM BANHEIRO QUIMICO - LOCACAO</t>
  </si>
  <si>
    <t>407812</t>
  </si>
  <si>
    <t>CHAPISCO 1:3 VERTICAL COM IMPERMEABILIZANTE</t>
  </si>
  <si>
    <t>407813</t>
  </si>
  <si>
    <t>PINTURA CROMATICA LATEX ACRILICA EXTERNA (LINHA STANDARD) SEM MASSA 2 DEMAOS</t>
  </si>
  <si>
    <t>407814</t>
  </si>
  <si>
    <t>PINTURA CROMATICA A OLEO SOBRE MADEIRA 2 DEMAOS</t>
  </si>
  <si>
    <t>407815</t>
  </si>
  <si>
    <t>PINTURA CROMATICA A OLEO SOBRE METAIS 2 DEMAOS</t>
  </si>
  <si>
    <t>407816</t>
  </si>
  <si>
    <t>PLACA PUBLICITARIA PARA PONTO COMERCIAL</t>
  </si>
  <si>
    <t>407817</t>
  </si>
  <si>
    <t>PERGOLADO EM EUCALIPTOS 4.00X4.00M</t>
  </si>
  <si>
    <t>407818</t>
  </si>
  <si>
    <t>PAISAGISMO URBANO-PALMEIRA BURITI INCLUSIVE ADUBACAO</t>
  </si>
  <si>
    <t>407819</t>
  </si>
  <si>
    <t>PAISAGISMO URBANO-PALMEIRA COQUEIRO INCLUSIVE ADUBACAO</t>
  </si>
  <si>
    <t>407820</t>
  </si>
  <si>
    <t>PAISAGISMO URBANO-PALMEIRA JUCARA INCLUSIVE ADUBACAO</t>
  </si>
  <si>
    <t>407822</t>
  </si>
  <si>
    <t>PLAYGROUND-ALONGADOR (EQUIPAMENTO PARA PRATICA ESPORTIVA)</t>
  </si>
  <si>
    <t>407823</t>
  </si>
  <si>
    <t>PLAYGROUND-CASA DO TARZAN</t>
  </si>
  <si>
    <t>407824</t>
  </si>
  <si>
    <t>PISO DE PEDRISCO</t>
  </si>
  <si>
    <t>407825</t>
  </si>
  <si>
    <t>QD.ELE CH.16 TIPO III PARA SECCIONADORA PADRAO ELETRO - VAZIO</t>
  </si>
  <si>
    <t>407826</t>
  </si>
  <si>
    <t>QD.ELE DE MEDICAO TIPO II PADRAO ELEKTRO</t>
  </si>
  <si>
    <t>407827</t>
  </si>
  <si>
    <t>CURVA 135o PVC 1 1/4" ROSCAVEL - ELE</t>
  </si>
  <si>
    <t>407828</t>
  </si>
  <si>
    <t>CENTRAL DE INTERFONES PARA 25UN MOD.CTC 4000 AMELCO OU SIMILAR</t>
  </si>
  <si>
    <t>407829</t>
  </si>
  <si>
    <t>CENTRAL DE INTERFONES PARA 30UN MOD.CTC 4000 AMELCO OU SIMILAR</t>
  </si>
  <si>
    <t>407830</t>
  </si>
  <si>
    <t>CENTRAL DE INTERFONES PARA 58UN MOD.CTC 4000 AMELCO OU SIMILAR</t>
  </si>
  <si>
    <t>407831</t>
  </si>
  <si>
    <t>CENTRAL DE INTERFONES PARA 65UN MOD.CTC 4000 AMELCO OU SIMILAR</t>
  </si>
  <si>
    <t>407832</t>
  </si>
  <si>
    <t>CENTRAL DE INTERFONES PARA 90UN MOD.CTC 4000 AMELCO OU SIMILAR</t>
  </si>
  <si>
    <t>407833</t>
  </si>
  <si>
    <t>PORTEIRO ELETRONICO MOD. AMDI30 AMELCO OU SIMILAR</t>
  </si>
  <si>
    <t>407834</t>
  </si>
  <si>
    <t>FECHADURA MAGNETICA MOD. FN100 C/FONTE MOD. FPL450 AMELCO OU SIMILAR</t>
  </si>
  <si>
    <t>407835</t>
  </si>
  <si>
    <t>CABO TELEFONICO CTP-APL PARA 90 PARES</t>
  </si>
  <si>
    <t>407837</t>
  </si>
  <si>
    <t>PORTA DE ALUMINIO COMPLETA</t>
  </si>
  <si>
    <t>407838</t>
  </si>
  <si>
    <t>CAIXA DE PASSAGEM TIPO D 50X30X25CM</t>
  </si>
  <si>
    <t>407839</t>
  </si>
  <si>
    <t>QD.DE MEDICAO METALICO, INSTALACAO EXTERNA, COMPLETO P/27 MEDID.BIF., BARRAMENTO COBRE ELETROLICITO 1X1/8"-VAZIO</t>
  </si>
  <si>
    <t>407841</t>
  </si>
  <si>
    <t>PLAYGROUND-REMADA (EQUIPAMENTO PARA PRATICA ESPORTIVA)</t>
  </si>
  <si>
    <t>407842</t>
  </si>
  <si>
    <t>TE FoFo TRIPARTIDO COM SAIDA FLANGEADA DN 400X150MM - AF</t>
  </si>
  <si>
    <t>407843</t>
  </si>
  <si>
    <t>TE FoFo TRIPARTIDO COM SAIDA FLANGEADA DN 500X75MM</t>
  </si>
  <si>
    <t>407844</t>
  </si>
  <si>
    <t>CONCRETO ARMADO COMPLETO PARA FUNDACOES (F.A.C.)</t>
  </si>
  <si>
    <t>407845</t>
  </si>
  <si>
    <t>POCO DE VISITA EXTRAVASOR Dint=2.00 Hext.=4.13M</t>
  </si>
  <si>
    <t>407846</t>
  </si>
  <si>
    <t>PARAFUSO SEXTAVADO 3/4"X3/4" COM PORCA E 2 ARRUELAS</t>
  </si>
  <si>
    <t>407847</t>
  </si>
  <si>
    <t>CONTATOR TRIPOLAR 220V IN 30A</t>
  </si>
  <si>
    <t>407852</t>
  </si>
  <si>
    <t>COTOVELO 90o COBRE DN 42MMX1 1/2" BSP - GAS</t>
  </si>
  <si>
    <t>407853</t>
  </si>
  <si>
    <t>PORTA DE ALUMINIO DE CORRER 1.60X2.15M COMPLETA</t>
  </si>
  <si>
    <t>407856</t>
  </si>
  <si>
    <t>PORTA DE ALUMINIO DE ABRIR 0.90X2.15M COMPLETA</t>
  </si>
  <si>
    <t>407858</t>
  </si>
  <si>
    <t>PORTA DE ALUMINIO VENEZIANA 80X215CM</t>
  </si>
  <si>
    <t>407859</t>
  </si>
  <si>
    <t>PORTA DE ALUMINIO VENEZIANA 90X215CM</t>
  </si>
  <si>
    <t>407861</t>
  </si>
  <si>
    <t>CAIXILHO BASCULANTE DE ALUMINIO 160X160CM</t>
  </si>
  <si>
    <t>407862</t>
  </si>
  <si>
    <t>CONTENCAO DE ENCOSTA-SOLO GRAMPEADO-TELA SOLDADA Q138</t>
  </si>
  <si>
    <t>407863</t>
  </si>
  <si>
    <t>CONTENCAO DE ENCOSTA-SOLO GRAMPEADO-CONCRETO PROJETADO FCK=20MPa E=10CM COM ACABAM.SUPERF.</t>
  </si>
  <si>
    <t>407864</t>
  </si>
  <si>
    <t>CONTENCAO DE ENCOSTA-SOLO GRAMPEADO-GEOCOMPOSTO PARA DRENAGEM</t>
  </si>
  <si>
    <t>407865</t>
  </si>
  <si>
    <t>CONTENCAO DE ENCOSTA-SOLO GRAMPEADO-BARBACA-TUBO PVC 100MM COM 40CM</t>
  </si>
  <si>
    <t>407868</t>
  </si>
  <si>
    <t>BETONEIRA GRANDE - LOCACAO</t>
  </si>
  <si>
    <t>407869</t>
  </si>
  <si>
    <t>BETONEIRA MEDIA - LOCACAO</t>
  </si>
  <si>
    <t>407870</t>
  </si>
  <si>
    <t>AGITADOR DE BANCADA - LOCACAO</t>
  </si>
  <si>
    <t>407871</t>
  </si>
  <si>
    <t>BALANCA PARA ATE 200KG - LOCACAO</t>
  </si>
  <si>
    <t>407872</t>
  </si>
  <si>
    <t>ENSAIO DE ARRANCAMENTO EM ARGAMASSA (PROJ.CROMATICO V.JACUI)</t>
  </si>
  <si>
    <t>407873</t>
  </si>
  <si>
    <t>ANDAIME CADEIRINHA - LOCACAO</t>
  </si>
  <si>
    <t>407875</t>
  </si>
  <si>
    <t>LAVAGEM DE FACHADA COM HIDROJATEAMENTO COM HIPOCLORITO DE SODIO (PROJ.CROMATICO V.JACUI)</t>
  </si>
  <si>
    <t>407876</t>
  </si>
  <si>
    <t>ESTRUTURA PRE-FABRICADA-FECHAMENTO EXTERNOS E INTERNOS-(PAREDES/PAINES EXTERNOS, PAREDES/PAINEIS INTERNOS, PILARES E VIGAS, LAJES E ESCADAS, V06-1/2/3 PRE-B1 ACESSO PELO 2o.PAVIMENTO C/40 APTOS)</t>
  </si>
  <si>
    <t>407877</t>
  </si>
  <si>
    <t>CENTRAL DE INTERFONES PARA 41UN MOD.CTC 4000 AMELCO OU SIMILAR</t>
  </si>
  <si>
    <t>407878</t>
  </si>
  <si>
    <t>PIEZOMETRO PNEUMATICO CABO 10M PROF.7.5M</t>
  </si>
  <si>
    <t>407879</t>
  </si>
  <si>
    <t>PIEZOMETRO PNEUMATICO CABO 10M PROF.15.5M</t>
  </si>
  <si>
    <t>407880</t>
  </si>
  <si>
    <t>PIEZOMETRO CASA GRANDE PROF.7.5M</t>
  </si>
  <si>
    <t>407881</t>
  </si>
  <si>
    <t>GEOGRELHA BIDIRECIONAL 40X40KN/M</t>
  </si>
  <si>
    <t>407882</t>
  </si>
  <si>
    <t>CURVA 135o PVC 1 1/2" - ELE</t>
  </si>
  <si>
    <t>407884</t>
  </si>
  <si>
    <t>ESTACAO ELEVATORIA DE ESGOTO EEE-1-INSTALACAO ELETRO-MECANICA DE BOMBAS</t>
  </si>
  <si>
    <t>407885</t>
  </si>
  <si>
    <t>ESTACAO ELEVATORIA DE ESGOTO EEE-1-MONTAGEM DE TUBOS, CONEXOES FoFo E MICELANEAS</t>
  </si>
  <si>
    <t>407886</t>
  </si>
  <si>
    <t>ESTACAO ELEVATORIA DE ESGOTO EEE-1-SISTEMA DE AUTOMACAO</t>
  </si>
  <si>
    <t>407887</t>
  </si>
  <si>
    <t>ESTACAO ELEVATORIA DE ESGOTO EEE-1-FORNECIMENTO DE MATERIAIS HIDRAULICOS-TUBOS E CONEXOES</t>
  </si>
  <si>
    <t>407888</t>
  </si>
  <si>
    <t>ESTACAO ELEVATORIA DE ESGOTO EEE-1-FORNECIMENTO DE MATERIAIS HIDRAULICOS-LINHA DE RECALQUE</t>
  </si>
  <si>
    <t>407889</t>
  </si>
  <si>
    <t>ESTACAO ELEVATORIA DE ESGOTO EEE-1-FORNECIMENTO DE BOMBA SUBMERSIVEL Q=11.4L/S AMT=8.77MCa</t>
  </si>
  <si>
    <t>407890</t>
  </si>
  <si>
    <t>ESTACAO ELEVATORIA DE ESGOTO EEE-1-FORNECIMENTO DE MATERIAIS ELETRICOS (INCLUSIVE PAD ENTRADA, CCM, GERADOR DE EMERGENCIA)</t>
  </si>
  <si>
    <t>407891</t>
  </si>
  <si>
    <t>TUBULAO ESC MANUAL D=80CM FCK=30MPa USINADO SEM ARMACAO SOLO NORMAL</t>
  </si>
  <si>
    <t>407892</t>
  </si>
  <si>
    <t>ARGAMASSA PARA GRAUTE FCK=45MPa COM LANCAMENTO</t>
  </si>
  <si>
    <t>407893</t>
  </si>
  <si>
    <t>RESERVATORIO CILINDRICO METALICO APOIADO CAP.100.00M3 C/1 CELULA D=4.77M H=6.00M INCLUSIVE PINTURA E ACESSORIOS METALICOS, EXCETO FUNDACAO, INST.ELETRICA E INST.HIDRAULICA</t>
  </si>
  <si>
    <t>407894</t>
  </si>
  <si>
    <t>ESTACA ESC MEC D=32CM FCK=20MPa USINADO SEM ARMACAO</t>
  </si>
  <si>
    <t>407895</t>
  </si>
  <si>
    <t>ACO SAE 1020 D=51MM</t>
  </si>
  <si>
    <t>407896</t>
  </si>
  <si>
    <t>FLANGE SEXTAVADA FoGo BSP 2" - AF</t>
  </si>
  <si>
    <t>407897</t>
  </si>
  <si>
    <t>FLANGE SEXTAVADA FoGo BSP 3" - AF</t>
  </si>
  <si>
    <t>407898</t>
  </si>
  <si>
    <t>RESERVATORIO METALICO-PARA-RAIOS E LUZ DE OBSTACULO PARA 70M3</t>
  </si>
  <si>
    <t>407899</t>
  </si>
  <si>
    <t>RESERVATORIO CILINDRICO METALICO CAP.70M3 C/3 CELULAS DINT=3.50M H=30.36M INCLUSIVE PINTURA, CONEXOES HIDRAULICAS E SERRALHERIA, EXCETO FUNDACAO, INST.ELETRICA E INST.HIDRAULICA</t>
  </si>
  <si>
    <t>407901</t>
  </si>
  <si>
    <t>BOOSTER MOVEL COM INVERSOR DE FREQUENCIA Q=11.5M3/H POT=3HP H=18MCa - COMPLETO COM PAINEL (BRAG.PAULISTA G)</t>
  </si>
  <si>
    <t>407902</t>
  </si>
  <si>
    <t>PISO DE CONCRETO USINADO FCK 25MPa E=12CM DESEMPENADO</t>
  </si>
  <si>
    <t>407903</t>
  </si>
  <si>
    <t>CAIXA DE PASSAGEM EM ALVENARIA 100X100X120CM TAMPA CONCRETO</t>
  </si>
  <si>
    <t>407905</t>
  </si>
  <si>
    <t>CAIXA PARA REGISTRO DE GAS 50X50X50CM COM TAMPA DE FERRO</t>
  </si>
  <si>
    <t>407907</t>
  </si>
  <si>
    <t>CAIXA DE PASSAGEM PARA ILUMINACAO PUBLICA TIPO F4 48X63X74CM (PADRAO ILUME)</t>
  </si>
  <si>
    <t>407908</t>
  </si>
  <si>
    <t>CABO DE COBRE ISOLADO 0.6/1KV 2X25MM2</t>
  </si>
  <si>
    <t>407909</t>
  </si>
  <si>
    <t>CABO DE COBRE ISOLADO 0.6/1KV 2X35MM2</t>
  </si>
  <si>
    <t>407912</t>
  </si>
  <si>
    <t>PORTA DE ALUMINIO DE CORRER 0.77X2.20M</t>
  </si>
  <si>
    <t>407916</t>
  </si>
  <si>
    <t>MOSAICO DE CACO CERAMICO EM PAREDES</t>
  </si>
  <si>
    <t>407917</t>
  </si>
  <si>
    <t>FECHAMENTO-CERCA ELETRICA</t>
  </si>
  <si>
    <t>407919</t>
  </si>
  <si>
    <t>PAVIMENTACAO-PISO INTERTRAVADO DE BORRACHA TIPO S 18X27X6CM</t>
  </si>
  <si>
    <t>407920</t>
  </si>
  <si>
    <t>PISO EM CONCRETO CIMENTADO E=5CM, LASTRO DE BRITA E=5CM COM IMPERMEABILIZANTE E PIGMENTACAO</t>
  </si>
  <si>
    <t>407921</t>
  </si>
  <si>
    <t>BANCO DE CONCRETO PRE-MOLDADO TIPO BE 145C NEO-REX 145X79X56CM</t>
  </si>
  <si>
    <t>407922</t>
  </si>
  <si>
    <t>LASTRO DE AREIA/PO DE PEDRA</t>
  </si>
  <si>
    <t>407924</t>
  </si>
  <si>
    <t>ABRIGO DE ALVENARIA PARA QUADRO REVESTIDO 1.40X0.90M COM PORTAS</t>
  </si>
  <si>
    <t>407925</t>
  </si>
  <si>
    <t>LASTRO DE BRITA/AREIA</t>
  </si>
  <si>
    <t>407926</t>
  </si>
  <si>
    <t>ESTRUTURA PRE-FABRICADA-FECHAMENTO EXTERNOS E INTERNOS-(PAREDES/PAINES EXTERNOS, PAREDES/PAINEIS INTERNOS, PILARES E VIGAS, LAJES E ESCADAS, V07-2/3 PRE-C1 ACESSO PELO 3o.PAVIMENTO C/27 APTOS)</t>
  </si>
  <si>
    <t>407927</t>
  </si>
  <si>
    <t>ABRIGO DE ALVENARIA PARA QUADRO REVESTIDO 1.40X0.60M COM PORTAS</t>
  </si>
  <si>
    <t>407928</t>
  </si>
  <si>
    <t>CHAVE SECCIONADORA TRIPOLAR 600A COM 3 FUSIVEIS NH-500A</t>
  </si>
  <si>
    <t>407929</t>
  </si>
  <si>
    <t>CAIXA TIPO S2 PADRAO TELESP COMPLETA</t>
  </si>
  <si>
    <t>407930</t>
  </si>
  <si>
    <t>TAMPA DE FoFo PARA CAIXA-S2 COM REQUADRO PADRAO TELESP</t>
  </si>
  <si>
    <t>407931</t>
  </si>
  <si>
    <t>ESTRUTURA PRE-FABRICADA-FECHAMENTO EXTERNOS E INTERNOS-(PAREDES/PAINES EXTERNOS, PAREDES/PAINEIS INTERNOS, PILARES E VIGAS, LAJES E ESCADAS, V06-1/2/3 PRE-C1 ACESSO PELO 3o.PAVIMENTO C/23 APTOS)</t>
  </si>
  <si>
    <t>407932</t>
  </si>
  <si>
    <t>ESTRUTURA PRE-FABRICADA-FECHAMENTO EXTERNOS E INTERNOS-(PAREDES/PAINES EXTERNOS, PAREDES/PAINEIS INTERNOS, PILARES E VIGAS, LAJES E ESCADAS, V05-2/3 PRE-C1 COM 5 PAVIMENTOS=19 APTOS)</t>
  </si>
  <si>
    <t>407933</t>
  </si>
  <si>
    <t>PLAYGROUND-MULTIEXERCITADOR (EQUIPAMENTO PARA PRATICA ESPORTIVA)</t>
  </si>
  <si>
    <t>407934</t>
  </si>
  <si>
    <t>FECHAMENTO-PORTAO EM GRADIL ELETROFUNDIDO 3.45X2.30M (FDE-PT38)</t>
  </si>
  <si>
    <t>407935</t>
  </si>
  <si>
    <t>FECHAMENTO-PORTAO EM GRADIL ELETROFUNDIDO (FDE-FE02)</t>
  </si>
  <si>
    <t>407936</t>
  </si>
  <si>
    <t>FECHAMENTO-MURO DE DIVISA EM ALVENARIA H=2.30M</t>
  </si>
  <si>
    <t>407937</t>
  </si>
  <si>
    <t>ESTRUTURA PRE-FABRICADA-FECHAMENTO EXTERNOS E INTERNOS-(PAREDES/PAINES EXTERNOS, PAREDES/PAINEIS INTERNOS, PILARES E VIGAS, LAJES E ESCADAS, V06-2/3 PRE-F1 ACESSO PELO 2o.PAVIMENTO 35 APTOS)</t>
  </si>
  <si>
    <t>407938</t>
  </si>
  <si>
    <t>TUBO PEAD PE80 ELETROFUSAO DN 63MM - MAT</t>
  </si>
  <si>
    <t>407939</t>
  </si>
  <si>
    <t>TUBO PEAD PE80 ELETROFUSAO DN 32MM - MAT</t>
  </si>
  <si>
    <t>407940</t>
  </si>
  <si>
    <t>COTOVELO 90o PEAD 32MM ELETROFUSAO - MAT</t>
  </si>
  <si>
    <t>407941</t>
  </si>
  <si>
    <t>TE EM PEAD 63MM ELETROFUSAO - MAT</t>
  </si>
  <si>
    <t>407942</t>
  </si>
  <si>
    <t>TE EM PEAD 32MM ELETROFUSAO - MAT</t>
  </si>
  <si>
    <t>407943</t>
  </si>
  <si>
    <t>TE EM PEAD 63X32MM ELETROFUSAO - MAT</t>
  </si>
  <si>
    <t>407944</t>
  </si>
  <si>
    <t>LUVA PEAD 63X32MM ELETROFUSAO - MAT</t>
  </si>
  <si>
    <t>407945</t>
  </si>
  <si>
    <t>LUVA PEAD 63MM ELETROFUSAO - MAT</t>
  </si>
  <si>
    <t>407946</t>
  </si>
  <si>
    <t>LUVA PEAD 32MM ELETROFUSAO - MAT</t>
  </si>
  <si>
    <t>407947</t>
  </si>
  <si>
    <t>ADAPTADOR PEAD 32X28MM ELETROFUSAO - MAT</t>
  </si>
  <si>
    <t>407948</t>
  </si>
  <si>
    <t>LUVA DE BRONZE 1 1/4"</t>
  </si>
  <si>
    <t>407949</t>
  </si>
  <si>
    <t>REGISTRO MODELO G0356 ANGULAR M/F 1/2X1/2" - GAS</t>
  </si>
  <si>
    <t>407950</t>
  </si>
  <si>
    <t>FURO EM CONCRETO 1 1/4" 20CM</t>
  </si>
  <si>
    <t>407951</t>
  </si>
  <si>
    <t>LIMPEZA E LAVAGEM DE TUBULACAO DE COBRE</t>
  </si>
  <si>
    <t>407952</t>
  </si>
  <si>
    <t>RESERVATORIO CILINDRICO ELEVADO COMPLETO CAP.110M3 DINT=3.50 H=30.50M INCLUSIVE PROJETO, ESTAQUEAMENTO, BLOCO FUNDACAO, IMPERMEABILIZACAO, SERRALHERIA, INST.ELETR.,HIDR., BOMBAS E PARA-RAIOS</t>
  </si>
  <si>
    <t>407954</t>
  </si>
  <si>
    <t>TAMPO DE ARDOSIA POLIDA 76X41.5CM COM 1 CUBA REDONDA DE LOUCA COM ACESSORIOS</t>
  </si>
  <si>
    <t>407955</t>
  </si>
  <si>
    <t>BATENTE DE ALUMINIO 120X210CM COM 6 DOBRADICAS</t>
  </si>
  <si>
    <t>407956</t>
  </si>
  <si>
    <t>CONTENCAO DE ENCOSTA-SOLO GRAMPEADO-CONCRETO PROJETADO FCK=20MPa COM ACABAM.SUPERF.</t>
  </si>
  <si>
    <t>407957</t>
  </si>
  <si>
    <t>CONTENCAO DE ENCOSTA-SOLO GRAMPEADO-MANTA GEOTEXTIL BIDIM RT-16</t>
  </si>
  <si>
    <t>407958</t>
  </si>
  <si>
    <t>CONTENCAO DE ENCOSTA-SOLO GRAMPEADO-BARBACA TUBO PVC PERFURADO 100MM</t>
  </si>
  <si>
    <t>407959</t>
  </si>
  <si>
    <t>SOLO REFORCADO-SOLO REFORCADO COM MALHA HEX DUPLA TORCAO PANO UNICO VERDE (GEOGRELHA)</t>
  </si>
  <si>
    <t>407960</t>
  </si>
  <si>
    <t>LUMINARIA EXTERNA FECHADA ESFERA INTEIRICA DIF.ACRIL.COM 2 LAMP.FLUORESCENTES COMPACTAS DE 45W COM POSTE DE METAL H=3.00M COM BASE DE CONCRETO</t>
  </si>
  <si>
    <t>407961</t>
  </si>
  <si>
    <t>LUMINARIA COM 1 PETALA LAMPADA VAPOR DE SODIO 250W COM POSTE TUBULAR RETO DE ACO H=4.5M</t>
  </si>
  <si>
    <t>407962</t>
  </si>
  <si>
    <t>PISO CIMENTADO ARMADO TELA Q 113 JUNTA 2.00X2.00M ESP 5CM E LASTRO DE BRITA 5CM</t>
  </si>
  <si>
    <t>407963</t>
  </si>
  <si>
    <t>PISO CIMENTADO ARMADO TELA Q 113 JUNTA 2.00X2.00M ESP 7CM E LASTRO DE BRITA 5CM</t>
  </si>
  <si>
    <t>407964</t>
  </si>
  <si>
    <t>PISO CIMENTADO ARMADO TELA Q 113 POLIDO JUNTA 2.00X2.00M ESP 7CM E LASTRO DE BRITA 5CM</t>
  </si>
  <si>
    <t>407966</t>
  </si>
  <si>
    <t>LUVA DE CORRER FoFo DN  75MM BB JE</t>
  </si>
  <si>
    <t>407967</t>
  </si>
  <si>
    <t>TOCO FoFo PB DN 80MM L=2.40M</t>
  </si>
  <si>
    <t>407968</t>
  </si>
  <si>
    <t>REDUCAO CONCENTRICA FoFo FF 80X50MM - AF</t>
  </si>
  <si>
    <t>407969</t>
  </si>
  <si>
    <t>MEDIDOR DE VAZAO FLANGEADO FoFo DN 50MM HORIZONTAL</t>
  </si>
  <si>
    <t>407970</t>
  </si>
  <si>
    <t>JUNTA GIBAULT FoFo DN  50MM JE</t>
  </si>
  <si>
    <t>407972</t>
  </si>
  <si>
    <t>VENTILADOR DE TETO COM 3 PAS</t>
  </si>
  <si>
    <t>407973</t>
  </si>
  <si>
    <t>TAXA DE MOBILIZACAO EQUIPE E EQUIPAMENTO POR OIS EMITIDA PARA QUALQUER NUMERO DE CASAS</t>
  </si>
  <si>
    <t>OIS</t>
  </si>
  <si>
    <t>407974</t>
  </si>
  <si>
    <t>FECHAMENTO-COM MOUROES DE CONCRETO 10X10CM TIPO PALITEIRO A CADA 20CM H=2.50M</t>
  </si>
  <si>
    <t>407975</t>
  </si>
  <si>
    <t>ESTRUTURA PRE-FABRICADA-FECHAMENTO EXTERNOS E INTERNOS-(PAREDES/PAINES EXTERNOS, PAREDES/PAINEIS INTERNOS, PILARES E VIGAS, LAJES E ESCADAS, V04-2/3 PRE-A1 ACESSO PELO 2o.PAVIMENTO C/31 APTOS)</t>
  </si>
  <si>
    <t>407976</t>
  </si>
  <si>
    <t>CONVERSOR DO MEDIDOR MAGNETICO DE VAZAO 24VCC, SAIDA 4A 20mA</t>
  </si>
  <si>
    <t>407977</t>
  </si>
  <si>
    <t>MANGUEIRA POLIFLOW D=3/8"</t>
  </si>
  <si>
    <t>407978</t>
  </si>
  <si>
    <t>VALVULA SOLENOIDE NF-220 VCA</t>
  </si>
  <si>
    <t>407979</t>
  </si>
  <si>
    <t>CHAVE FIM DE CURSO COM 2 CONTATOS AUXILIARES NA CORRENTE TERMICA NOMINAL 10A</t>
  </si>
  <si>
    <t>407980</t>
  </si>
  <si>
    <t>RADIO TRANSMISSOR COM FONTE 220 VCA E ANTENA TRANSMISSORA (PADRAO SABESP)</t>
  </si>
  <si>
    <t>407981</t>
  </si>
  <si>
    <t>FUSIVEL DE VIDRO 32mA D=5X20MM-ACAO RAPIDA COM CONECTOR</t>
  </si>
  <si>
    <t>407982</t>
  </si>
  <si>
    <t>FUSIVEL DE VIDRO 0.5 A 2A/250V D=5X20MM-ACAO RAPIDA COM CONECTOR</t>
  </si>
  <si>
    <t>407983</t>
  </si>
  <si>
    <t>SINALEIRO COM LAMPADA 220V LENTE VERMELHA 30.5MM</t>
  </si>
  <si>
    <t>407984</t>
  </si>
  <si>
    <t>CLP-CONTROLADOR LOGICO PROGRAMADO COM 8 ENTRADAS E 8 SAIDAS DIGITAIS, ENTRADAS ANALOGICAS 4 A 20mA, ALIM.24 VCC (PARA PAINEL COMANDO)</t>
  </si>
  <si>
    <t>407985</t>
  </si>
  <si>
    <t>FONTE ESTABILIZADA ENTRADA 220 VCA, SAIDA 24 VCC 300 VA (PARA PAINEL COMANDO)</t>
  </si>
  <si>
    <t>407986</t>
  </si>
  <si>
    <t>NO-BREAK BIFASICO COM BATERIA SELADA 220V/220V 1000 VA, AUTONOMIA MINIMA 20 MINUTOS</t>
  </si>
  <si>
    <t>407987</t>
  </si>
  <si>
    <t>CONTATOR MAGNETICO DE COMANDO 4 POLOS 2NA+2NF, IE=10A BOBINA 220 VCC-60HZ</t>
  </si>
  <si>
    <t>407991</t>
  </si>
  <si>
    <t>QD.DE EMBUTIR EM FIBRA DE VIDRO 76X100CM</t>
  </si>
  <si>
    <t>407992</t>
  </si>
  <si>
    <t>TRANSMISSOR DE PRESSAO DN 1/4-24VCC-SAIDA 4-20mA</t>
  </si>
  <si>
    <t>407993</t>
  </si>
  <si>
    <t>ELETROCALHA-SUPORTE PARA ELETROCALHA 100X200MM</t>
  </si>
  <si>
    <t>407994</t>
  </si>
  <si>
    <t>BUCHA DE REDUCAO LATAO 3/4"X3/8"</t>
  </si>
  <si>
    <t>407995</t>
  </si>
  <si>
    <t>TE LATAO 3/8"</t>
  </si>
  <si>
    <t>407996</t>
  </si>
  <si>
    <t>COTOVELO 90o LATAO ENGATE RAPIDO 3/8X3/8"</t>
  </si>
  <si>
    <t>407997</t>
  </si>
  <si>
    <t>VALVULA DE ESFERA LATAO DN 3/8"</t>
  </si>
  <si>
    <t>407998</t>
  </si>
  <si>
    <t>TAMPAO LATAO 3/8"</t>
  </si>
  <si>
    <t>407999</t>
  </si>
  <si>
    <t>BUCHA DE REDUCAO LATAO 3/8"X1/4"</t>
  </si>
  <si>
    <t>408000</t>
  </si>
  <si>
    <t>PURGADOR ELIMINADOR DE AR PARA LINHA DE AGUA D=1/4"</t>
  </si>
  <si>
    <t>408001</t>
  </si>
  <si>
    <t>ESTRUTURA PRE-FABRICADA-FECHAMENTO EXTERNOS E INTERNOS-(PAREDES/PAINES EXTERNOS, PAREDES/PAINEIS INTERNOS, PILARES E VIGAS, LAJES E ESCADAS, V03-2/3 PRE-A1 ACESSO PELO 1o.PAVIMENTO C/23 APTOS)</t>
  </si>
  <si>
    <t>408002</t>
  </si>
  <si>
    <t>ESTACAO ELEVATORIA DE ESGOTO AO H=4.00M, INCLUSIVE BOMBAS SUBMERSIVEIS E CCM</t>
  </si>
  <si>
    <t>408003</t>
  </si>
  <si>
    <t>CAIXA PARA ABRIGO DA VRP 1.55X1.80M H=1.70M</t>
  </si>
  <si>
    <t>408004</t>
  </si>
  <si>
    <t>CAIXA PARA ABRIGO DO MACROMEDIDOR 2.45X1.80M H=1.70M</t>
  </si>
  <si>
    <t>408005</t>
  </si>
  <si>
    <t>ESTRUTURA PRE-FABRICADA-FECHAMENTO EXTERNOS E INTERNOS-(PAREDES/PAINES EXTERNOS, PAREDES/PAINEIS INTERNOS, PILARES E VIGAS, LAJES E ESCADAS, V03-2/3 PRE-C1 ACESSO PELO 1o.PAVIMENTO C/11 APTOS)</t>
  </si>
  <si>
    <t>408006</t>
  </si>
  <si>
    <t>ESTRUTURA PRE-FABRICADA-FECHAMENTO EXTERNOS E INTERNOS-(PAREDES/PAINES EXTERNOS, PAREDES/PAINEIS INTERNOS, PILARES E VIGAS, LAJES E ESCADAS, V05-2/3 PRE-E1 ACESSO PELO 1o.PAVIMENTO C/19 APTOS)</t>
  </si>
  <si>
    <t>408007</t>
  </si>
  <si>
    <t>FILTRO Y PARA AGUA FoFo DN 150MM COM FLANGES</t>
  </si>
  <si>
    <t>408008</t>
  </si>
  <si>
    <t>TOCO FoFo FF DN 150MM L=0.75M</t>
  </si>
  <si>
    <t>408009</t>
  </si>
  <si>
    <t>LUVA DE CORRER FoFo DN 250MM JUNTA MECANICA - AF</t>
  </si>
  <si>
    <t>408010</t>
  </si>
  <si>
    <t>REDUCAO CONCENTRICA FoFo 250X150MM FF - AF</t>
  </si>
  <si>
    <t>408011</t>
  </si>
  <si>
    <t>TAMPAO FoFo D=400 ARTICULACAO PARA ROTULA ABERT.110o, BLOQUEIO DE SEGURANCA SISTEMA ANTI-ROUBO</t>
  </si>
  <si>
    <t>408012</t>
  </si>
  <si>
    <t>MEDIDOR MAGNETICO DE VAZAO ACO INOX DN 150MM</t>
  </si>
  <si>
    <t>408013</t>
  </si>
  <si>
    <t>VALVULA DE CONTROLE FoFo DN 150MM MODELO GLOBO VERSAO Y AUTO-OPERADA HIDRAULICAMENTE - AF</t>
  </si>
  <si>
    <t>408014</t>
  </si>
  <si>
    <t>TOCO FoFo FF DN 150MM L=1.07M</t>
  </si>
  <si>
    <t>408015</t>
  </si>
  <si>
    <t>TOCO FoFo FF DN 150MM L=1.88M</t>
  </si>
  <si>
    <t>408016</t>
  </si>
  <si>
    <t>TE FoFo REDUCAO 250X80MM 3B JE - AF</t>
  </si>
  <si>
    <t>408017</t>
  </si>
  <si>
    <t>FLANGE ACO CARBONO 10"</t>
  </si>
  <si>
    <t>408018</t>
  </si>
  <si>
    <t>TUBO STD ACO CARBONO 10" L=0.15M</t>
  </si>
  <si>
    <t>408019</t>
  </si>
  <si>
    <t>PLUG DE FERRO MALEAVEL DN 1/4" ROSCA NPT</t>
  </si>
  <si>
    <t>408020</t>
  </si>
  <si>
    <t>COLAR DE REFORCO ACO CARBONO ESP.9.27MM D=546MM</t>
  </si>
  <si>
    <t>408021</t>
  </si>
  <si>
    <t>ESTRUTURA METALICA PARA TELHADO-TI24A-01-2DORM</t>
  </si>
  <si>
    <t>408022</t>
  </si>
  <si>
    <t>ESTRUTURA METALICA PARA TELHADO-TI24A-01-3DORM</t>
  </si>
  <si>
    <t>408023</t>
  </si>
  <si>
    <t>LIMPA FOSSA COM CAMINHAO 7M3 POR VIAGEM ATE 15KM</t>
  </si>
  <si>
    <t>408025</t>
  </si>
  <si>
    <t>ADUELA PRE-MOLDADA DE CONCRETO CA-2 2.00X2.00M</t>
  </si>
  <si>
    <t>408026</t>
  </si>
  <si>
    <t>LAJE MISTA PRE-LAJE 25X3CM+CAPEAMENTO S/ARM. E=9CM CONCRETO FCK=30MPa H=12CM</t>
  </si>
  <si>
    <t>408027</t>
  </si>
  <si>
    <t>PASTILHA CERAMICA 7.5CM</t>
  </si>
  <si>
    <t>408028</t>
  </si>
  <si>
    <t>VENEZIANA DE ALUMINIO 140X140CM TIPO CAMARAO 4 FOLHAS COM VIDROS PINTURA ELETROSTATICA BRANCA</t>
  </si>
  <si>
    <t>408029</t>
  </si>
  <si>
    <t>CAIXILHO DE ALUMINIO DE CORRER 200X180CM COM PINTURA ELETROSTATICA A PO BRANCA</t>
  </si>
  <si>
    <t>408030</t>
  </si>
  <si>
    <t>CAIXILHO MAXIMAR DE ALUMINIO 60X60CM COM PINTURA ELETROSTATICA A PO BRANCA</t>
  </si>
  <si>
    <t>408031</t>
  </si>
  <si>
    <t>CAIXILHO BASCULANTE DE ALUMINIO 150X40CM COM PINTURA ELETROSTATICA BRANCA</t>
  </si>
  <si>
    <t>408032</t>
  </si>
  <si>
    <t>CAIXILHO BASCULANTE DE ALUMINIO 40X60CM COM PINTURA ELETROSTATICA BRANCA</t>
  </si>
  <si>
    <t>408033</t>
  </si>
  <si>
    <t>CAIXILHO DE ALUMINIO FIXO 368X240CM COM PINTURA ELETROSTATICA BRANCA</t>
  </si>
  <si>
    <t>408034</t>
  </si>
  <si>
    <t>CAIXILHO DE ALUMINIO FIXO 157X240CM COM PINTURA ELETROSTATICA BRANCA</t>
  </si>
  <si>
    <t>408035</t>
  </si>
  <si>
    <t>PORTA DE ALUMINIO DE CORRER 2.00X2.10M COM PINTURA ELETROSTATICA A PO BRANCA</t>
  </si>
  <si>
    <t>408036</t>
  </si>
  <si>
    <t>PORTA DE ALUMINIO DE ABRIR 1.20X2.10M COM PINTURA ELETROSTATICA A PO BRANCA</t>
  </si>
  <si>
    <t>408038</t>
  </si>
  <si>
    <t>TAMPO DE GRANILITE PARA LAVATORIO 0.65X0.45M COM CUBA OVAL</t>
  </si>
  <si>
    <t>408039</t>
  </si>
  <si>
    <t>TAMPO DE GRANILITE PARA LAVATORIO 0.50X0.50M COM 1 CUBA REDONDA DE LOUCA COM ACESSORIOS</t>
  </si>
  <si>
    <t>408040</t>
  </si>
  <si>
    <t>TAMPO PRE-MOLDADO SINTETICO CUBA INCLUIDA 1.50X0.60M COM ACESSORIOS</t>
  </si>
  <si>
    <t>408041</t>
  </si>
  <si>
    <t xml:space="preserve">CAIXA D'AGUA DE POLIETILENO SEM TAMPA 10.000L </t>
  </si>
  <si>
    <t>408042</t>
  </si>
  <si>
    <t xml:space="preserve">CAIXA D'AGUA DE POLIETILENO SEM TAMPA   5.000L </t>
  </si>
  <si>
    <t>408043</t>
  </si>
  <si>
    <t>COTOVELO 90o POLIPROPILENO 25MM</t>
  </si>
  <si>
    <t>408044</t>
  </si>
  <si>
    <t>COTOVELO 90o F/F POLIPROPILENO 25X1/2"</t>
  </si>
  <si>
    <t>408045</t>
  </si>
  <si>
    <t>MISTURADOR F/F/F POLIPROPILENO 25X3/4"</t>
  </si>
  <si>
    <t>408046</t>
  </si>
  <si>
    <t>TUBO DE POLIETILENO LINEAR PEAD 25MM</t>
  </si>
  <si>
    <t>408047</t>
  </si>
  <si>
    <t>CAIXA DE INSPECAO DE ESGOTO 90X90CM</t>
  </si>
  <si>
    <t>408048</t>
  </si>
  <si>
    <t>CAIXA DE PASSAGEM COM TAMPA DE FIBRA DE VIDRO 60X60X15CM</t>
  </si>
  <si>
    <t>408049</t>
  </si>
  <si>
    <t>CAIXA DE PASSAGEM COM TAMPA DE FIBRA DE VIDRO 80X80X15CM</t>
  </si>
  <si>
    <t>408052</t>
  </si>
  <si>
    <t>QD.ELE EM FIBRA DE VIDRO PARA BEP (BARRA DE EQUALIZACAO DE POTENCIAL) - CPFL</t>
  </si>
  <si>
    <t>408053</t>
  </si>
  <si>
    <t>QD.ELE EM FIBRA DE VIDRO PARA 15 MEDIDORES CPFL - VAZIO</t>
  </si>
  <si>
    <t>408054</t>
  </si>
  <si>
    <t>QD.ELE EM FIBRA DE VIDRO PARA 18 MEDIDORES CPFL - VAZIO</t>
  </si>
  <si>
    <t>408056</t>
  </si>
  <si>
    <t>TERRAPLENAGEM-ESPALHAMENTO DE ROCHA NO BOTA FORA</t>
  </si>
  <si>
    <t>408057</t>
  </si>
  <si>
    <t>QD.TIPO U FIBRA DE VIDRO PADRAO CPFL - VAZIO</t>
  </si>
  <si>
    <t>408058</t>
  </si>
  <si>
    <t>PLAYGROUND-BARRA DE EQUILIBRIO</t>
  </si>
  <si>
    <t>408059</t>
  </si>
  <si>
    <t>CONECTOR DE BRONZE BP 79X3"</t>
  </si>
  <si>
    <t>408060</t>
  </si>
  <si>
    <t>LUVA DE BRONZE BB 66MMX54MM</t>
  </si>
  <si>
    <t>408061</t>
  </si>
  <si>
    <t>CURVA 90o BRONZE BB DN 54MM</t>
  </si>
  <si>
    <t>408062</t>
  </si>
  <si>
    <t>CURVA 90o BRONZE BB DN 66MM</t>
  </si>
  <si>
    <t>408063</t>
  </si>
  <si>
    <t>ESTRUTURA METALICA PARA TELHADO-TG22B-02-2DORM-INCLUSIVE MONTAGEM</t>
  </si>
  <si>
    <t>408066</t>
  </si>
  <si>
    <t>TELA GALVANIZADA ELETROSSOLDADA FIO 2.5MM MALHA 5X15CM PARA REFORCO DO REVESTIMENTO EXTERNO LARG=1.00M</t>
  </si>
  <si>
    <t>408067</t>
  </si>
  <si>
    <t>TELA GALVANIZADA ELETROSSOLDADA FIO 2.5MM MALHA 5X15CM PARA REFORCO DO REVESTIMENTO EXTERNO LARG=0.50M</t>
  </si>
  <si>
    <t>408068</t>
  </si>
  <si>
    <t>TELA GALVANIZADA ELETROSSOLDADA FIO 2.5MM MALHA 5X15CM PARA REFORCO DO REVESTIMENTO INTERNO LARG=1.00M</t>
  </si>
  <si>
    <t>408069</t>
  </si>
  <si>
    <t>CONTROLE TECNOLOGICO-ENSAIO ELETROMAGNETICO COM PACOMETRO PARA DETERMINACAO DA EXISTENCIA DE ARMADURA E GRAUTE EM ALVENARIA ESTRUTURAL</t>
  </si>
  <si>
    <t>408070</t>
  </si>
  <si>
    <t>CONTROLE TECNOLOGICO-EXTRACAO CORPO DE PROVA CILINDRICO EM ALVENARIA ESTRUTURAL</t>
  </si>
  <si>
    <t>408071</t>
  </si>
  <si>
    <t>CORTE DE GRAUTE DE PREENCHIMENTO EM BLOCO DE CONCRETO</t>
  </si>
  <si>
    <t>408072</t>
  </si>
  <si>
    <t>CORTE DE BLOCO DE CONCRETO COM DISCO DIAMANTADO</t>
  </si>
  <si>
    <t>408074</t>
  </si>
  <si>
    <t>CONECTOR PARA CABO SPLIT-BOLT 16MM2 - MAT</t>
  </si>
  <si>
    <t>408075</t>
  </si>
  <si>
    <t>VALVULA DE RETENCAO PVC D=100MM - ESG</t>
  </si>
  <si>
    <t>408076</t>
  </si>
  <si>
    <t>ANDAIME TUBULAR FACHADEIRO-LOCACAO</t>
  </si>
  <si>
    <t>408077</t>
  </si>
  <si>
    <t>ARGAMASSA POLIMERICA VIAPLUS OU SIMILAR - MAT</t>
  </si>
  <si>
    <t>408078</t>
  </si>
  <si>
    <t>REPARO DE DESTACAMENTO EM CONCRETO COM ARMADURA EXPOSTA EM LAJE (DEMOLICAO, APICOAMENTO, LIMPEZA E GRAUTE FCK=30MPa) INCLUSIVE REVESTIMENTO E PINTURA</t>
  </si>
  <si>
    <t>408079</t>
  </si>
  <si>
    <t>COLAR DE TOMADA COM BUCHA DE LATAO PP 50X1"</t>
  </si>
  <si>
    <t>408080</t>
  </si>
  <si>
    <t>COLAR DE TOMADA COM BUCHA DE LATAO PP 75X1"</t>
  </si>
  <si>
    <t>408081</t>
  </si>
  <si>
    <t>QD.ELE PARA 18 MEDIDORES TRIF.COM BARRAMENTO DE COBRE 1X1/4", DISJ.TRIP.100A PARA ENTRADA, DISJ.TRIP.50A P/ADM E 15 DISJ.BIP.50A P/APARTAMENTOS, COMPLETO - CPFL (SJR PRETO)</t>
  </si>
  <si>
    <t>408082</t>
  </si>
  <si>
    <t>QD.ELE PARA 18 MEDIDORES TRIF.COM BARRAMENTO DE COBRE 1X1/4", DISJ.TRIP.100A PARA ENTRADA E 16 DISJ.BIP.50A P/APARTAMENTOS, COMPLETO - CPFL (SJR PRETO)</t>
  </si>
  <si>
    <t>408083</t>
  </si>
  <si>
    <t>QD.ELE PARA 18 MEDIDORES TRIF.COM BARRAMENTO DE COBRE 1X1/4", DISJ.TRIP.100A PARA ENTRADA, DISJ.BIP.50A P/CAC E 16 DISJ.BIP.50A P/APARTAMENTOS, COMPLETO - CPFL (SJR PRETO)</t>
  </si>
  <si>
    <t>408084</t>
  </si>
  <si>
    <t>QD.ELE PARA 18 MEDIDORES TRIF.COM BARRAMENTO DE COBRE 1X1/4", DISJ.TRIP.100A PARA ENTRADA, DISJ.TRIP.60A P/ADM E 15 DISJ.BIP.60A P/APARTAMENTOS, COMPLETO - CPFL (SJR PRETO)</t>
  </si>
  <si>
    <t>408085</t>
  </si>
  <si>
    <t>QD.ELE PARA 18 MEDIDORES TRIF.COM BARRAMENTO DE COBRE 1X1/4", DISJ.TRIP.100A PARA ENTRADA E 16 DISJ.BIP.60A P/APARTAMENTOS, COMPLETO - CPFL (SJR PRETO)</t>
  </si>
  <si>
    <t>408086</t>
  </si>
  <si>
    <t>QD.ELE PARA 18 MEDIDORES TRIF.COM BARRAMENTO DE COBRE 1X1/4", DISJ.TRIP.100A PARA ENTRADA, DISJ.TRIP.60A P/CAC E 16 DISJ.BIP.60A P/APARTAMENTOS, COMPLETO - CPFL (SJR PRETO)</t>
  </si>
  <si>
    <t>408087</t>
  </si>
  <si>
    <t>CONJUNTO MOTOBOMBA SUBMERSIVEL VAZAO 41M3/H 4MCa 1.0CV 220V RECALQUE D=3" TRIFASICO INCLUSIVE ACESSORIOS - ESG</t>
  </si>
  <si>
    <t>408088</t>
  </si>
  <si>
    <t>RESERVATORIO METALICO ELEVADO 250M3</t>
  </si>
  <si>
    <t>408089</t>
  </si>
  <si>
    <t>FECHAMENTO-ALAMBRADO COM TELA GALVANIZADA REVESTIDA COM PVC E MOURAO H=2.30M-PADRAO CDHU-FP01C</t>
  </si>
  <si>
    <t>408090</t>
  </si>
  <si>
    <t>PINTURA LATEX INTERNA (LINHA STANDARD) COM SELADOR 1 DEMAO</t>
  </si>
  <si>
    <t>408091</t>
  </si>
  <si>
    <t>PINTURA LATEX INTERNA (LINHA STANDARD) SEM SELADOR 2 DEMAOS</t>
  </si>
  <si>
    <t>408092</t>
  </si>
  <si>
    <t>FECHAMENTO-ALAMBRADO COM TELA GALVANIZADA E MOURAO H=1.50M</t>
  </si>
  <si>
    <t>408094</t>
  </si>
  <si>
    <t>PLAYGROUND-ESCORREGADOR PEQUENO EM MADEIRA</t>
  </si>
  <si>
    <t>408095</t>
  </si>
  <si>
    <t>PLAYGROUND-MINI ESCALADA EM MADEIRA (PIRAJU F)</t>
  </si>
  <si>
    <t>408096</t>
  </si>
  <si>
    <t>PLAYGROUND-FORMULA 1 EM MADEIRA (PIRAJU F)</t>
  </si>
  <si>
    <t>408097</t>
  </si>
  <si>
    <t>PLAYGROUND-JACARE EM MADEIRA (PIRAJU F)</t>
  </si>
  <si>
    <t>408098</t>
  </si>
  <si>
    <t>PLAYGROUND-BARCO EM MADEIRA (PIRAJU F)</t>
  </si>
  <si>
    <t>408099</t>
  </si>
  <si>
    <t>PLAYGROUND-BICHO RINOCERONTE EM MADEIRA (PIRAJU F)</t>
  </si>
  <si>
    <t>408100</t>
  </si>
  <si>
    <t>PLAYGROUND-BICHO ELEFANTE EM MADEIRA (PIRAJU F)</t>
  </si>
  <si>
    <t>408101</t>
  </si>
  <si>
    <t>PLAYGROUND-ESCADA NAVIO (PIRAJU F)</t>
  </si>
  <si>
    <t>408102</t>
  </si>
  <si>
    <t>PLAYGROUND-ESCADA ARVORE</t>
  </si>
  <si>
    <t>408103</t>
  </si>
  <si>
    <t>PLAYGROUND-ESCADA HORIZONTAL (PIRAJU F)</t>
  </si>
  <si>
    <t>408104</t>
  </si>
  <si>
    <t>PLAYGROUND-BARRA FIXA (PIRAJU F)</t>
  </si>
  <si>
    <t>408105</t>
  </si>
  <si>
    <t>PLAYGROUND-BARRAS PARALELAS GRANDES (PIRAJU F)</t>
  </si>
  <si>
    <t>408106</t>
  </si>
  <si>
    <t>PLAYGROUND-BARRAS PARALELAS PEQUENAS (PIRAJU F)</t>
  </si>
  <si>
    <t>408107</t>
  </si>
  <si>
    <t>PLAYGROUND-PRANCHA ABDOMINAL (PIRAJU F)</t>
  </si>
  <si>
    <t>408108</t>
  </si>
  <si>
    <t>PLAYGROUND-OBSTACULO HORIZONTAL</t>
  </si>
  <si>
    <t>408109</t>
  </si>
  <si>
    <t>PLAYGROUND-OBSTACULO INCLINADO (PIRAJU F)</t>
  </si>
  <si>
    <t>408110</t>
  </si>
  <si>
    <t>PLAYGROUND-ARGOLAS (PIRAJU F)</t>
  </si>
  <si>
    <t>408111</t>
  </si>
  <si>
    <t>PAISAGISMO URBANO-ARVORE ORNAMENTAL PAINEIRA INCLUSIVE ADUBACAO H=4.00M (PIRAJU F)</t>
  </si>
  <si>
    <t>408112</t>
  </si>
  <si>
    <t>PAISAGISMO URBANO-ARVORE ORNAMENTAL PAINEIRA INCLUSIVE ADUBACAO H=2.50M (PIRAJU F)</t>
  </si>
  <si>
    <t>408113</t>
  </si>
  <si>
    <t>PAISAGISMO URBANO-ARVORE ORNAMENTAL CAROBA INCLUSIVE ADUBACAO H=2.50M</t>
  </si>
  <si>
    <t>408114</t>
  </si>
  <si>
    <t>PAISAGISMO URBANO-ARVORE ORNAMENTAL DEDALEIRO INCLUSIVE ADUBACAO H=2.50M (PIRAJU F)</t>
  </si>
  <si>
    <t>408115</t>
  </si>
  <si>
    <t>PAISAGISMO URBANO-ARVORE ORNAMENTAL IPE ROSA INCLUSIVE ADUBACAO H=2.50M (PIRAJU F)</t>
  </si>
  <si>
    <t>408116</t>
  </si>
  <si>
    <t>PAISAGISMO URBANO-ARVORE ORNAMENTAL IPE ROXO DE BOLA INCLUSIVE ADUBACAO H=2.50M</t>
  </si>
  <si>
    <t>408117</t>
  </si>
  <si>
    <t>PAISAGISMO URBANO-ARVORE ORNAMENTAL IPE BRANCO INCLUSIVE ADUBACAO H=2.50M</t>
  </si>
  <si>
    <t>408118</t>
  </si>
  <si>
    <t>PAISAGISMO URBANO-ARVORE ORNAMENTAL IPE DO BREJO INCLUSIVE ADUBACAO H=2.50M (PIRAJU F)</t>
  </si>
  <si>
    <t>408119</t>
  </si>
  <si>
    <t>PAISAGISMO URBANO-ARVORE ORNAMENTAL MIRINDIBA ROSA INCLUSIVE ADUBACAO H=2.50M (PIRAJU F)</t>
  </si>
  <si>
    <t>408120</t>
  </si>
  <si>
    <t>PAISAGISMO URBANO-ARVORE ORNAMENTAL ALELUIA INCLUSIVE ADUBACAO H=2.50M (PIRAJU F)</t>
  </si>
  <si>
    <t>408121</t>
  </si>
  <si>
    <t>PAISAGISMO URBANO-ARVORE FRUTIFERA CEREJA DO RIO GRANDE INCLUSIVE ADUBACAO H=2.50M (PIRAJU F)</t>
  </si>
  <si>
    <t>408122</t>
  </si>
  <si>
    <t>PAISAGISMO URBANO-ARVORE FRUTIFERA PITANGA INCLUSIVE ADUBACAO H=2.50M</t>
  </si>
  <si>
    <t>408123</t>
  </si>
  <si>
    <t xml:space="preserve">PAISAGISMO URBANO-ARVORE FRUTIFERA JABUTICABA INCLUSIVE ADUBACAO H=2.50M </t>
  </si>
  <si>
    <t>408124</t>
  </si>
  <si>
    <t xml:space="preserve">PAISAGISMO URBANO-ARVORE FRUTIFERA GOIABA INCLUSIVE ADUBACAO H=2.50M </t>
  </si>
  <si>
    <t>408125</t>
  </si>
  <si>
    <t>PAISAGISMO URBANO-ARVORE FRUTIFERA GUARIROBA INCLUSIVE ADUBACAO H=4.00M</t>
  </si>
  <si>
    <t>408126</t>
  </si>
  <si>
    <t>PAISAGISMO URBANO-ARVORE JERIVA INCLUSIVE ADUBACAO H=4.00M</t>
  </si>
  <si>
    <t>408127</t>
  </si>
  <si>
    <t xml:space="preserve">PAISAGISMO URBANO-ARVORE ORNAMENTAL QUARESMEIRA INCLUSIVE ADUBACAO H=2.50M </t>
  </si>
  <si>
    <t>408128</t>
  </si>
  <si>
    <t>PAISAGISMO URBANO-ARBUSTO AGAVE VARIEGATA INCLUSIVE ADUBACA0 H=0.40M (PIRAJU F)</t>
  </si>
  <si>
    <t>408129</t>
  </si>
  <si>
    <t>PAISAGISMO URBANO-ARBUSTO PRIMAVERA INCLUSIVE ADUBACAO H=1.00M (PIRAJU F)</t>
  </si>
  <si>
    <t>408130</t>
  </si>
  <si>
    <t>PAISAGISMO URBANO-ARBUSTO ESPONJINHA INCLUSIVE ADUBACAO H=0.80M (PIRAJU F)</t>
  </si>
  <si>
    <t>408131</t>
  </si>
  <si>
    <t>PAISAGISMO URBANO-ARBUSTO GARDENIA INCLUSIVE ADUBACAO H=0.80M</t>
  </si>
  <si>
    <t>408132</t>
  </si>
  <si>
    <t>PAISAGISMO URBANO-ARBUSTO HIBISCO COMUM INCLUSIVE ADUBACAO H=1.50M (PIRAJU F)</t>
  </si>
  <si>
    <t>408133</t>
  </si>
  <si>
    <t>PAISAGISMO URBANO-ARBUSTO LIGUSTRO INCLUSIVE ADUBACAO H=1.20M (PIRAJU F)</t>
  </si>
  <si>
    <t>408134</t>
  </si>
  <si>
    <t>PAISAGISMO URBANO-ARBUSTO FALSA MURTA INCLUSIVE ADUBACAO H=1.20M (PIRAJU F)</t>
  </si>
  <si>
    <t>408135</t>
  </si>
  <si>
    <t>PAISAGISMO URBANO-ARBUSTO NANDINA INCLUSIVE ADUBACAO H=1.20M (PIRAJU F)</t>
  </si>
  <si>
    <t>408136</t>
  </si>
  <si>
    <t>PAISAGISMO URBANO-ARBUSTO FORMIO INCLUSIVE ADUBACAO H=1.00M (PIRAJU F)</t>
  </si>
  <si>
    <t>408137</t>
  </si>
  <si>
    <t>PAISAGISMO URBANO-ARBUSTO BELA EMILIA INCLUSIVE ADUBACAO H=0.40M</t>
  </si>
  <si>
    <t>408138</t>
  </si>
  <si>
    <t>PAISAGISMO URBANO-ARBUSTO AZALEA INCLUSIVE ADUBACAO H=0.60M (PIRAJU F)</t>
  </si>
  <si>
    <t>408139</t>
  </si>
  <si>
    <t>PAISAGISMO URBANO-ARBUSTO THUMBERGIA INCLUSIVE ADUBACAO H=0.50M (PIRAJU F)</t>
  </si>
  <si>
    <t>408140</t>
  </si>
  <si>
    <t>PAISAGISMO URBANO-FORRACAO AGAPANTO H=0.30M</t>
  </si>
  <si>
    <t>408141</t>
  </si>
  <si>
    <t>PAISAGISMO URBANO-FORRACAO LIRIO AMARELO/LARANJA H=0.30M</t>
  </si>
  <si>
    <t>408142</t>
  </si>
  <si>
    <t>PAISAGISMO URBANO-FORRACAO HERA FOLHA MIUDA H=0.12M (PIRAJU F)</t>
  </si>
  <si>
    <t>408143</t>
  </si>
  <si>
    <t>PAISAGISMO URBANO-FORRACAO MOREIA ALTA AMARELA H=0.30M (PIRAJU F)</t>
  </si>
  <si>
    <t>408144</t>
  </si>
  <si>
    <t>PAISAGISMO URBANO-PLANTIO DE GRAMA AMENDOIM EM MUDAS SEM TERRA VEGETAL H=0.10M (PIRAJU F)</t>
  </si>
  <si>
    <t>408145</t>
  </si>
  <si>
    <t>PAISAGISMO URBANO-TCRA-TUTORAMENTO, ACOMPANHAMENTO, INCLUSIVE RELATORIOS PARA CETESB (PIRAJU F)</t>
  </si>
  <si>
    <t>408146</t>
  </si>
  <si>
    <t>PINTURA DECORATIVA DE PAINEL LOUSA COM ESMALTE FOSCO 2 DEMAOS (PIRAJU F)</t>
  </si>
  <si>
    <t>408147</t>
  </si>
  <si>
    <t>PILAR DE MADEIRA 20X20CM D-20CM</t>
  </si>
  <si>
    <t>408148</t>
  </si>
  <si>
    <t>PLAYGROUND-AMARELINHA-PINTURA ACRILICA SOBRE CIMENTADO 4.76X1.50M</t>
  </si>
  <si>
    <t>408149</t>
  </si>
  <si>
    <t>CONJUNTO MOTOBOMBA SUBMERSIVEL 19HP HM=40.00MCa Q=67.50M3/H, COM PEDESTAL TUBO GUIA E CORRENTE PARA ELEVATORIA DE ESGOTO</t>
  </si>
  <si>
    <t>408150</t>
  </si>
  <si>
    <t>CHURRASQUEIRA PRE-MOLDADA 80X60CM COM CHAMINE H=3.60M</t>
  </si>
  <si>
    <t>408151</t>
  </si>
  <si>
    <t>LUMINARIA COM 1 PETALA PARA UMA LAMPADA VAPOR DE SODIO 70W COM POSTE METALICO H=3.00M</t>
  </si>
  <si>
    <t>408152</t>
  </si>
  <si>
    <t>LUMINARIA COM 2 PETALAS 180o PARA 2 LAMPADAS VAPOR DE SODIO 70W COM POSTE METALICO H=3.00M</t>
  </si>
  <si>
    <t>408153</t>
  </si>
  <si>
    <t>LUMINARIA COM 2 PETALAS 90o PARA 2 LAMPADAS VAPOR DE SODIO 70W COM POSTE METALICO H=3.00M</t>
  </si>
  <si>
    <t>408154</t>
  </si>
  <si>
    <t>LAMPADA VAPOR DE SODIO 70W/220V</t>
  </si>
  <si>
    <t>408155</t>
  </si>
  <si>
    <t>REATOR PARA LAMPADA VAPOR DE SODIO 70W/220V</t>
  </si>
  <si>
    <t>408156</t>
  </si>
  <si>
    <t>PLACA DE NUMERACAO DE CASAS EM ACRILICO 12X7CM</t>
  </si>
  <si>
    <t>408157</t>
  </si>
  <si>
    <t>CONJUNTO MOTOBOMBA SUBMERSIVEL 8HP HM=43.00MCa Q=12.60M3/H, COM PEDESTAL TUBO GUIA E CORRENTE PARA ELEVATORIA DE ESGOTO</t>
  </si>
  <si>
    <t>408158</t>
  </si>
  <si>
    <t>TOCO FoFo K12 FP DN 100MM L=2.00M</t>
  </si>
  <si>
    <t>408159</t>
  </si>
  <si>
    <t>PAINEL DE COMANDO DE MOTORES PCM-SS SOFT-STARTER PADRAO SABESP (EEE PIRAJU F)</t>
  </si>
  <si>
    <t>408160</t>
  </si>
  <si>
    <t>PAINEL DE COMANDO DE MOTORES PCM-SS SOFT-STARTER PADRAO SABESP (EEE)</t>
  </si>
  <si>
    <t>408161</t>
  </si>
  <si>
    <t>VALVULA REDUTORA DE PRESSAO FoFo DN 50MM P.ENT=40.98MCa P.SAIDA=14.27MCa</t>
  </si>
  <si>
    <t>408162</t>
  </si>
  <si>
    <t>TUBO PVC ESGOTO 1MPa PRESSURIZADO DN 200MM JEI COM CONEXOES</t>
  </si>
  <si>
    <t>408163</t>
  </si>
  <si>
    <t>QD.DE MEDICAO EM CHAPA TIPO No.5 - VAZIO</t>
  </si>
  <si>
    <t>408165</t>
  </si>
  <si>
    <t>TANQUE DE LOUCA COM COLUNA, ACESSORIOS SEM TORNEIRA</t>
  </si>
  <si>
    <t>408166</t>
  </si>
  <si>
    <t>APARELHO MISTURADOR PARA LAVATORIO</t>
  </si>
  <si>
    <t>408167</t>
  </si>
  <si>
    <t>APARELHO MISTURADOR PARA PIA DE COZINHA</t>
  </si>
  <si>
    <t>408168</t>
  </si>
  <si>
    <t>TORNEIRA CROMADA LONGA PARA JARDIM/MAQ.LAVAR 1/2"</t>
  </si>
  <si>
    <t>408169</t>
  </si>
  <si>
    <t>TORNEIRA CROMADA CURTA PARA TANQUE 1/2"</t>
  </si>
  <si>
    <t>408171</t>
  </si>
  <si>
    <t>BARRA DE APOIO ACO INOX DUPLA FIXA 85CM</t>
  </si>
  <si>
    <t>408172</t>
  </si>
  <si>
    <t>CANALETA DE PVC 50X20MM COM DIVISORIA PARA INSTALACAO APARENTE INCLUSIVE CONEXOES - ELE</t>
  </si>
  <si>
    <t>408173</t>
  </si>
  <si>
    <t>CAIXA COM TAMPA CEGA EM PVC PARA INSTALACAO APARENTE - ELE</t>
  </si>
  <si>
    <t>408174</t>
  </si>
  <si>
    <t>CAIXA COM 1 TOMADA 2 POLOS+TERRA EM PVC PARA INSTALACAO APARENTE - ELE</t>
  </si>
  <si>
    <t>408175</t>
  </si>
  <si>
    <t>CAIXA COM 2 TOMADAS 2 POLOS+TERRA EM PVC PARA INSTALACAO APARENTE - ELE</t>
  </si>
  <si>
    <t>408177</t>
  </si>
  <si>
    <t>PINTURA LATEX ACRILICA EXTERNA SEM MASSA 3 DEMAOS (COR PREPARADA)</t>
  </si>
  <si>
    <t>408178</t>
  </si>
  <si>
    <t>PINTURA ESMALTE SOBRE ESQUADRIA DE MADEIRA 2 DEMAOS (COR PREPARADA)</t>
  </si>
  <si>
    <t>408179</t>
  </si>
  <si>
    <t>GRADE DE PROTECAO 200X50CM DE FERRO QUADRADO 1/2"</t>
  </si>
  <si>
    <t>408180</t>
  </si>
  <si>
    <t>PORTA DE ALUMINIO 1.25X2.20M VENEZIANA ABRIR ABRIGO GAS (B.VISTA/B.RETIRO)</t>
  </si>
  <si>
    <t>408182</t>
  </si>
  <si>
    <t>QUADRA DE ESPORTES DE PISO ARMADO 8X14M (112M2) COM PINTURA DE FAIXAS (FDE QE-23)</t>
  </si>
  <si>
    <t>408183</t>
  </si>
  <si>
    <t>QUADRA DE ESPORTES DE PISO ARMADO 8X14.75M (118M2) COM PINTURA DE FAIXAS (FDE QE-23)</t>
  </si>
  <si>
    <t>408185</t>
  </si>
  <si>
    <t>TE COBRE REDUCAO 79X66MM</t>
  </si>
  <si>
    <t>408186</t>
  </si>
  <si>
    <t>TE COBRE REDUCAO 66X42MM</t>
  </si>
  <si>
    <t>408187</t>
  </si>
  <si>
    <t>CURVA 45o BRONZE BB DN 66MM</t>
  </si>
  <si>
    <t>408188</t>
  </si>
  <si>
    <t>CURVA 45o BRONZE BB DN 79MM</t>
  </si>
  <si>
    <t>408190</t>
  </si>
  <si>
    <t>SUPORTE METALICO GALVANIZADO PARA APOIO DO AQUECEDOR SOLAR (MOGI MIRIM E/F/G/H)</t>
  </si>
  <si>
    <t>408191</t>
  </si>
  <si>
    <t>PARAFUSO FRANCES 16X45MM - MAT</t>
  </si>
  <si>
    <t>408192</t>
  </si>
  <si>
    <t>PARAFUSO FRANCES 16X70MM - MAT</t>
  </si>
  <si>
    <t>408194</t>
  </si>
  <si>
    <t>BRACO PARA ILUMINACAO PUBLICA 2.10M D=1/8" - MAT</t>
  </si>
  <si>
    <t>408195</t>
  </si>
  <si>
    <t>LAMPADA VAPOR DE SODIO 100W - MAT</t>
  </si>
  <si>
    <t>408196</t>
  </si>
  <si>
    <t>REATOR PARA LAMPADA VAPOR DE SODIO 100W - MAT</t>
  </si>
  <si>
    <t>408197</t>
  </si>
  <si>
    <t>CONECTOR ISOLADO DE TORCAO - MAT</t>
  </si>
  <si>
    <t>408198</t>
  </si>
  <si>
    <t>RELE FOTOELETRICO INTERCAMBIAVEL COM BASE - MAT</t>
  </si>
  <si>
    <t>408199</t>
  </si>
  <si>
    <t>LUMINARIA TIPO ILUMINACAO PUBLICA FECH.EM POLICARBONATO SOQUETE E40, DIM.490X305X270MM, CORPO REFLETOR ESTAMPADO CHAPA ALUMINIO ANOD.SUPORTE FIX.AL.FUNDIDO (MOD.5X-35 EP-PADRAO CPFL) - MAT (PIRAJU F)</t>
  </si>
  <si>
    <t>408200</t>
  </si>
  <si>
    <t>CABO MULTIPLEXADO 0.6X1KV 1X35MM2 2 CONDUTORES - MAT</t>
  </si>
  <si>
    <t>408201</t>
  </si>
  <si>
    <t>ABRIGO DE ALVENARIA PARA QUADRO REVESTIDO 1.70X0.85X0.40M COM PORTAS EM ALUMINIO 0.65X0.95M</t>
  </si>
  <si>
    <t>408202</t>
  </si>
  <si>
    <t>CABO DE COBRE ISOLADO PP 750V 2X1.5MM2 - MAT</t>
  </si>
  <si>
    <t>408203</t>
  </si>
  <si>
    <t>ESTACA STRAUSS D=32CM 30T FCK=15MPa SEM ARMACAO</t>
  </si>
  <si>
    <t>408204</t>
  </si>
  <si>
    <t>ESTACA STRAUSS D=38CM 40T FCK=15MPa SEM ARMACAO</t>
  </si>
  <si>
    <t>408205</t>
  </si>
  <si>
    <t>SOLO-CIMENTO ENSACADO COM TEOR DE CIMENTO A 4% (DER)</t>
  </si>
  <si>
    <t>408206</t>
  </si>
  <si>
    <t>DEMOLICAO DE ESTRUTURA DE MADEIRA SEM REAPROVEITAMENTO</t>
  </si>
  <si>
    <t>408207</t>
  </si>
  <si>
    <t>DEMOLICAO DE ESTRUTURA DE TELHADO SEM REAPROVEITAMENTO</t>
  </si>
  <si>
    <t>408208</t>
  </si>
  <si>
    <t>FECHAMENTO-CERCA 4 FIOS COM ARAME LISO E MOUROES EUCALIPTOS</t>
  </si>
  <si>
    <t>408209</t>
  </si>
  <si>
    <t>DRENO FRANCES-TUBO PVC PERFURADO 100MM COM BIDIM E BRITA 2</t>
  </si>
  <si>
    <t>408210</t>
  </si>
  <si>
    <t>DRENO INVERTIDO-TUBO PVC PERFURADO 100MM COM BIDIM E BRITA 2</t>
  </si>
  <si>
    <t>408212</t>
  </si>
  <si>
    <t>TELHA DE ACO TRAPEZOIDAL E=0.43MM</t>
  </si>
  <si>
    <t>408213</t>
  </si>
  <si>
    <t>PISO DE SAIBRO E=4CM SOBRE TERRA COMUM VEGETAL E=6CM</t>
  </si>
  <si>
    <t>408214</t>
  </si>
  <si>
    <t>CENTRAL DE INTERFONES PARA 160 PONTOS COM 1 PORTEIRO EXTERNO, INTERFONES E CABEAMENTO - COMPLETO (CH GUAIANASES A28)</t>
  </si>
  <si>
    <t>408215</t>
  </si>
  <si>
    <t>TANQUE METALICO HORIZONTAL CAP=50.000L - ESG</t>
  </si>
  <si>
    <t>408216</t>
  </si>
  <si>
    <t>PAVIMENTACAO-RECAPEAMENTO ASFALTICO COM FRESAGEM (ITAQUERA B20)</t>
  </si>
  <si>
    <t>408217</t>
  </si>
  <si>
    <t>TERRAPLENAGEM-LOCAL LEGALIZADO PARA BOTA-FORA (CUBATAO Q)</t>
  </si>
  <si>
    <t>408218</t>
  </si>
  <si>
    <t>PAISAGISMO URBANO-PALMEIRA TAMAREIRA ANA INCLUSIVE ADUBACAO</t>
  </si>
  <si>
    <t>408219</t>
  </si>
  <si>
    <t>PISO DE CONCRETO FCK 15MPa E=5CM PIGMENTADO E VASSOURADO COM BORDA BOLEADA (CH S.J.R.PARDO H)</t>
  </si>
  <si>
    <t>408220</t>
  </si>
  <si>
    <t>PISO EM TERRA BATIDA COM GUIA EM TRONCO DE EUCALIPTO (CH S.J.R.PARDO H)</t>
  </si>
  <si>
    <t>408221</t>
  </si>
  <si>
    <t>408222</t>
  </si>
  <si>
    <t>TOCO FoFo FF DN 100MM L=0.70M</t>
  </si>
  <si>
    <t>408223</t>
  </si>
  <si>
    <t>CONJUNTO MOTOBOMBA DE RECALQUE POT=4CV VAZAO 24M3/H 23MCa</t>
  </si>
  <si>
    <t>408224</t>
  </si>
  <si>
    <t>REDUCAO EXCENTRICA FoFo DN 100X50MM FF - AF</t>
  </si>
  <si>
    <t>408225</t>
  </si>
  <si>
    <t>REDUCAO CONCENTRICA ACO CARBONO COM FLANGES 4"X1/4" - AF</t>
  </si>
  <si>
    <t>408226</t>
  </si>
  <si>
    <t>PORTA DE ALUMINIO DE CORRER COM 2 FOLHAS</t>
  </si>
  <si>
    <t>408227</t>
  </si>
  <si>
    <t>PORTA DE ALUMINIO DE CORRER COM 2 FOLHAS VENEZIANA</t>
  </si>
  <si>
    <t>408228</t>
  </si>
  <si>
    <t>PORTA DE ALUMINIO TIPO VENEZIANA</t>
  </si>
  <si>
    <t>408229</t>
  </si>
  <si>
    <t>VENEZIANA DE ALUMINIO DE CORRER 3 FOLHAS 1 FOLHA PARA VIDRO</t>
  </si>
  <si>
    <t>408230</t>
  </si>
  <si>
    <t>CAIXILHO DE ALUMINIO DE CORRER SEM BANDEIRA SEM DIVISAO</t>
  </si>
  <si>
    <t>408231</t>
  </si>
  <si>
    <t>CAIXILHO DE ALUMINIO DE CORRER COM BANDEIRA VENEZIANA</t>
  </si>
  <si>
    <t>408232</t>
  </si>
  <si>
    <t>PORTA DE ALUMINIO VENEZIANA 2 FOLHAS</t>
  </si>
  <si>
    <t>408233</t>
  </si>
  <si>
    <t>VENEZIANA DE FERRO FIXA COM VENTILACAO PERMANENTE</t>
  </si>
  <si>
    <t>408234</t>
  </si>
  <si>
    <t>PILARETE METALICO 4X4"</t>
  </si>
  <si>
    <t>408235</t>
  </si>
  <si>
    <t>TELHA EM POLICARBONATO</t>
  </si>
  <si>
    <t>408236</t>
  </si>
  <si>
    <t>TE PVC SERIE R  50MM - ESG</t>
  </si>
  <si>
    <t>408237</t>
  </si>
  <si>
    <t>ABRIGO PARA HIDRANTE EM CH.EMBUTIR 70X50X25CM</t>
  </si>
  <si>
    <t>408238</t>
  </si>
  <si>
    <t>TE FoGo BSP 2 1/2X1" - AF</t>
  </si>
  <si>
    <t>408239</t>
  </si>
  <si>
    <t>TE FoGo BSP 3X1" - AF</t>
  </si>
  <si>
    <t>408240</t>
  </si>
  <si>
    <t>CONECTOR MACHO DE COBRE 42MM</t>
  </si>
  <si>
    <t>408243</t>
  </si>
  <si>
    <t>TERMINAL DE FECHAMENTO 200X100MM - ELE</t>
  </si>
  <si>
    <t>408244</t>
  </si>
  <si>
    <t>PORTAO DE FERRO COM TELA GALVANIZADA</t>
  </si>
  <si>
    <t>408245</t>
  </si>
  <si>
    <t>PORTINHOLA DE FERRO COM TELA MALHA 1" FIO 14</t>
  </si>
  <si>
    <t>408246</t>
  </si>
  <si>
    <t>PLAYGROUND-LAGARTIXA BAMBA</t>
  </si>
  <si>
    <t>408247</t>
  </si>
  <si>
    <t>PLAYGROUND-JOANINHA JOJO</t>
  </si>
  <si>
    <t>408248</t>
  </si>
  <si>
    <t>EXTREMIDADE PVC FLANGE/BOLSA DN 100MM - AF</t>
  </si>
  <si>
    <t>408249</t>
  </si>
  <si>
    <t>EXTREMIDADE PVC FLANGE/PONTA DN 100MM - AF</t>
  </si>
  <si>
    <t>408250</t>
  </si>
  <si>
    <t>RESERVATORIO METALICO ELEVADO VOL=218M3 H=19.40M DEXT=4.00M EXCETO FUNDACAO,LAJE DE APOIO, INST.HIDRAULICAS E ELETRICAS</t>
  </si>
  <si>
    <t>408251</t>
  </si>
  <si>
    <t>RUFO METALICO EM CHAPA GALVANIZADA No.26 D=14.5CM</t>
  </si>
  <si>
    <t>408252</t>
  </si>
  <si>
    <t>PERFIL L DE FERRO 3/4"X3/4"X1/8" - MAT</t>
  </si>
  <si>
    <t>408253</t>
  </si>
  <si>
    <t>TUBO FoGo SCH 40 SEM COSTURA 2" - MAT</t>
  </si>
  <si>
    <t>408254</t>
  </si>
  <si>
    <t>PERFIL DE FERRO CHATO 1/2"X1/8" - MAT</t>
  </si>
  <si>
    <t>408255</t>
  </si>
  <si>
    <t>PORTA CORTA-FOGO 1.90X2.10M P90</t>
  </si>
  <si>
    <t>408256</t>
  </si>
  <si>
    <t>CORRIMAO TUBO DE FERRO 2" SEM PINTURA</t>
  </si>
  <si>
    <t>408257</t>
  </si>
  <si>
    <t>ESTACA STRAUSS D=25CM 20T FCK=18MPa SEM ARMACAO</t>
  </si>
  <si>
    <t>408258</t>
  </si>
  <si>
    <t>ESTACA STRAUSS D=38CM 40T FCK=18MPa SEM ARMACAO</t>
  </si>
  <si>
    <t>408259</t>
  </si>
  <si>
    <t>EXTREMIDADE PVC PONTA/FLANGE DN  50MM - AF</t>
  </si>
  <si>
    <t>408260</t>
  </si>
  <si>
    <t>GRUPO GERADOR POT.15 kVA 220V TRIFASICO COM PAINEL DE COMANDO COMPLETO INSTALADO</t>
  </si>
  <si>
    <t>408261</t>
  </si>
  <si>
    <t>TUBO PE-AL-PE FLEXIVEL AMARELO MULTICAMADA 1/2" - GAS/AQ</t>
  </si>
  <si>
    <t>408262</t>
  </si>
  <si>
    <t>TUBO PE-AL-PE FLEXIVEL AMARELO MULTICAMADA 3/4" - GAS/AQ</t>
  </si>
  <si>
    <t>408263</t>
  </si>
  <si>
    <t>TUBO PE-AL-PE FLEXIVEL AMARELO MULTICAMADA 1" - GAS/AQ</t>
  </si>
  <si>
    <t>408264</t>
  </si>
  <si>
    <t>ADAPTADOR RETO FEMEA COBRE 16MMX1/2" PARA TUBO PE-AL-PE - GAS/AQ</t>
  </si>
  <si>
    <t>408265</t>
  </si>
  <si>
    <t>ADAPTADOR RETO FEMEA COBRE 25MMX3/4" PARA TUBO PE-AL-PE - GAS/AQ</t>
  </si>
  <si>
    <t>408266</t>
  </si>
  <si>
    <t>ADAPTADOR RETO MACHO COBRE 16MMX1/2" PARA TUBO PE-AL-PE - GAS/AQ</t>
  </si>
  <si>
    <t>408267</t>
  </si>
  <si>
    <t>ADAPTADOR RETO MACHO COBRE 25MMX3/4" PARA TUBO PE-AL-PE - GAS/AQ</t>
  </si>
  <si>
    <t>408268</t>
  </si>
  <si>
    <t>ADAPTADOR RETO MACHO COBRE 32MMX1" PARA TUBO PE-AL-PE - GAS/AQ</t>
  </si>
  <si>
    <t>408269</t>
  </si>
  <si>
    <t>COTOVELO COBRE 16MM PARA TUBO PE-AL-PE - GAS/AQ</t>
  </si>
  <si>
    <t>408270</t>
  </si>
  <si>
    <t>TE FEMEA COBRE 32MMX1"X32MM PARA TUBO PE-AL-PE - GAS/AQ</t>
  </si>
  <si>
    <t>408271</t>
  </si>
  <si>
    <t>TE MACHO COBRE 16MMX1/2"X16MM PARA TUBO PE-AL-PE - GAS/AQ</t>
  </si>
  <si>
    <t>408272</t>
  </si>
  <si>
    <t>TE COBRE 16MM PARA TUBO PE-AL-PE - GAS/AQ</t>
  </si>
  <si>
    <t>408273</t>
  </si>
  <si>
    <t>TE REDUCAO COBRE 25X16X25MM PARA TUBO PE-AL-PE - GAS/AQ</t>
  </si>
  <si>
    <t>408274</t>
  </si>
  <si>
    <t>BRACADEIRA PLASTICA ABERTA PARA TUBO PE-AL-PE 1/2" - GAS/AQ</t>
  </si>
  <si>
    <t>408275</t>
  </si>
  <si>
    <t>BRACADEIRA PLASTICA ABERTA PARA TUBO PE-AL-PE 3/4" - GAS/AQ</t>
  </si>
  <si>
    <t>408276</t>
  </si>
  <si>
    <t>BRACADEIRA PLASTICA COM TAMPA PARA TUBO PE-AL-PE 1/2" - GAS/AQ</t>
  </si>
  <si>
    <t>408277</t>
  </si>
  <si>
    <t>BRACADEIRA PLASTICA PARA 3 TUBOS PE-AL-PE 1/2" COM PARAFUSOS - GAS/AQ</t>
  </si>
  <si>
    <t>408278</t>
  </si>
  <si>
    <t>BRACADEIRA PLASTICA PARA 6 TUBOS PE-AL-PE 1/2" COM PARAFUSOS - GAS/AQ</t>
  </si>
  <si>
    <t>408279</t>
  </si>
  <si>
    <t>BRACADEIRA PLASTICA PARA 9 TUBOS PE-AL-PE 1/2" COM PARAFUSOS - GAS/AQ</t>
  </si>
  <si>
    <t>408280</t>
  </si>
  <si>
    <t>CANALETA DE PVC LISA 22X22MM - GAS/AQ</t>
  </si>
  <si>
    <t>408281</t>
  </si>
  <si>
    <t>CANALETA DE PVC LISA 30X38.5MM - GAS/AQ</t>
  </si>
  <si>
    <t>408282</t>
  </si>
  <si>
    <t>PERFIL METALICO W 250X22.33 KG/M - FORNECIMENTO E INSTALACAO</t>
  </si>
  <si>
    <t>408283</t>
  </si>
  <si>
    <t>PERFIL METALICO I 6"</t>
  </si>
  <si>
    <t>408284</t>
  </si>
  <si>
    <t>CONJUNTO MOTOBOMBA DE RECALQUE POT=5CV VAZAO 12M3/H 67MCa</t>
  </si>
  <si>
    <t>408285</t>
  </si>
  <si>
    <t>REFLETOR COM LAMPADA ALOGENA DE 300W/220V</t>
  </si>
  <si>
    <t>408286</t>
  </si>
  <si>
    <t>QD.ELE CHAPA METALICA COM DISPOSITIVO PARA LACRE DE 80X80X25CM</t>
  </si>
  <si>
    <t>408287</t>
  </si>
  <si>
    <t>CABO TELEFONICO CI 50-75 PARES</t>
  </si>
  <si>
    <t>408288</t>
  </si>
  <si>
    <t>CABO TELEFONICO CI 50-30 PARES</t>
  </si>
  <si>
    <t>408290</t>
  </si>
  <si>
    <t>PAVIMENTACAO-PISO INTERTRAVADO DE BORRACHA TIPO I 25X32X2CM</t>
  </si>
  <si>
    <t>408291</t>
  </si>
  <si>
    <t>PISO PLACA "RENGER" 44X44X6CM</t>
  </si>
  <si>
    <t>408292</t>
  </si>
  <si>
    <t>PERFIL DE FERRO CHATO 5/8X3/16" PINTADO</t>
  </si>
  <si>
    <t>408293</t>
  </si>
  <si>
    <t>TELA GALVANIZADA REVESTIDA COM PVC FIO 3.80MM 50X50MM</t>
  </si>
  <si>
    <t>408294</t>
  </si>
  <si>
    <t>GUARNICAO DE MADEIRA LARG=10CM E=1.5CM</t>
  </si>
  <si>
    <t>408296</t>
  </si>
  <si>
    <t>CURVA 90o BRONZE BB DN 79MM</t>
  </si>
  <si>
    <t>408297</t>
  </si>
  <si>
    <t>CAVALETE 2" FoGo</t>
  </si>
  <si>
    <t>408298</t>
  </si>
  <si>
    <t>MANTA-BIOMANTA FIBRATEXTIL FIBRA DE COCO-400G/M2-400BM-MAT</t>
  </si>
  <si>
    <t>408299</t>
  </si>
  <si>
    <t>TUBO DE CONCRETO EA2 1500MM</t>
  </si>
  <si>
    <t>408300</t>
  </si>
  <si>
    <t>REGISTRO DE GAVETA FoFo COM FLANGES, VOLANTE E CUNHA DE BORRACHA DN 80MM</t>
  </si>
  <si>
    <t>408301</t>
  </si>
  <si>
    <t>ARAME DE ACO GALVANIZADO (GUIA) N.14</t>
  </si>
  <si>
    <t>408302</t>
  </si>
  <si>
    <t>ACERTO MANUAL DE TALUDE</t>
  </si>
  <si>
    <t>408306</t>
  </si>
  <si>
    <t>LUVA DE CORRER PVC DEFOFO DN 100MM JEI - AF</t>
  </si>
  <si>
    <t>408307</t>
  </si>
  <si>
    <t>RESERVATORIO CILINDRICO EM PLASTICO REFORCADO COM FIBRA DE VIDRO 50M3 COM CARGA E TRANSPORTE-SEM DESCARGA E MONTAGEM (SAO LUIZ DO PARAITINGA C)</t>
  </si>
  <si>
    <t>408308</t>
  </si>
  <si>
    <t>CONDULETE DE ALUMINIO X COM TAMPA CEGA - 1"</t>
  </si>
  <si>
    <t>408309</t>
  </si>
  <si>
    <t>CONDULETE DE ALUMINIO X COM TAMPA CEGA - 2"</t>
  </si>
  <si>
    <t>408311</t>
  </si>
  <si>
    <t>ELETROCALHA-TE HORIZONTAL 90o COM TAMPA DE ALUMINIO 100X50MM - ELE</t>
  </si>
  <si>
    <t>408312</t>
  </si>
  <si>
    <t>LUVA UNIDUT CONICA ALUMINIO FUNDIDO 2" - ELE</t>
  </si>
  <si>
    <t>408313</t>
  </si>
  <si>
    <t>LUVA UNIDUT MULTIPLA ALUMINIO FUNDIDO 1" - ELE</t>
  </si>
  <si>
    <t>408314</t>
  </si>
  <si>
    <t>LUVA UNIDUT MULTIPLA ALUMINIO FUNDIDO 2" - ELE</t>
  </si>
  <si>
    <t>408315</t>
  </si>
  <si>
    <t>LUVA UNIDUT MULTIPLA ALUMINIO FUNDIDO 3/4" - ELE</t>
  </si>
  <si>
    <t>408316</t>
  </si>
  <si>
    <t>TABUA DE PINHO BRUTA 2.5X10CM</t>
  </si>
  <si>
    <t>408317</t>
  </si>
  <si>
    <t>TABUA DE PINHO BRUTA 2.5X30CM</t>
  </si>
  <si>
    <t>408318</t>
  </si>
  <si>
    <t>CAMINHAO IRRIGADOR</t>
  </si>
  <si>
    <t>408321</t>
  </si>
  <si>
    <t>ELETROCALHA-CURVA VERTICAL 45o PARA ELETROCALHA EM ALUMINIO L=100 COM TAMPA - ELE</t>
  </si>
  <si>
    <t>408322</t>
  </si>
  <si>
    <t>ESTRUTURA PRE-FABRICADA-FECHAMENTO EXTERNOS E INTERNOS-(PAREDES/PAINES EXTERNOS, PAREDES/PAINEIS INTERNOS, PILARES E VIGAS, LAJES E ESCADAS, V05-2/3 PRE-B2 ACESSO PELO 1o.PAVIMENTO C/35 APTOS)</t>
  </si>
  <si>
    <t>408323</t>
  </si>
  <si>
    <t>ESTRUTURA PRE-FABRICADA-FECHAMENTO EXTERNOS E INTERNOS-(PAREDES/PAINES EXTERNOS, PAREDES/PAINEIS INTERNOS, PILARES E VIGAS, LAJES E ESCADAS, V05-2/3 PRE-D1 ACESSO PELO 1o.PAVIMENTO C/17 APTOS)</t>
  </si>
  <si>
    <t>408324</t>
  </si>
  <si>
    <t>ESTRUTURA PRE-FABRICADA-FECHAMENTO EXTERNOS E INTERNOS-(PAREDES/PAINES EXTERNOS, PAREDES/PAINEIS INTERNOS, PILARES E VIGAS, LAJES E ESCADAS, V07-2/3 PRE-A1 ACESSO PELO 3o.PAVIMENTO C/55 APTOS)</t>
  </si>
  <si>
    <t>408325</t>
  </si>
  <si>
    <t>SARRAFO DE MADEIRA 2.5X7CM</t>
  </si>
  <si>
    <t>408326</t>
  </si>
  <si>
    <t>DISPOSITIVO DE PROTECAO PARA REGISTRO EM TUBO DE CONCRETO</t>
  </si>
  <si>
    <t>408328</t>
  </si>
  <si>
    <t>TOPOGRAFIA-LOCACAO E ACOMPANHAMENTO TOPOGRAFICO</t>
  </si>
  <si>
    <t>408332</t>
  </si>
  <si>
    <t>MARCO SUPERFICIAL PARA MEDICAO DE RECALQUE</t>
  </si>
  <si>
    <t>408333</t>
  </si>
  <si>
    <t>EQUIPE DE LEITURA-GEOTECNIA (CH SANTA BRANCA A)</t>
  </si>
  <si>
    <t>408339</t>
  </si>
  <si>
    <t>ESTACA RAIZ D=31CM EM ROCHA COM ARMACAO (TUCURUVI)</t>
  </si>
  <si>
    <t>408341</t>
  </si>
  <si>
    <t>CONTENCAO DE ENCOSTA-TIRANTES PARA 40tf (5 FIOS D=12.5MM ACO CP 190 RB)-FORNECIMENTO, MONTAGEM E INSTALACAO - DER</t>
  </si>
  <si>
    <t>408343</t>
  </si>
  <si>
    <t>PLACA INSTITUCIONAL-CONFECCAO, MONTAGEM E INSTALACAO - DER</t>
  </si>
  <si>
    <t>408344</t>
  </si>
  <si>
    <t>PLACA INSTITUCIONAL-MANUTENCAO - DER</t>
  </si>
  <si>
    <t>408345</t>
  </si>
  <si>
    <t>GEOLOGO</t>
  </si>
  <si>
    <t>408347</t>
  </si>
  <si>
    <t>CADISTA</t>
  </si>
  <si>
    <t>408348</t>
  </si>
  <si>
    <t>CONJUNTO MOTOBOMBA SUBMERSIVEL HM=67.00MCa Q=4.00L/S POT=12.2KW, COM PEDESTAL TUBO GUIA E CORRENTE PARA ELEVATORIA DE ESGOTO</t>
  </si>
  <si>
    <t>408349</t>
  </si>
  <si>
    <t>BOOSTER VERTICAL DUPLO TIPO Q C/INVERSOR DE FREQUENCIA Q=24.23M3/h H=51.50MCa COMPLETO C/2 CONJ.MOTOBOMBA SUBMERSA,PAINEL ELETRICO/INSTAL.HIDRAUL./INSTRUMENTACAO/PROJ.ELETROMECANICO/TESTES</t>
  </si>
  <si>
    <t>408355</t>
  </si>
  <si>
    <t>ADAPTADOR FLANGE+BOLSA FoFo 250MM</t>
  </si>
  <si>
    <t>408356</t>
  </si>
  <si>
    <t>MURETA GROUTEADA BLOCOS CONCRETO SAPATA CORRIDA H=0.75M</t>
  </si>
  <si>
    <t>408357</t>
  </si>
  <si>
    <t>MURETA GROUTEADA BLOCOS CONCRETO SAPATA CORRIDA H=0.80M</t>
  </si>
  <si>
    <t>408358</t>
  </si>
  <si>
    <t>MURETA GROUTEADA BLOCOS CONCRETO SAPATA CORRIDA H=0.30M</t>
  </si>
  <si>
    <t>408359</t>
  </si>
  <si>
    <t>MURETA GROUTEADA BLOCOS CONCRETO SAPATA CORRIDA H=0.40M (CH PIRATININGA D)</t>
  </si>
  <si>
    <t>408360</t>
  </si>
  <si>
    <t>EXTREMIDADE FoFo DN 80MM FLANGE ABA DE VEDACAO</t>
  </si>
  <si>
    <t>408361</t>
  </si>
  <si>
    <t>TUBO DE CONCRETO EA2-60CM</t>
  </si>
  <si>
    <t>408362</t>
  </si>
  <si>
    <t>TUBO DE CONCRETO EA2-120CM</t>
  </si>
  <si>
    <t>408364</t>
  </si>
  <si>
    <t>ESTACA RAIZ D=31CM EM SOLO COM ARMACAO (TUCURUVI)</t>
  </si>
  <si>
    <t>408365</t>
  </si>
  <si>
    <t>ESTACA ESC MEC D=90CM FCK=25MPa USINADO SEM ARMACAO</t>
  </si>
  <si>
    <t>408367</t>
  </si>
  <si>
    <t>TE EM PEAD 20MM ELETROFUSAO - MAT</t>
  </si>
  <si>
    <t>408368</t>
  </si>
  <si>
    <t>ABRIGO DE ALVENARIA PARA QUADRO REVESTIDO 1.50X1.00X0.50M COM PORTAS</t>
  </si>
  <si>
    <t>408369</t>
  </si>
  <si>
    <t>CENTRAL DE INTERFONES PARA  09 PONTOS COM PORTEIRO COLETIVO, FECHO ELETRICO E BATERIA</t>
  </si>
  <si>
    <t>408370</t>
  </si>
  <si>
    <t>CENTRAL DE INTERFONES PARA  14 PONTOS COM PORTEIRO COLETIVO, FECHO ELETRICO E BATERIA</t>
  </si>
  <si>
    <t>408371</t>
  </si>
  <si>
    <t>CENTRAL DE INTERFONES PARA  17 PONTOS COM PORTEIRO COLETIVO, FECHO ELETRICO E BATERIA</t>
  </si>
  <si>
    <t>408372</t>
  </si>
  <si>
    <t>CENTRAL DE INTERFONES PARA  84 PONTOS COM PORTEIRO COLETIVO, FECHO ELETRICO E BATERIA</t>
  </si>
  <si>
    <t>408373</t>
  </si>
  <si>
    <t>CAMINHAO BASCULANTE TOCO 7M3</t>
  </si>
  <si>
    <t>408374</t>
  </si>
  <si>
    <t>CAIXA PARA ABRIGO DO MACROMEDIDOR 1.70X0.95M H=1.45M</t>
  </si>
  <si>
    <t>408375</t>
  </si>
  <si>
    <t>TE FoFo TRIPARTIDO COM SAIDA EM FLANGE DN 150X75MM - AF</t>
  </si>
  <si>
    <t>408376</t>
  </si>
  <si>
    <t>PAVIMENTACAO-PISO BLOCO DE CONCRETO INTERTRAVADO SOBRE COXIM DE AREIA E=8CM COR NATURAL</t>
  </si>
  <si>
    <t>408377</t>
  </si>
  <si>
    <t>TOCO FoFo FF DN 80MM</t>
  </si>
  <si>
    <t>408378</t>
  </si>
  <si>
    <t>VALVULA DE CONTROLE FoFo DN 80MM MODELO GLOBO VERSAO Y AUTO-OPERADA HIDRAULICAMENTE - AF</t>
  </si>
  <si>
    <t>408380</t>
  </si>
  <si>
    <t>MOLA HIDRAULICA AEREA PARA PORTA</t>
  </si>
  <si>
    <t>408381</t>
  </si>
  <si>
    <t>PORTA 90X215CM PARA DEFICIENTE FISICO COMPLETA COM BARRA APOIO E CH ACO - WC</t>
  </si>
  <si>
    <t>408382</t>
  </si>
  <si>
    <t>CORRIMAO DUPLO COM TUBO DE FERRO GALVANIZADO D=42MM COM PINTURA-S.VICENTE F</t>
  </si>
  <si>
    <t>408383</t>
  </si>
  <si>
    <t>VIDRO TEMPERADO 6MM</t>
  </si>
  <si>
    <t>408384</t>
  </si>
  <si>
    <t>TELHA DE ACO TRAPEZOIDAL TERMOACUSTICA TIPO SANDUICHE COM 5CM DE ESPUMA DE POLIURETANO COM ACESSORIOS</t>
  </si>
  <si>
    <t>408385</t>
  </si>
  <si>
    <t>VIDRO TEMPERADO 8MM</t>
  </si>
  <si>
    <t>408386</t>
  </si>
  <si>
    <t>ESPELHO 2.10X1.00M</t>
  </si>
  <si>
    <t>408387</t>
  </si>
  <si>
    <t>ESPELHO 1.70X1.00M</t>
  </si>
  <si>
    <t>408388</t>
  </si>
  <si>
    <t>DIVISORIA ARTICULADA COM MIOLO DE LA DE ROCHA 49 DB REVESTIMENTO EM PLACAS BP ESPESSURA TOTAL 111MM</t>
  </si>
  <si>
    <t>408389</t>
  </si>
  <si>
    <t>DIVISORIA SANITARIA PAINEL LAMINADO, DUPLA FACE TEXTURIZADO E PERFIL BATENTE EM ALUMINIO</t>
  </si>
  <si>
    <t>408390</t>
  </si>
  <si>
    <t>PORTA SANITARIA PAINEL LAMINADO H=0.60X1.90M DUPLA FACE TEXTURIZADO</t>
  </si>
  <si>
    <t>408391</t>
  </si>
  <si>
    <t>PORTA DE ABRIR PERFIL TUBULAR DE ALUMINIO E MIOLO EM CHAPA TIPO TELA EXPANDIDA EM ALUMINIO DISPOSICAO DIAGONAL AA69-10MM PERMETAL 1.50X2.10M-COMPLETA PA03</t>
  </si>
  <si>
    <t>408392</t>
  </si>
  <si>
    <t>PORTA DE CORRER PERFIL TUBULAR DE ALUMINIO E MIOLO EM CHAPA TIPO TELA EXPANDIDA EM ALUMINIO DISPOSICAO DIAGONAL AA69-10MM PERMETAL COM 2 FOLHAS TIPO GRADE 3.00X2.10M-COMPLETA PC02</t>
  </si>
  <si>
    <t>408393</t>
  </si>
  <si>
    <t>CAIXILHO DE PVC MAXIMAR  COMPLETO COM INSTALACAO-S.VICENTE F</t>
  </si>
  <si>
    <t>408394</t>
  </si>
  <si>
    <t>CAIXILHO DE PVC DE CORRER COMPLETO COM INSTALACAO-S.VICENTE F</t>
  </si>
  <si>
    <t>408395</t>
  </si>
  <si>
    <t>PORTA DE CORRER EM PVC 3 FOLHAS DE VIDRO 3.00X2.10M-COMPLETA-S.VICENTE F</t>
  </si>
  <si>
    <t>408396</t>
  </si>
  <si>
    <t>GUIA MOLDADA IN LOCO 7X19CM FCK=15MPa USINADO</t>
  </si>
  <si>
    <t>408397</t>
  </si>
  <si>
    <t>LAVATORIO DE LOUCA BRANCA SEM COLUNA DE CANTO COM ACESSORIOS</t>
  </si>
  <si>
    <t>408398</t>
  </si>
  <si>
    <t>PASTILHA DE PORCELANA 5X5CM</t>
  </si>
  <si>
    <t>408399</t>
  </si>
  <si>
    <t>CALHA GALVANIZADA No 24 DESENVOLVIMENTO 35CM</t>
  </si>
  <si>
    <t>408400</t>
  </si>
  <si>
    <t>BOCAL PARA CALHA D=75MM</t>
  </si>
  <si>
    <t>408401</t>
  </si>
  <si>
    <t>BOCAL PARA CALHA D=100MM</t>
  </si>
  <si>
    <t>408402</t>
  </si>
  <si>
    <t>QD.PARA CHAVE SECCIONADORA TIPO V DE FIBRA DE VIDRO 2.00X2.00X0.30M</t>
  </si>
  <si>
    <t>408403</t>
  </si>
  <si>
    <t>QD.PARA CHAVE SECCIONADORA TIPO U DE FIBRA DE VIDRO 1.45X2.00X0.30M</t>
  </si>
  <si>
    <t>408407</t>
  </si>
  <si>
    <t>ELETROCALHA-TE HORIZONTAL PARA ELETROCALHA L=150MM ABA 100MM COM TAMPA</t>
  </si>
  <si>
    <t>408409</t>
  </si>
  <si>
    <t>PISO CIMENTADO DESEMPENADO E=5CM 1:3 IMPERMEABILIZADO COM JUNTA PLASTICA 2.00X2.00M E PIGMENTACAO</t>
  </si>
  <si>
    <t>408410</t>
  </si>
  <si>
    <t>PISO EM PEDRISCO E=10CM SOBRE MANTA GEOTEXTIL</t>
  </si>
  <si>
    <t>408411</t>
  </si>
  <si>
    <t>QD.ELE CH 16 PARA 12 DISJUNTORES 45X36X10CM COM BARRAMENTO TRIFASICO</t>
  </si>
  <si>
    <t>408412</t>
  </si>
  <si>
    <t>LUMINARIA PENDENTE COM REFLETOR EM ACRILICO COM LAMPADA SODIO 205W</t>
  </si>
  <si>
    <t>408413</t>
  </si>
  <si>
    <t>BANCO PRE-MOLDADO EM CONCRETO TIPO B5G NEO-REX</t>
  </si>
  <si>
    <t>408414</t>
  </si>
  <si>
    <t>LONA PLASTICA COM FACE PRETA E=200 MICRA</t>
  </si>
  <si>
    <t>408415</t>
  </si>
  <si>
    <t>CABO TELEFONICO CTP-APL G-30 PARA 30 PARES</t>
  </si>
  <si>
    <t>408416</t>
  </si>
  <si>
    <t>CONCRETO USINADO 30MPa COM IMPERMEABILIZANTE COM LANCAMENTO</t>
  </si>
  <si>
    <t>408417</t>
  </si>
  <si>
    <t>PORTAO DE ALUMINIO DUAS FOLHAS 2.00X2.00M (CUBATAO A4)</t>
  </si>
  <si>
    <t>408418</t>
  </si>
  <si>
    <t>PORTEIRO ELETRONICO COLETIVO PARA 16 APTOS (CUBATAO A3)</t>
  </si>
  <si>
    <t>408419</t>
  </si>
  <si>
    <t>FONTE DE ALIMENTACAO PARA PORTEIRO ELETRONICO- FAPA 08-MAT</t>
  </si>
  <si>
    <t>408420</t>
  </si>
  <si>
    <t>MONOFONE PARA PORTEIRO ELETRONICO - ICAP HO - MAT</t>
  </si>
  <si>
    <t>408421</t>
  </si>
  <si>
    <t>BATERIA SELADA 12V 7A PARA PORTEIRO ELETRONICO - MAT</t>
  </si>
  <si>
    <t>408422</t>
  </si>
  <si>
    <t>FECHO MAGNETICO COMPLETO</t>
  </si>
  <si>
    <t>408423</t>
  </si>
  <si>
    <t>AGUA POTAVEL-FORNECIMENTO DE 60.000 LITROS POR DIA</t>
  </si>
  <si>
    <t>408424</t>
  </si>
  <si>
    <t>PORTINHOLA DE ALUMINIO PROTECAO DO INTERFONE 0.25X0.35M</t>
  </si>
  <si>
    <t>408425</t>
  </si>
  <si>
    <t>ESTRUTURA PRE-FABRICADA-FECHAMENTO EXTERNOS E INTERNOS-(PAREDES/PAINES EXTERNOS, PAREDES/PAINEIS INTERNOS, PILARES E VIGAS, LAJES E ESCADAS, V04-2/3 PRE-C1 ACESSO PELO 1o.PAVIMENTO C/15 APTOS)</t>
  </si>
  <si>
    <t>408426</t>
  </si>
  <si>
    <t>BANCO DE CONCRETO PRE-MOLDADO COM ENCOSTO 180X64X89CM (B4)</t>
  </si>
  <si>
    <t>408427</t>
  </si>
  <si>
    <t>QD.ELE PARA 19 MEDIDORES BIF.COM BARRAMENTO DE COBRE 1X1/8", DISJ.PROT.2X50A E FIACAO, COMPLETO-PADRAO CAIUA</t>
  </si>
  <si>
    <t>408428</t>
  </si>
  <si>
    <t>COLAR DE TOMADA D'AGUA PP 50X1"</t>
  </si>
  <si>
    <t>408429</t>
  </si>
  <si>
    <t>ABRIGO DE ALVENARIA PARA ENTRADA DE ENERGIA 2.80X2.28MX0.42M COM PORTAS</t>
  </si>
  <si>
    <t>408430</t>
  </si>
  <si>
    <t>ABRIGO DE ALVENARIA PARA ENTRADA DE ENERGIA 2.80X1.83MX0.42M COM PORTAS</t>
  </si>
  <si>
    <t>408432</t>
  </si>
  <si>
    <t>BACIA COM CAIXA DE DESCARGA PLASTICA EMBUTIDA NA PAREDE COM ACESSORIOS</t>
  </si>
  <si>
    <t>408433</t>
  </si>
  <si>
    <t>QD.ELE PARA 18 MEDIDORES BIF.COM BARRAMENTO DE COBRE 25X5MM, DISJ.GERAL TRIP.125A, 16 DISJ.BIP.50A, 01 DISJ.BIP.60A E FIACAO, COMPLETO-CPFL</t>
  </si>
  <si>
    <t>408434</t>
  </si>
  <si>
    <t>ESTRUTURA PRE-FABRICADA-FECHAMENTO EXTERNOS E INTERNOS-(PAREDES/PAINES EXTERNOS, PAREDES/PAINEIS INTERNOS, PILARES E VIGAS, LAJES E ESCADAS, V06-2/3 PRE-D3 ACESSO PELO 2o.PAVIMENTO C/22 APTOS)</t>
  </si>
  <si>
    <t>408435</t>
  </si>
  <si>
    <t>APARELHO DE LUZ DE OBSTACULO COM RELE FOTOCELULA COM 1 LAMP.INCAND.EM MASTRO 3/4"X1.0M - MAT</t>
  </si>
  <si>
    <t>408437</t>
  </si>
  <si>
    <t>ELETRODUTO FoGo 1" COM LUVA - MAT</t>
  </si>
  <si>
    <t>408438</t>
  </si>
  <si>
    <t>SOLEIRA DE ARDOSIA ESP.2CM LARG.30CM</t>
  </si>
  <si>
    <t>408439</t>
  </si>
  <si>
    <t>TAMPO DE GRANITO COM 2 CUBAS DE ACO INOX 0.55X2.20M</t>
  </si>
  <si>
    <t>408440</t>
  </si>
  <si>
    <t>MURETA DE DIVISA SOBRE TALUDE H=0.20M</t>
  </si>
  <si>
    <t>408441</t>
  </si>
  <si>
    <t>ESTRUTURA PRE-FABRICADA-FECHAMENTO EXTERNOS E INTERNOS-(PAREDES/PAINES EXTERNOS, PAREDES/PAINEIS INTERNOS, PILARES E VIGAS, LAJES E ESCADAS, V06-2/3 PRE-B3 ACESSO PELO 2o.PAVIMENTO C/42 APTOS) C/ CAC</t>
  </si>
  <si>
    <t>408442</t>
  </si>
  <si>
    <t>PORTAO ELETROFUNDIDO OU SIMILAR DE DUAS FOLHAS VAO DE 4.00M H=2.00M-MONTADO</t>
  </si>
  <si>
    <t>408443</t>
  </si>
  <si>
    <t>PORTAO ELETROFUNDIDO OU SIMILAR DE UMA FOLHA VAO DE 1.00M H=2.00M-MONTADO</t>
  </si>
  <si>
    <t>408444</t>
  </si>
  <si>
    <t>TE FoFo TRIPARTIDO COM SAIDA FLANGEADA DN 250X150MM - AF</t>
  </si>
  <si>
    <t>408445</t>
  </si>
  <si>
    <t>LUMINARIA FECHADA EXTERNA COM LAMPADA FLUORESCENTE COMPACTA 45W (110/220V)</t>
  </si>
  <si>
    <t>408446</t>
  </si>
  <si>
    <t>POSTE DE CONCRETO CIRCULAR H=11.0M RESISTENCIA DE TOPO 600KGF</t>
  </si>
  <si>
    <t>408447</t>
  </si>
  <si>
    <t>LUMINARIA TIPO PUBLICA COM LAMPADA VAPOR DE SODIO 150W/220V</t>
  </si>
  <si>
    <t>408448</t>
  </si>
  <si>
    <t>CABO DE ALUMINIO DUPLEX 2X16.0MM2</t>
  </si>
  <si>
    <t>408449</t>
  </si>
  <si>
    <t>CABO FLEXIVEL MULTIPOLAR TIPO PP 2X2.50MM2</t>
  </si>
  <si>
    <t>408450</t>
  </si>
  <si>
    <t>CENTRAL DE INTERFONES PARA  16 PONTOS COM PORTEIRO COLETIVO, FECHO ELETRICO E BATERIA</t>
  </si>
  <si>
    <t>408451</t>
  </si>
  <si>
    <t>CENTRAL DE INTERFONES PARA  20/24 PONTOS COM PORTEIRO COLETIVO, FECHO ELETRICO E BATERIA - INSTALADO</t>
  </si>
  <si>
    <t>408452</t>
  </si>
  <si>
    <t>LUMINARIA 3 PETALAS LP-28-E PARA ILUMINACAO PUBLICA COM POSTE SP-1B H=5.00M (PADRAO ILUME)</t>
  </si>
  <si>
    <t>408453</t>
  </si>
  <si>
    <t>LUMINARIA 3 PETALAS LP-28-E PARA ILUMINACAO PUBLICA COM POSTE SP-1B H=7.50M (PADRAO ILUME)</t>
  </si>
  <si>
    <t>408454</t>
  </si>
  <si>
    <t>CENTRAL DE INTERFONES PARA  40/46 PONTOS COM PORTEIRO COLETIVO, FECHO ELETRICO E BATERIA</t>
  </si>
  <si>
    <t>408455</t>
  </si>
  <si>
    <t>LUMINARIA 1 PETALA LP-28-E PARA ILUMINACAO PUBLICA COM POSTE SP-1B H=5.00M (PADRAO ILUME)</t>
  </si>
  <si>
    <t>408456</t>
  </si>
  <si>
    <t>ESTRUTURA PRE-FABRICADA-FECHAMENTO EXTERNOS E INTERNOS-(PAREDES/PAINES EXTERNOS, PAREDES/PAINEIS INTERNOS, PILARES E VIGAS, LAJES E ESCADAS, V06-2/3 PRE-B2 ACESSO PELO 2o.PAVIMENTO C/41 APTOS) C/ CAC</t>
  </si>
  <si>
    <t>408457</t>
  </si>
  <si>
    <t>ESTRUTURA PRE-FABRICADA-FECHAMENTO EXTERNOS E INTERNOS-(PAREDES/PAINES EXTERNOS, PAREDES/PAINEIS INTERNOS, PILARES E VIGAS, LAJES E ESCADAS, V06-2/3 PRE-D2 ACESSO PELO 2o.PAVIMENTO C/20 APTOS C/CAC)</t>
  </si>
  <si>
    <t>408458</t>
  </si>
  <si>
    <t>PLAYGROUND-RODA DE OMBRO E RODA DUPLA CONJUGADA (EQUIPAMENTO PARA PRATICA ESPORTIVA)</t>
  </si>
  <si>
    <t>408459</t>
  </si>
  <si>
    <t>PLAYGROUND-SIMULADOR DE CAVALGADA DUPLO (EQUIPAMENTO PARA PRATICA ESPORTIVA)</t>
  </si>
  <si>
    <t>408460</t>
  </si>
  <si>
    <t>PLAYGROUND-PLACA ILUSTRATIVA DOS EXERCICIOS (EQUIPAMENTO PARA PRATICA ESPORTIVA)</t>
  </si>
  <si>
    <t>408462</t>
  </si>
  <si>
    <t>CONECTOR DE BRONZE BR 54X2 1/2" - GAS</t>
  </si>
  <si>
    <t>408464</t>
  </si>
  <si>
    <t>CONJUNTO MOTOBOMBA SUBMERSIVEL VAZAO 8M3/H 8MCa</t>
  </si>
  <si>
    <t>408465</t>
  </si>
  <si>
    <t>QD.ELE CH.18 PARA 50 DISJUNTORES 95X42X13 COM BARRAMENTO 50 DISJUNTORES - VAZIO</t>
  </si>
  <si>
    <t>408466</t>
  </si>
  <si>
    <t>ELETROCALHA LISA LARG.300MM ABA 100MM COM TAMPA</t>
  </si>
  <si>
    <t>408467</t>
  </si>
  <si>
    <t>ELETROCALHA LISA LARG.400MM ABA 100MM COM TAMPA</t>
  </si>
  <si>
    <t>408468</t>
  </si>
  <si>
    <t>ELETROCALHA LISA LARG.150MM ABA 100MM COM TAMPA</t>
  </si>
  <si>
    <t>408469</t>
  </si>
  <si>
    <t>QD.ELE PARA BASES 120X40X40CM - VAZIO (BELEM K)</t>
  </si>
  <si>
    <t>408470</t>
  </si>
  <si>
    <t>QD.ELE PARA BASES 60X40X40CM - VAZIO (BELEM K)</t>
  </si>
  <si>
    <t>408471</t>
  </si>
  <si>
    <t>CENTRAL DE INTERFONES PARA 53UN MOD.CTC 4000 AMELCO OU SIMILAR COM 53 APARELHOS</t>
  </si>
  <si>
    <t>408472</t>
  </si>
  <si>
    <t>BOMBA DE PRESSURIZACAO COM TANQUE DE PRESSURIZACAO VAZAO=5M3/H PRESSAO=25MCa POT=2CV</t>
  </si>
  <si>
    <t>408473</t>
  </si>
  <si>
    <t>VALVULA DE ESFERA EM BRONZE DN 2"</t>
  </si>
  <si>
    <t>408474</t>
  </si>
  <si>
    <t>FECHAMENTO-MURO DE DIVISA PADRAO EM ALVENARIA H=1.00M-FP01G SEM CAIACAO</t>
  </si>
  <si>
    <t>408475</t>
  </si>
  <si>
    <t>TAMPO DE GRANITO COM FRONTAO E CUBA OVAL 0.45X0.70M</t>
  </si>
  <si>
    <t>408476</t>
  </si>
  <si>
    <t>TAMPO DE GRANITO COM FRONTAO E CUBA REDONDA 0.45X0.50M</t>
  </si>
  <si>
    <t>408477</t>
  </si>
  <si>
    <t>TAMPO DE GRANITO 1.20X0.60M COM 1 CUBA INOX No.2</t>
  </si>
  <si>
    <t>408478</t>
  </si>
  <si>
    <t>TAMPO DE GRANITO COM FRONTAO E CUBA OVAL 0.45X0.88M</t>
  </si>
  <si>
    <t>408479</t>
  </si>
  <si>
    <t>TAMPO DE GRANITO COM FRONTAO E CUBA OVAL 0.45X0.77M</t>
  </si>
  <si>
    <t>408480</t>
  </si>
  <si>
    <t>TAMPO DE GRANITO COM FRONTAO E CUBA OVAL 0.45X1.21M</t>
  </si>
  <si>
    <t>408482</t>
  </si>
  <si>
    <t>ESGOTAMENTO SANITARIO DE CAIXA DE ESGOTO COM CAMINHAO PIPA CAP.12M3</t>
  </si>
  <si>
    <t>408484</t>
  </si>
  <si>
    <t>PAVIMENTACAO-EM BLOCOS DE CONCRETO INTERTRAVADOS RETANGULAR 22X11X8CM (16 FACES) 35MPa</t>
  </si>
  <si>
    <t>408485</t>
  </si>
  <si>
    <t>TUBO STD ACO CARBONO DN 250MM FP L=150MM</t>
  </si>
  <si>
    <t>408486</t>
  </si>
  <si>
    <t>CARRETEL ACO CARBONO DN 250MM FP L=800MM</t>
  </si>
  <si>
    <t>408487</t>
  </si>
  <si>
    <t>CARRETEL ACO CARBONO DN 250MM FP L=2000MM</t>
  </si>
  <si>
    <t>408488</t>
  </si>
  <si>
    <t>TUBO STD ACO CARBONO DN 100MM FP L=150MM</t>
  </si>
  <si>
    <t>408489</t>
  </si>
  <si>
    <t>VENTOSA FoFo DN 200MM FP</t>
  </si>
  <si>
    <t>408490</t>
  </si>
  <si>
    <t>TE ACO CARBONO 250MM FP - AF</t>
  </si>
  <si>
    <t>408491</t>
  </si>
  <si>
    <t>TUBO STD ACO CARBONO DN 250MM FP L=500MM</t>
  </si>
  <si>
    <t>408492</t>
  </si>
  <si>
    <t>TAMPO DE GRANITO L=0.45M SEM ACESSORIOS</t>
  </si>
  <si>
    <t>408493</t>
  </si>
  <si>
    <t>VERGA PRE-MOLDADA EM CONCRETO 9X14X200CM</t>
  </si>
  <si>
    <t>408494</t>
  </si>
  <si>
    <t>VIGA DE MADEIRA DE LEI APARELHADA 6X25CM</t>
  </si>
  <si>
    <t>408495</t>
  </si>
  <si>
    <t>COBERTURA COMPLETA ESTRUTURA METALICA INCLUSIVE PINTURA COM TELHAS TRAPEZOIDAIS TIPO SANDUICHE E CALHAS (BRASILANDIA B01-EC1)</t>
  </si>
  <si>
    <t>408496</t>
  </si>
  <si>
    <t>TELHA METALICA</t>
  </si>
  <si>
    <t>408497</t>
  </si>
  <si>
    <t>ELEVADOR  4 PARADAS PARA PNE</t>
  </si>
  <si>
    <t>408498</t>
  </si>
  <si>
    <t>PORTA DE ALUMINIO DUPLA</t>
  </si>
  <si>
    <t>408499</t>
  </si>
  <si>
    <t>FORRO TERMOACUSTICO</t>
  </si>
  <si>
    <t>408500</t>
  </si>
  <si>
    <t>TRATAMENTO ACUSTICO EM PAREDES E TETOS</t>
  </si>
  <si>
    <t>408501</t>
  </si>
  <si>
    <t>GUARDA-CORPO TUBULAR H=1.00M COM PINTURA</t>
  </si>
  <si>
    <t>408502</t>
  </si>
  <si>
    <t>GUARDA-CORPO COM CORRIMAO H=1.00M COM PINTURA</t>
  </si>
  <si>
    <t>408503</t>
  </si>
  <si>
    <t>QD.ELE CH.16 PARA 20 DISJUNTORES BARR. E CHAVE GERAL - VAZIO</t>
  </si>
  <si>
    <t>408504</t>
  </si>
  <si>
    <t>ELETRODUTO PEAD 1"</t>
  </si>
  <si>
    <t>408506</t>
  </si>
  <si>
    <t>INTERRUPTOR PARA VENTILADOR DE TETO COM REVERSOR - MAT</t>
  </si>
  <si>
    <t>408507</t>
  </si>
  <si>
    <t>SIFAO 2" COM VALVULA AMERICANA P/PIA DE COZINHA</t>
  </si>
  <si>
    <t>408508</t>
  </si>
  <si>
    <t>RESERVATORIO CILINDRICO CONCR.MOLD.IN LOCO CAP.189M3 C/3 CELULAS DEXT=4.00M H=36.00M INCLUSIVE PROJETOS EXECUTIVOS E BLOCO DE FUNDACAO, IMPERM.E SERRALHERIA, EXCETO ESTACAS, INST.ELETRICA E INST.HIDR.</t>
  </si>
  <si>
    <t>408509</t>
  </si>
  <si>
    <t>BANCADA DE ACO INOX 0.70X6.50M COM 2 CUBAS 50X40CM</t>
  </si>
  <si>
    <t>408510</t>
  </si>
  <si>
    <t>SABONETEIRA PARA SABAO LIQUIDO</t>
  </si>
  <si>
    <t>408511</t>
  </si>
  <si>
    <t>PORTAO DE FERRO CORRER 2.70X2.98M (BELEM K)</t>
  </si>
  <si>
    <t>408512</t>
  </si>
  <si>
    <t>PORTAO DE FERRO FIXO 0.90X2.98M (BELEM K)</t>
  </si>
  <si>
    <t>408513</t>
  </si>
  <si>
    <t>VALVULA DE RETENCAO PVC 3/4" ROSCAVEL</t>
  </si>
  <si>
    <t>408514</t>
  </si>
  <si>
    <t>ESTACA ESC MEC D=25CM FCK=25MPa USINADO SEM ARMACAO</t>
  </si>
  <si>
    <t>408515</t>
  </si>
  <si>
    <t>VERGA E CONTRAVERGA PRE-MOLDADA FCK=20MPa</t>
  </si>
  <si>
    <t>408516</t>
  </si>
  <si>
    <t>FORRACAO DE PISO COM CARPETE 10MM-COLOCADO</t>
  </si>
  <si>
    <t>408517</t>
  </si>
  <si>
    <t>ESTRUTURA METALICA-BANZO/MONTANTE/CHAPAS/INSERTS</t>
  </si>
  <si>
    <t>408518</t>
  </si>
  <si>
    <t>CALHA GALVANIZADA No 18 DESENVOLVIMENTO 50CM</t>
  </si>
  <si>
    <t>408519</t>
  </si>
  <si>
    <t>RUFO METALICO EM CHAPA GALVANIZADA No.18 D=15CM</t>
  </si>
  <si>
    <t>408520</t>
  </si>
  <si>
    <t>RUFO METALICO EM CHAPA GALVANIZADA No.18 D=40CM</t>
  </si>
  <si>
    <t>408521</t>
  </si>
  <si>
    <t>CONDUTOR DE CHAPA GALVANIZADA No 18 D=100MM</t>
  </si>
  <si>
    <t>408522</t>
  </si>
  <si>
    <t>TELHA DE ACO PRE-PINTADA UPK 40/980 OU SIMILAR-DUPLA TIPO SANDUICHE</t>
  </si>
  <si>
    <t>408523</t>
  </si>
  <si>
    <t>DIVISORIA DE GRANITO E=3CM</t>
  </si>
  <si>
    <t>408524</t>
  </si>
  <si>
    <t>TAMPO DE GRANITO COM 2 CUBAS OVAIS 1.20X0.55M COM FRONTAO</t>
  </si>
  <si>
    <t>408525</t>
  </si>
  <si>
    <t>TAMPO DE GRANITO COM 1 CUBA OVAL 1.35X0.55M</t>
  </si>
  <si>
    <t>408526</t>
  </si>
  <si>
    <t>TAMPO DE GRANITO 1.50X0.60M COM 1 CUBA INOX No.50 COM FRONTAO</t>
  </si>
  <si>
    <t>408527</t>
  </si>
  <si>
    <t>BALCAO PARA RECEPCAO COM TAMPO GRANITO 4.75X0.75M E SAIA=10CM</t>
  </si>
  <si>
    <t>408528</t>
  </si>
  <si>
    <t>SOLEIRA DE GRANITO ESP.3CM LARG.15CM</t>
  </si>
  <si>
    <t>408529</t>
  </si>
  <si>
    <t>SOLEIRA DE GRANITO ESP.3CM LARG.25CM</t>
  </si>
  <si>
    <t>408530</t>
  </si>
  <si>
    <t>PORTA DE MADEIRA 1 FOLHA 100X210CM</t>
  </si>
  <si>
    <t>408531</t>
  </si>
  <si>
    <t>VIDRO BLINDADO BALISTICO NIVEL 3A 17MM-COLOCADO</t>
  </si>
  <si>
    <t>408532</t>
  </si>
  <si>
    <t>LUMINARIA FLUORESCENTE COM 2 LAMPADAS 16W COMPLETA</t>
  </si>
  <si>
    <t>408534</t>
  </si>
  <si>
    <t>LUMINARIA DE EMBUTIR COM LAMPADA PAR 50W-127V</t>
  </si>
  <si>
    <t>408536</t>
  </si>
  <si>
    <t>QD.DE DISTRIBUICAO PARA 24 DISJUNTORES COM BARRAMENTO TRIFASICO 100A</t>
  </si>
  <si>
    <t>408537</t>
  </si>
  <si>
    <t>QD.DE DISTRIBUICAO PARA 32 DISJUNTORES COM BARRAMENTO TRIFASICO 100A</t>
  </si>
  <si>
    <t>408538</t>
  </si>
  <si>
    <t>PORTA DE ACO BLINDADA 1.00X2.10M COM CHAVES-CODIFICADA-INSTALADA</t>
  </si>
  <si>
    <t>408539</t>
  </si>
  <si>
    <t>CONJUNTO DE PISO PARA TOMADA DE TELEFONE</t>
  </si>
  <si>
    <t>408540</t>
  </si>
  <si>
    <t>CAIXA DE SOM DE SOBREPOR 70HZ A 20KHZ A=22.2CM X L=15.8CM X P=13.9CM HAYOMIK OU SIMILAR</t>
  </si>
  <si>
    <t>408541</t>
  </si>
  <si>
    <t>CONJUNTO DE INTERRUPTOR DE CONTROLE DE SOM RECEIVER MOD.FR900 POT=25W FRAHM OU SIMILAR</t>
  </si>
  <si>
    <t>408542</t>
  </si>
  <si>
    <t>CABO PP 0.6/1KV 2X4.0MM2</t>
  </si>
  <si>
    <t>408544</t>
  </si>
  <si>
    <t>PORTAO METALICO 2 FOLHAS 5.40X3.00M COM PINTURA-INSTALADO</t>
  </si>
  <si>
    <t>408545</t>
  </si>
  <si>
    <t>GRADIL METALICO DE FECHAMENTO H=2.44M INSTALADO COM PINTURA</t>
  </si>
  <si>
    <t>408546</t>
  </si>
  <si>
    <t>PORTAO METALICO 1 FOLHA 1.20X3.00M COM PINTURA-INSTALADO</t>
  </si>
  <si>
    <t>408547</t>
  </si>
  <si>
    <t>CONTRA-RUFO METALICO EM CHAPA GALVANIZADA No.20 D=30CM</t>
  </si>
  <si>
    <t>408548</t>
  </si>
  <si>
    <t>MESA DE CONCRETO E=6CM</t>
  </si>
  <si>
    <t>408549</t>
  </si>
  <si>
    <t>PISO DE SEIXO ROLADO</t>
  </si>
  <si>
    <t>408550</t>
  </si>
  <si>
    <t>PERFIL METALICO W 200X52 KG/M - FORNECIMENTO E INSTALACAO</t>
  </si>
  <si>
    <t>408551</t>
  </si>
  <si>
    <t>CHAPA DE ACO ESP.12.5MM</t>
  </si>
  <si>
    <t>408552</t>
  </si>
  <si>
    <t>CHAPA DE ACO ESP.10.0MM</t>
  </si>
  <si>
    <t>408553</t>
  </si>
  <si>
    <t>DOBRADICA CILINDRICA TIPO GONZO</t>
  </si>
  <si>
    <t>408554</t>
  </si>
  <si>
    <t>APARELHO CONDICIONADOR DE AR, MODELO SPLIT, 24000 BTU 220V COM CONTROLE REMOTO-INSTALADO</t>
  </si>
  <si>
    <t>408555</t>
  </si>
  <si>
    <t>CHUMBADOR PARABOLT DE 1/2"</t>
  </si>
  <si>
    <t>408558</t>
  </si>
  <si>
    <t>CONDULETE DE ALUMINIO MULTIPLO 4X2"</t>
  </si>
  <si>
    <t>408559</t>
  </si>
  <si>
    <t>CONDULETE DE ALUMINIO MULTIPLO DUPLO 4X4"</t>
  </si>
  <si>
    <t>408560</t>
  </si>
  <si>
    <t>FECHAMENTO-MURO DE ALVENARIA SOBRE MURO DE ARRIMO E=14CM</t>
  </si>
  <si>
    <t>408561</t>
  </si>
  <si>
    <t>TAMPA DE CONCRETO PERFURADA 1.00X0.245X0.05M PARA CANALETA DE AGUAS PLUVIAIS</t>
  </si>
  <si>
    <t>408562</t>
  </si>
  <si>
    <t>RUFO METALICO EM CHAPA GALVANIZADA No.26 D=25CM</t>
  </si>
  <si>
    <t>408563</t>
  </si>
  <si>
    <t>BOCAL PARA CALHA EM CHAPA GALVANIZADA No.26</t>
  </si>
  <si>
    <t>408564</t>
  </si>
  <si>
    <t>CABECEIRA DIREITA EM CHAPA GALVANIZADA No.26 AP</t>
  </si>
  <si>
    <t>408565</t>
  </si>
  <si>
    <t>CABECEIRA ESQUERDA EM CHAPA GALVANIZADA No.26 AP</t>
  </si>
  <si>
    <t>408566</t>
  </si>
  <si>
    <t>CALHA GALVANIZADA No 26 DESENVOLVIMENTO 42CM</t>
  </si>
  <si>
    <t>408567</t>
  </si>
  <si>
    <t>PARAFUSO FRANCES COM ARRUELA E PORCA 5/16X5"</t>
  </si>
  <si>
    <t>408568</t>
  </si>
  <si>
    <t>POSTE PARA ILUMINACAO PUBLICA COM LUMINARIA DE ALIMENTACAO SOLAR</t>
  </si>
  <si>
    <t>408569</t>
  </si>
  <si>
    <t>ARANDELA COM FOCO DE LUZ PARA CIMA E PARA BAIXO COM LAMPADA 100W</t>
  </si>
  <si>
    <t>408570</t>
  </si>
  <si>
    <t>LUMINARIA PENDENTE COM LAMPADA ELIPSOIDAL MULTIVAPOR 250W</t>
  </si>
  <si>
    <t>408571</t>
  </si>
  <si>
    <t>SISTEMA DE ALARME DE INCENDIO AUDIOVISUAL BETTA OU SIMILAR</t>
  </si>
  <si>
    <t>408572</t>
  </si>
  <si>
    <t>PAINEL DE ALARME DE INCENDIO ATE 128 PONTOS BETTA OU SIMILAR</t>
  </si>
  <si>
    <t>408573</t>
  </si>
  <si>
    <t>RACK DE DADOS PARA DISTRIBUICAO DE LOGICA 19"</t>
  </si>
  <si>
    <t>408574</t>
  </si>
  <si>
    <t>HASTE DE ATERRAMENTO 3/8"X2800MM</t>
  </si>
  <si>
    <t>408575</t>
  </si>
  <si>
    <t>CAIXA PRE-MOLDADA PARA INSP.DE ATERR. COM TAMPA 30X30CM</t>
  </si>
  <si>
    <t>408576</t>
  </si>
  <si>
    <t>TAMPO DE GRANITO COM 3 CUBAS OVAIS 1.80X0.55M COM FRONTAO</t>
  </si>
  <si>
    <t>408577</t>
  </si>
  <si>
    <t>TAMPO DE GRANITO TRIANGULAR 1 CUBA OVAL 1.00X0.60X0.30M COM FRONTAO</t>
  </si>
  <si>
    <t>408578</t>
  </si>
  <si>
    <t>BALCAO PARA PIA DE COZINHA EM GRANITO 1.90X0.60M E SAIA=5CM</t>
  </si>
  <si>
    <t>408579</t>
  </si>
  <si>
    <t>BALCAO PARA PIA DE COZINHA EM GRANITO 0.77X0.60M E SAIA=5CM</t>
  </si>
  <si>
    <t>408580</t>
  </si>
  <si>
    <t>BALCAO PARA PIA DE COZINHA L EM GRANITO 1.50X0.60X0.17M COM FRONTAO</t>
  </si>
  <si>
    <t>408581</t>
  </si>
  <si>
    <t>BALCAO PARA PIA DE COZINHA EM GRANITO 0.90X0.60M COM FRONTAO</t>
  </si>
  <si>
    <t>408582</t>
  </si>
  <si>
    <t>PORTA DE ACO BLINDADA 0.80X2.10M COM CHAVES-CODIFICADA-INSTALADA</t>
  </si>
  <si>
    <t>408583</t>
  </si>
  <si>
    <t>SISTEMA DE RENOVACAO DE AR-STAND DE TIRO-INSTALADO</t>
  </si>
  <si>
    <t>408585</t>
  </si>
  <si>
    <t>TAMPO DE GRANITO COM FRONTAO E CUBA OVAL 0.45X0.80M (CUBATAO Q)</t>
  </si>
  <si>
    <t>408586</t>
  </si>
  <si>
    <t>TAMPO DE GRANITO COM FRONTAO E CUBA OVAL 0.45X1.21M (CUBATAO Q)</t>
  </si>
  <si>
    <t>408587</t>
  </si>
  <si>
    <t>TAMPO DE GRANITO COM FRONTAO E CUBA OVAL 0.45X0.88M (CUBATAO Q)</t>
  </si>
  <si>
    <t>408588</t>
  </si>
  <si>
    <t>TAMPO DE GRANITO COM FRONTAO E CUBA OVAL 0.45X0.77M (CUBATAO Q)</t>
  </si>
  <si>
    <t>408589</t>
  </si>
  <si>
    <t>TAMPO DE GRANITO COM FRONTAO E CUBA REDONDA 0.45X0.50M (CUBATAO Q)</t>
  </si>
  <si>
    <t>408590</t>
  </si>
  <si>
    <t>TAMPO DE GRANITO COM FRONTAO E CUBA OVAL 0.45X0.70M (CUBATAO Q)</t>
  </si>
  <si>
    <t>408591</t>
  </si>
  <si>
    <t>TAMPO DE GRANITO 0.60X1.20M COM FRONTAO E 1 CUBA INOX No.2 (CUBATAO Q)</t>
  </si>
  <si>
    <t>408592</t>
  </si>
  <si>
    <t>TAMPO DE GRANITO COM FRONTAO L=0.45M SEM ACESSORIOS (CUBATAO Q)</t>
  </si>
  <si>
    <t>408597</t>
  </si>
  <si>
    <t>TRATAMENTO DE JUNTA DE DILATACAO ENTRE HALL DE ESCADA E EDIFICIO (RECOMPOSICAO DAS BORDAS E APLICACAO DE PERFIL ELASTOMERICO-TIPO EPDM)</t>
  </si>
  <si>
    <t>408598</t>
  </si>
  <si>
    <t>ESTRUTURA METALICA PARA TELHADO-TI33A-01-X-ADAPTADA PARA 2 DORM.-INCLUSIVE MONTAGEM</t>
  </si>
  <si>
    <t>408602</t>
  </si>
  <si>
    <t>CONCRETO USINADO 35MPa COM LANCAMENTO</t>
  </si>
  <si>
    <t>408603</t>
  </si>
  <si>
    <t>MURO DE ARRIMO H=0.80M SEM CANALETA MEIA CANA (JUNDIAI J)</t>
  </si>
  <si>
    <t>408604</t>
  </si>
  <si>
    <t>MURO DE ARRIMO H=1.00M SEM CANALETA MEIA CANA (JUNDIAI J)</t>
  </si>
  <si>
    <t>408605</t>
  </si>
  <si>
    <t>MURO DE ARRIMO H=1.20M SEM CANALETA MEIA CANA (JUNDIAI J)</t>
  </si>
  <si>
    <t>408606</t>
  </si>
  <si>
    <t>MURO DE ARRIMO H=1.40M SEM CANALETA MEIA CANA (JUNDIAI J)</t>
  </si>
  <si>
    <t>408607</t>
  </si>
  <si>
    <t>MURO DE ARRIMO H=1.60M SEM CANALETA MEIA CANA (JUNDIAI J)</t>
  </si>
  <si>
    <t>408608</t>
  </si>
  <si>
    <t>MURO DE ARRIMO H=1.80M SEM CANALETA MEIA CANA (JUNDIAI J)</t>
  </si>
  <si>
    <t>408609</t>
  </si>
  <si>
    <t>MURO DE ARRIMO H=2.00M SEM CANALETA MEIA CANA (JUNDIAI J)</t>
  </si>
  <si>
    <t>408610</t>
  </si>
  <si>
    <t>BOOSTER MOVEL COM INVERSOR DE FREQUENCIA Q=7.2M3/H H=5MCa - COMPLETO COM PAINEL - GUAREI C</t>
  </si>
  <si>
    <t>408611</t>
  </si>
  <si>
    <t>TE TRIPARTIDO FoFo BB JE DN 100X75MM</t>
  </si>
  <si>
    <t>408617</t>
  </si>
  <si>
    <t>CONTENCAO DE ENCOSTA-CONCRETO PROJETADO (DER)</t>
  </si>
  <si>
    <t>408618</t>
  </si>
  <si>
    <t>LUMINARIA TIPO SPOT COM UMA LAMPADA FLUORESCENTE COMPACTA 45W</t>
  </si>
  <si>
    <t>408619</t>
  </si>
  <si>
    <t>PILAR DE MADEIRA 20X20CM - MAT</t>
  </si>
  <si>
    <t>408620</t>
  </si>
  <si>
    <t>VIGA CURVA DE MADEIRA 6X25CM - MAT</t>
  </si>
  <si>
    <t>408621</t>
  </si>
  <si>
    <t>VIGA RETA DE MADEIRA 6X25CM - MAT</t>
  </si>
  <si>
    <t>408622</t>
  </si>
  <si>
    <t>RIPA CURVA DE MADEIRA 3X3CM - MAT</t>
  </si>
  <si>
    <t>408623</t>
  </si>
  <si>
    <t>SONDAGEM-MOBILIZACAO E DESMOBILIZACAO POR EQUIPE/EQUIPAMENTO, INCLUSIVE TRANSPORTE DENTRO DO LOTE</t>
  </si>
  <si>
    <t>408624</t>
  </si>
  <si>
    <t>SONDAGEM-TRANSPORTE DE EQUIPAMENTO DE SONDAGEM (DER)</t>
  </si>
  <si>
    <t>KMXEQ</t>
  </si>
  <si>
    <t>408625</t>
  </si>
  <si>
    <t>SONDAGEM-DESLOCAMENTO DE EQUIPAMENTO DE SONDAGEM (DER)</t>
  </si>
  <si>
    <t>408626</t>
  </si>
  <si>
    <t>SONDAGEM-PLATAFORMA OU BANQUETA SONDAGEM PERCUSSAO (DER)</t>
  </si>
  <si>
    <t>EQUIP</t>
  </si>
  <si>
    <t>408629</t>
  </si>
  <si>
    <t>PLAYGROUND-PARALELA STANDARD (EQUIPAMENTO PARA PRATICA ESPORTIVA)</t>
  </si>
  <si>
    <t>408630</t>
  </si>
  <si>
    <t>FECHAMENTO-PORTAO EM GRADIL ELETROFUNDIDO DE CORRER PARA CARRO 5.00X2.22M E PILARETES METALICOS COM PINTURA</t>
  </si>
  <si>
    <t>408632</t>
  </si>
  <si>
    <t>PLAYGROUND-MESA DE CONCRETO 160X80CM JOGO DE XADREZ PINTADO COM 6 BANCOS 29X29CM</t>
  </si>
  <si>
    <t>408633</t>
  </si>
  <si>
    <t>CURVA 135o PVC 3" ROSCAVEL - ELE</t>
  </si>
  <si>
    <t>408634</t>
  </si>
  <si>
    <t>TAMPA DE CONCRETO 1.50X0.40X0.07M PARA CANALETA</t>
  </si>
  <si>
    <t>408637</t>
  </si>
  <si>
    <t>CONJUNTO 4X4" PARA 1 INTERRUPTOR BIPOLAR DUPLO</t>
  </si>
  <si>
    <t>408638</t>
  </si>
  <si>
    <t>CONJUNTO 4X2" PARA 1 INTERRUPTOR BIPOLAR PARALELO + 1 TOMADA</t>
  </si>
  <si>
    <t>408639</t>
  </si>
  <si>
    <t>LUMINARIA COM 1 PETALA LAMPADA VAPOR DE SODIO 100W COM POSTE TUBULAR RETO DE ACO H=6M</t>
  </si>
  <si>
    <t>408640</t>
  </si>
  <si>
    <t>LUMINARIA COM 2 PETALAS LAMPADA VAPOR DE SODIO 100W COM POSTE TUBULAR DUPLO DE ACO H=6M</t>
  </si>
  <si>
    <t>408641</t>
  </si>
  <si>
    <t>LUMINARIA COM 1 PETALA LAMPADA VAPOR METALICO 250W COM POSTE TUBULAR RETO DE ACO H=8.5M</t>
  </si>
  <si>
    <t>408642</t>
  </si>
  <si>
    <t>LUMINARIA COM 1 PETALA LAMPADA VAPOR METALICO 250W COM POSTE TUBULAR DUPLO DE ACO H=8.5M</t>
  </si>
  <si>
    <t>408643</t>
  </si>
  <si>
    <t>LUMINARIA COM 3 PETALAS LAMPADA VAPOR METALICO 250W COM POSTE TUBULAR TRIPLO DE ACO H=8.5M</t>
  </si>
  <si>
    <t>408644</t>
  </si>
  <si>
    <t>LUMINARIA COM 4 PETALAS LAMPADA VAPOR METALICO 250W COM POSTE TUBULAR QUADRUPLO DE ACO H=8.5M</t>
  </si>
  <si>
    <t>408645</t>
  </si>
  <si>
    <t>QD.6 QUADROS COMPLETOS DA ENTRADA DE ENERGIA PARA 50 MEDIDORES, PROTECAO, DISJUNTORES, BARRAMENTOS, QD ADM E FIACAO - CPFL</t>
  </si>
  <si>
    <t>408646</t>
  </si>
  <si>
    <t>QD.6 QUADROS COMPLETOS DA ENTRADA DE ENERGIA PARA 26 MEDIDORES, PROTECAO, DISJUNTORES, BARRAMENTOS, QD ADM E FIACAO - CPFL</t>
  </si>
  <si>
    <t>408647</t>
  </si>
  <si>
    <t>QD.6 QUADROS COMPLETOS DA ENTRADA DE ENERGIA PARA 38 MEDIDORES, PROTECAO, DISJUNTORES, BARRAMENTOS, QD ADM E FIACAO - CPFL</t>
  </si>
  <si>
    <t>408648</t>
  </si>
  <si>
    <t>ANTENA COLETIVA-DIVISOR DE TAP</t>
  </si>
  <si>
    <t>408649</t>
  </si>
  <si>
    <t xml:space="preserve">CAIXA D'AGUA DE FIBRA DE VIDRO COM TAMPA    750L </t>
  </si>
  <si>
    <t>408650</t>
  </si>
  <si>
    <t xml:space="preserve">CAIXA D'AGUA DE FIBRA DE VIDRO COM TAMPA 11.000L </t>
  </si>
  <si>
    <t>408651</t>
  </si>
  <si>
    <t>RESERVATORIO DE FIBRA DE VIDRO 2 CELULAS 14.368M3 C/CARGA, TRANSP.E DESCARGA INCLUSIVE INSTALACAO</t>
  </si>
  <si>
    <t>408652</t>
  </si>
  <si>
    <t>RESERVATORIO DE FIBRA DE VIDRO 2 CELULAS 19.154M3 C/CARGA, TRANSP.E DESCARGA INCLUSIVE INSTALACAO</t>
  </si>
  <si>
    <t>408653</t>
  </si>
  <si>
    <t>CABO DE COMANDO BLINDADO (3X1.50MM2)</t>
  </si>
  <si>
    <t>408654</t>
  </si>
  <si>
    <t>CABO DE COMANDO BLINDADO (2X1.00MM2)</t>
  </si>
  <si>
    <t>408655</t>
  </si>
  <si>
    <t>CONJUNTO MOTOBOMBA DE RECALQUE DE AGUA Hm=40.00MCa VAZAO 16.77M3/H 7.5CV</t>
  </si>
  <si>
    <t>408656</t>
  </si>
  <si>
    <t>ELETROCALHA LISA LARG.100MM ABA 100MM COM TAMPA</t>
  </si>
  <si>
    <t>408657</t>
  </si>
  <si>
    <t>ELETROCALHA LISA LARG.200MM ABA 100MM COM TAMPA</t>
  </si>
  <si>
    <t>408658</t>
  </si>
  <si>
    <t>ELETROCALHA-CURVA HORIZONTAL 45o PARA ELETROCALHA L=100MM ABA 100MM COM TAMPA</t>
  </si>
  <si>
    <t>408660</t>
  </si>
  <si>
    <t>QD.DE MEDICAO 180X200X30CM PADRAO CPFL - VAZIO</t>
  </si>
  <si>
    <t>408661</t>
  </si>
  <si>
    <t>QD.DE MEDICAO 240X200X30CM PADRAO CPFL - VAZIO</t>
  </si>
  <si>
    <t>408662</t>
  </si>
  <si>
    <t>MASTRO PARA LUZ DE OBSTACULO FoGo 1"X3.00M</t>
  </si>
  <si>
    <t>408664</t>
  </si>
  <si>
    <t>ELETROCALHA-CURVA HORIZONTAL 45o PARA ELETROCALHA L=200MM ABA 100MM COM TAMPA</t>
  </si>
  <si>
    <t>408665</t>
  </si>
  <si>
    <t>DEGRAU DE ARDOSIA L=28CM</t>
  </si>
  <si>
    <t>408666</t>
  </si>
  <si>
    <t>REMOCAO DE CAIXA D'AGUA DE FIBRA DE VIDRO 10.000L - MO</t>
  </si>
  <si>
    <t>408667</t>
  </si>
  <si>
    <t>GRELHA PLASTICA EXTERNA PARA VEDACAO DE TELHAS 42X10.50CM</t>
  </si>
  <si>
    <t>408668</t>
  </si>
  <si>
    <t>GRADIL ELETROFUNDIDO (SANTO ANDRE G/A19)</t>
  </si>
  <si>
    <t>408669</t>
  </si>
  <si>
    <t>TELHA EM POLICARBONATO ALVEOLAR E=10MM COM SISTEMA DE ENCAIXE LARG=600MM</t>
  </si>
  <si>
    <t>408670</t>
  </si>
  <si>
    <t>CANALETA DE ALUMINIO ANODIZADO COM DECLIVIDADE L=46MM COM GRELHA REMOVIVEL</t>
  </si>
  <si>
    <t>408671</t>
  </si>
  <si>
    <t>GUARNICAO EM PERFIL TIPO CANALETA EM PVC LARG=50MM</t>
  </si>
  <si>
    <t>408672</t>
  </si>
  <si>
    <t>GRELHA PLASTICA EXTERNA PARA VENTILACAO 227X227MM</t>
  </si>
  <si>
    <t>408673</t>
  </si>
  <si>
    <t>ANTENA VHS EM TUBOS DE ALUMINIO FREQ.470/890 MHZ IMP.75/300 OHMS MASTRO/SUPORTE ACO GALVANIZADO PARA 2UH COM 2 PONTOS POR UH</t>
  </si>
  <si>
    <t>408674</t>
  </si>
  <si>
    <t>PROTECAO DE PERFIS COM MANTA ASFALTICA E=3MM</t>
  </si>
  <si>
    <t>408675</t>
  </si>
  <si>
    <t>BANCADA PARA COMPUTADOR COM ESTRUTURA SF TAMPO OSB 10MM REVESTIDO COM PLACA GESSO ACANTONADO 12MM (2.98X0.50M)</t>
  </si>
  <si>
    <t>408676</t>
  </si>
  <si>
    <t>PLAYGROUND-MESA DE CONCRETO REDONDA D=100CM TAMPO JOGO XADREZ COM 4 BANCOS REDONDOS MR10</t>
  </si>
  <si>
    <t>408677</t>
  </si>
  <si>
    <t>PISO CIMENTADO ARMADO TELA Q 113 JUNTA 1.50X2.00M ESP 5CM E LASTRO DE BRITA 5CM</t>
  </si>
  <si>
    <t>408679</t>
  </si>
  <si>
    <t>CAMINHAO BASCULANTE 8M3 (DER)</t>
  </si>
  <si>
    <t>408680</t>
  </si>
  <si>
    <t>TUBO POLIPROPILENO VERDE PN25 DN 25MM PPR - AQ</t>
  </si>
  <si>
    <t>408681</t>
  </si>
  <si>
    <t>MISTURADOR POLIPROPILENO VERDE F/M/M DN 25MM PPR - AQ</t>
  </si>
  <si>
    <t>408682</t>
  </si>
  <si>
    <t>LUVA POLIPROPILENO VERDE FF DN 25MM PPR - AQ</t>
  </si>
  <si>
    <t>408683</t>
  </si>
  <si>
    <t>COTOVELO 90o POLIPROPILENO VERDE F/F DN 25MM PPR - AQ</t>
  </si>
  <si>
    <t>408684</t>
  </si>
  <si>
    <t>COTOVELO 90o POLIPROPILENO VERDE F/F COM INSERTE METALICO DN 25MMX1/2" PPR - AQ</t>
  </si>
  <si>
    <t>408685</t>
  </si>
  <si>
    <t>REGISTRO DE PRESSAO POLIPROPILENO VERDE PARA DRY WALL DN 25MM PPR - AQ</t>
  </si>
  <si>
    <t>408686</t>
  </si>
  <si>
    <t>REGISTRO DE GAVETA POLIPROPILENO VERDE PARA DRY WALL DN 25MM PPR - AQ</t>
  </si>
  <si>
    <t>408687</t>
  </si>
  <si>
    <t>ADAPTADOR DE TRANSICAO POLIPROPILENO VERDE F/M COM INSERTE METALICO DN 25MMX3/4" PPR - AQ</t>
  </si>
  <si>
    <t>408689</t>
  </si>
  <si>
    <t>CAIXA DE PASSAGEM EM ALVENARIA DE TIJOLO COMUM 50X50X30CM SEM FUNDO COM LASTRO DE BRITA E=20CM - ELE</t>
  </si>
  <si>
    <t>408690</t>
  </si>
  <si>
    <t>EMBOCO 1:2:9 VERTICAL E=25MM COM ANDAIME</t>
  </si>
  <si>
    <t>408691</t>
  </si>
  <si>
    <t>TOPOGRAFIA-LEVANTAMENTO PLANIALTIMETRICO CADASTRAL-PMSP 01-10-00</t>
  </si>
  <si>
    <t>408692</t>
  </si>
  <si>
    <t>FOLHA DE PORTA DE MADEIRA 56X210CM</t>
  </si>
  <si>
    <t>408693</t>
  </si>
  <si>
    <t>FOLHA DE PORTA DE MADEIRA 67X210CM</t>
  </si>
  <si>
    <t>408694</t>
  </si>
  <si>
    <t>TOPOGRAFIA-NIVELAMENTO DE SECOES TRANSVERSAIS</t>
  </si>
  <si>
    <t>M/SEC</t>
  </si>
  <si>
    <t>408695</t>
  </si>
  <si>
    <t>BATENTE DE MADEIRA COM GUARNICAO 56X210CM</t>
  </si>
  <si>
    <t>408696</t>
  </si>
  <si>
    <t>BATENTE DE MADEIRA COM GUARNICAO 67X210CM</t>
  </si>
  <si>
    <t>408698</t>
  </si>
  <si>
    <t>CUMEEIRA DE TELHA TIPO TEGULA</t>
  </si>
  <si>
    <t>408700</t>
  </si>
  <si>
    <t>CAIXILHO MAXIMAR DE ALUMINIO 60X120CM COM TRAVAMENTO VERTICAL</t>
  </si>
  <si>
    <t>408701</t>
  </si>
  <si>
    <t>MADEIRAMENTO DE LEI PARA PERGOLADOS</t>
  </si>
  <si>
    <t>408702</t>
  </si>
  <si>
    <t>TELA DE NYLON PARA BUZINOTE</t>
  </si>
  <si>
    <t>408703</t>
  </si>
  <si>
    <t>ADAPTADOR PARA ANTENA DE TV OU TV A CABO (TIPO SPLITTER) 1 IN/3 OUT</t>
  </si>
  <si>
    <t>408704</t>
  </si>
  <si>
    <t>LUVA PVC DE REDUCAO 50X25MM SOLDAVEL - AF</t>
  </si>
  <si>
    <t>408706</t>
  </si>
  <si>
    <t>CAIXA PRE-MOLDADA CONCRETO 25X25CM</t>
  </si>
  <si>
    <t>408707</t>
  </si>
  <si>
    <t>GRELHA DE FERRO FUNDIDO 25X25CM</t>
  </si>
  <si>
    <t>408708</t>
  </si>
  <si>
    <t>GUARDA-CORPO TUBULAR FDE CO-15 COM PINTURA INSTALADO</t>
  </si>
  <si>
    <t>408710</t>
  </si>
  <si>
    <t>CONECTOR MACHO DE COBRE 35MMX1"</t>
  </si>
  <si>
    <t>408711</t>
  </si>
  <si>
    <t>VALVULA SOLENOIDE DE DESCARGA COM REGISTRO VEP DIAM=2"</t>
  </si>
  <si>
    <t>408712</t>
  </si>
  <si>
    <t>BOOSTER MOVEL COM INVERSOR DE FREQUENCIA Q=9.8L/S H=69MCa - COMPLETO</t>
  </si>
  <si>
    <t>408713</t>
  </si>
  <si>
    <t>BOOSTER MOVEL COM INVERSOR DE FREQUENCIA Q=7.8L/S H=94.50MCa - COMPLETO</t>
  </si>
  <si>
    <t>408714</t>
  </si>
  <si>
    <t>FILTRO Y PARA AGUA FoFo DN 100MM COM FLANGES</t>
  </si>
  <si>
    <t>408715</t>
  </si>
  <si>
    <t>BOCA PARA TUBO 60CM</t>
  </si>
  <si>
    <t>408716</t>
  </si>
  <si>
    <t>ORLA PARA ARVORE EM CONCRETO CIRCULAR</t>
  </si>
  <si>
    <t>408717</t>
  </si>
  <si>
    <t>ORLA PARA ARVORE EM CONCRETO RETANGULAR</t>
  </si>
  <si>
    <t>408718</t>
  </si>
  <si>
    <t>PAISAGISMO URBANO-ARBUSTO FALSA-IRIS INCLUSIVE ADUBACAO</t>
  </si>
  <si>
    <t>408719</t>
  </si>
  <si>
    <t>CAIXA PARA CORRESPONDENCIA DE EMBUTIR EM CHAPA ACO GALVANIZADO PINTADA 230X150X120MM - RIB.PRETO M</t>
  </si>
  <si>
    <t>408720</t>
  </si>
  <si>
    <t>CAIXA METALICA PARA MEDICAO DE AGUA EM CHAPA PARA 1 HIDROMETRO - RIB. PRETO M</t>
  </si>
  <si>
    <t>408721</t>
  </si>
  <si>
    <t>ABRIGO PARA CAVALETE PADRAO SABESP - SO ABRIGO</t>
  </si>
  <si>
    <t>408722</t>
  </si>
  <si>
    <t>CAIXA PARA CORRESPONDENCIA EM CHAPA ACO GALVANIZADO PINTADA 230X150X120MM</t>
  </si>
  <si>
    <t>408723</t>
  </si>
  <si>
    <t>TERRAPLENAGEM-DEPOSICAO DE MATERIAL COM USO DE ESCAVADEIRA HIDRAULICA EM AREA ALAGADICA (SOLO MOLE) COM TRANSPORTE</t>
  </si>
  <si>
    <t>408724</t>
  </si>
  <si>
    <t>TERRAPLENAGEM-CARGA MECANIZADA DE MATERIAL DE 3a.CATEGORIA</t>
  </si>
  <si>
    <t>408725</t>
  </si>
  <si>
    <t>PAVIMENTACAO-ENCHIMENTO COM ARGILA EXPANDIDA COM ESPALHAMENTO</t>
  </si>
  <si>
    <t>408726</t>
  </si>
  <si>
    <t>CONCRETO BETONEIRA 20MPa COM ARGILA EXPANDIDA COM LANCAMENTO</t>
  </si>
  <si>
    <t>408727</t>
  </si>
  <si>
    <t>GABIAO COM TELA GALVANIZADA (JUNDIAI D2)</t>
  </si>
  <si>
    <t>408728</t>
  </si>
  <si>
    <t>CAIXILHO DE ACO GALVANIZADO DE CORRER 100X160CM (SEM BANDEIRA, GRADE E TRAVESSA)</t>
  </si>
  <si>
    <t>408729</t>
  </si>
  <si>
    <t>CAIXILHO DE ACO GALVANIZADO DE CORRER 120X120CM (SEM BANDEIRA,GRADE E TRAVESSA)</t>
  </si>
  <si>
    <t>408730</t>
  </si>
  <si>
    <t xml:space="preserve">VENEZIANA DE ACO GALVANIZADO DE CORRER 140X120CM 3 FOLHAS MOVEIS (SEM GRADE E TRAVESSA) </t>
  </si>
  <si>
    <t>408731</t>
  </si>
  <si>
    <t>VENEZIANA DE ACO GALVANIZADO DE CORRER 140X120CM 3 FOLHAS MOVEIS (SEM GRADE) COM 4 TRAVESSAS</t>
  </si>
  <si>
    <t>408732</t>
  </si>
  <si>
    <t>CAIXILHO DE ACO GALVANIZADO DE CORRER 120X120CM 2 FOLHAS MOVEIS (SEM GRADE) COM 4 TRAVESSAS</t>
  </si>
  <si>
    <t>408733</t>
  </si>
  <si>
    <t>CAIXILHO DE ACO GALVANIZADO DE CORRER 80X120CM 2 FOLHAS MOVEIS (SEM BANDEIRA E GRADE) COM 4 TRAVESSAS</t>
  </si>
  <si>
    <t>408734</t>
  </si>
  <si>
    <t>CAIXILHO DE ACO GALVANIZADO DE CORRER 80X120CM 2 FOLHAS MOVEIS (SEM BANDEIRA, GRADE E TRAVESSAS)</t>
  </si>
  <si>
    <t>408735</t>
  </si>
  <si>
    <t>CAIXILHO MAXIMAR DE ACO GALVANIZADO 100X60CM DUPLO HORIZONTAL (SEM BANDEIRA E GRADE)</t>
  </si>
  <si>
    <t>408736</t>
  </si>
  <si>
    <t>CAIXILHO MAXIMAR DE ACO GALVANIZADO 60X60CM (SEM GRADE)</t>
  </si>
  <si>
    <t>408737</t>
  </si>
  <si>
    <t xml:space="preserve">CAIXILHO DE ACO GALVANIZADO DE CORRER 200X120CM 4 FOLHAS (2 FIXAS, 2 MOVEIS) (SEM BANDEIRA E GRADE) COM 4 TRAVESSAS, PINTURA ELETROSTATICA E CONTRAMARCO_x000D_
</t>
  </si>
  <si>
    <t>408738</t>
  </si>
  <si>
    <t>CAIXILHO MAXIMAR DE ACO GALVANIZADO 160X100CM DUPLO HORIZONTAL COM BANDEIRA SUPERIOR E INFERIOR (SEM GRADE)</t>
  </si>
  <si>
    <t>408739</t>
  </si>
  <si>
    <t>PORTA VENEZIANA COM VENTILACAO DE ACO GALVANIZADO 0.80X2.17M</t>
  </si>
  <si>
    <t>408740</t>
  </si>
  <si>
    <t>PORTA DE ACO GALVANIZADO 0.80X2.10M COMPLETA PARTE INFERIOR COM ALMOFADA DE 40CM E SUPERIOR COM DIVISOES E COM PINTURA ELETROSTATICA</t>
  </si>
  <si>
    <t>408741</t>
  </si>
  <si>
    <t>CAIXILHO MAXIMAR DE ACO GALVANIZADO 80X80CM COM BANDEIRA INFERIOR (SEM GRADE)</t>
  </si>
  <si>
    <t>408742</t>
  </si>
  <si>
    <t>CAIXILHO MAXIMAR DE ACO GALVANIZADO 80X80CM COM BANDEIRA INFERIOR (SEM GRADE) COM TRAVESSA HORIZONTAL</t>
  </si>
  <si>
    <t>408743</t>
  </si>
  <si>
    <t>CAIXILHO MAXIMAR DE ACO GALVANIZADO 80X100CM COM BANDEIRA SUPERIOR E INFERIOR (SEM GRADE)</t>
  </si>
  <si>
    <t>408744</t>
  </si>
  <si>
    <t>CAIXILHO MAXIMAR DE ACO GALVANIZADO 60X100CM COM BANDEIRA INFERIOR (SEM GRADE) COM CONTRAMARCO</t>
  </si>
  <si>
    <t>408745</t>
  </si>
  <si>
    <t>CAIXILHO DE ACO GALVANIZADO DE CORRER 80X100CM 2 FOLHAS MOVEIS (SEM BANDEIRA E GRADE) COM 4 TRAVESSAS</t>
  </si>
  <si>
    <t>408746</t>
  </si>
  <si>
    <t>CAIXILHO DE ACO GALVANIZADO DE CORRER 160X100CM 4 FOLHAS (2 MOVEIS) (SEM BANDEIRA E GRADE) COM 04 TRAVESSAS</t>
  </si>
  <si>
    <t>408747</t>
  </si>
  <si>
    <t>CAIXILHO MAXIMAR DE ACO GALVANIZADO 200X60CM (SEM BANDEIRA E GRADE) QUADRUPLO HORIZONTAL COM 1 QUADRO FIXO DIREITO</t>
  </si>
  <si>
    <t>408748</t>
  </si>
  <si>
    <t>CAIXILHO MAXIMAR DE ACO GALVANIZADO 200X60CM (SEM BANDEIRA) QUADRUPLO HORIZONTAL COM 1 QUADRO FIXO DIREITO COM GRADE QUADRICULADA</t>
  </si>
  <si>
    <t>408749</t>
  </si>
  <si>
    <t>PORTA DE ACO GALVANIZADO 0.80X2.17M COMPLETA PARTE INFERIOR COM ALMOFADA DE 40CM E SUPERIOR COM DIVISOES E VIDROS</t>
  </si>
  <si>
    <t>408750</t>
  </si>
  <si>
    <t>PORTA DE ACO GALVANIZADO 0.85X2.17M COMPLETA PARTE INFERIOR COM ALMOFADA DE 40CM E SUPERIOR COM DIVISOES E VIDROS</t>
  </si>
  <si>
    <t>408751</t>
  </si>
  <si>
    <t>PORTA DE ACO GALVANIZADO 0.90X2.17M COMPLETA PARTE INFERIOR COM ALMOFADA DE 40CM E SUPERIOR COM DIVISOES E VIDROS</t>
  </si>
  <si>
    <t>408752</t>
  </si>
  <si>
    <t>PORTA DE ACO GALVANIZADO DE CORRER 2.00X2.17M 4 FOLHAS (2 FIXAS) COMPLETA COM 1 TRAVESSA HORIZONTAL E VIDROS</t>
  </si>
  <si>
    <t>408753</t>
  </si>
  <si>
    <t>ALCAPAO 65X65CM DE ACO GALVANIZADO INCLUSIVE PINTURA</t>
  </si>
  <si>
    <t>408754</t>
  </si>
  <si>
    <t>PORTINHOLA DE ACO GALVANIZADO TIPO VENEZIANA 1 FOLHA 57X97CM</t>
  </si>
  <si>
    <t>408755</t>
  </si>
  <si>
    <t>PORTINHOLA DE ACO GALVANIZADO TIPO VENEZIANA 1 FOLHA 57X77CM</t>
  </si>
  <si>
    <t>408756</t>
  </si>
  <si>
    <t>TERRAPLENAGEM-RECEBIMENTO DE RESIDUOS DE CONSTRUCAO CIVIL-CLASSE A-RIBEIRAO PRETO M</t>
  </si>
  <si>
    <t>408757</t>
  </si>
  <si>
    <t>ADAPTADOR DE TRANSICAO POLIPROPILENO VERDE F/M COM INSERTE METALICO DN 32MMX1" PPR - AQ</t>
  </si>
  <si>
    <t>408758</t>
  </si>
  <si>
    <t>ADAPTADOR DE TRANSICAO POLIPROPILENO VERDE F/M COM INSERTE METALICO DN 40MMX1 1/4" PPR - AQ</t>
  </si>
  <si>
    <t>408759</t>
  </si>
  <si>
    <t>UNIAO POLIPROPILENO FLANGEADA PPR 40MM - AQ</t>
  </si>
  <si>
    <t>408760</t>
  </si>
  <si>
    <t>COTOVELO 90o POLIPROPILENO VERDE F/F COM INSERTE METALICO DN 40MMX1 1/4" PPR - AQ</t>
  </si>
  <si>
    <t>408761</t>
  </si>
  <si>
    <t>TUBO POLIPROPILENO VERDE PN25 DN 32MM PPR - AQ</t>
  </si>
  <si>
    <t>408762</t>
  </si>
  <si>
    <t>TUBO POLIPROPILENO VERDE PN25 DN 40MM PPR - AQ</t>
  </si>
  <si>
    <t>408763</t>
  </si>
  <si>
    <t>LUMINARIA EXTERNA TIPO ILUMINACAO PUBLICA FECHADA COM 1 REFLETOR EM ALUMINIO E VIDRO COM 1 LAMP.MISTA 160W COM BRACO CURTO</t>
  </si>
  <si>
    <t>408764</t>
  </si>
  <si>
    <t>RAPIDO EM TUBO MEIA-CANA DE CONCRETO 500MM</t>
  </si>
  <si>
    <t>408765</t>
  </si>
  <si>
    <t>PLAYGROUND-BICICLETA DUPLA STANDARD (EQUIPAMENTO PARA PRATICA ESPORTIVA)</t>
  </si>
  <si>
    <t>408766</t>
  </si>
  <si>
    <t>BARRA DE APOIO ACO INOX SUPORTE VERTICAL A/B/C</t>
  </si>
  <si>
    <t>408767</t>
  </si>
  <si>
    <t>BARRA DE APOIO ACO INOX SUPORTE HORIZONTAL A/B</t>
  </si>
  <si>
    <t>408768</t>
  </si>
  <si>
    <t>PLAYGROUND-ESCADA VERTICAL M07</t>
  </si>
  <si>
    <t>408769</t>
  </si>
  <si>
    <t>PLAYGROUND-AMARELINHA EM ESPIRAL</t>
  </si>
  <si>
    <t>408770</t>
  </si>
  <si>
    <t>TE EM PEAD PN16 PE100 DN 125X110MM</t>
  </si>
  <si>
    <t>408771</t>
  </si>
  <si>
    <t>TE EM PEAD PE 125MM</t>
  </si>
  <si>
    <t>408772</t>
  </si>
  <si>
    <t>REDUCAO ELETROFUSAO PE100 DN 125X63MM - MAT - AF</t>
  </si>
  <si>
    <t>408773</t>
  </si>
  <si>
    <t>REDUCAO ELETROFUSAO PE100 DN  63X50MM - MAT - AF</t>
  </si>
  <si>
    <t>408774</t>
  </si>
  <si>
    <t>TE FoFo REDUCAO 300X150MM FF - AF</t>
  </si>
  <si>
    <t>408775</t>
  </si>
  <si>
    <t>PLAYGROUND-GIRO VERTICAL DUPLO (EQUIPAMENTO PARA PRATICA ESPORTIVA)</t>
  </si>
  <si>
    <t>408776</t>
  </si>
  <si>
    <t>PLAYGROUND-ESQUIADOR DUPLO (EQUIPAMENTO PARA PRATICA ESPORTIVA)</t>
  </si>
  <si>
    <t>408777</t>
  </si>
  <si>
    <t>PLAYGROUND-SIMULADOR DE PERCURSO DUPLO (EQUIPAMENTO PARA PRATICA ESPORTIVA)</t>
  </si>
  <si>
    <t>408778</t>
  </si>
  <si>
    <t>PLAYGROUND-BARRA FIXA (EQUIPAMENTO PARA PRATICA ESPORTIVA)</t>
  </si>
  <si>
    <t>408779</t>
  </si>
  <si>
    <t>PLAYGROUND-PUXADOR DE COSTAS (EQUIPAMENTO PARA PRATICA ESPORTIVA)</t>
  </si>
  <si>
    <t>408780</t>
  </si>
  <si>
    <t>PLAYGROUND-REMADOR (EQUIPAMENTO PARA PRATICA ESPORTIVA)</t>
  </si>
  <si>
    <t>408781</t>
  </si>
  <si>
    <t>PISO DE SEIXO ROLADO/PEDREGULHO/CASCALHO</t>
  </si>
  <si>
    <t>408782</t>
  </si>
  <si>
    <t>POSTE TUBULAR RETO DE ACO H=7.50M COM BASE DE FIXACAO</t>
  </si>
  <si>
    <t>408783</t>
  </si>
  <si>
    <t>PAISAGISMO URBANO-PALMEIRA MACAUBA INCLUSIVE ADUBACAO</t>
  </si>
  <si>
    <t>408784</t>
  </si>
  <si>
    <t>LAVATORIO DE LOUCA BRANCA COM COLUNA 39X29CM COM ACESSORIOS</t>
  </si>
  <si>
    <t>408785</t>
  </si>
  <si>
    <t>ARRUELA ACO CARBONO QUADRADA 38X3X18MM - MAT</t>
  </si>
  <si>
    <t>408786</t>
  </si>
  <si>
    <t>CONECTOR DE COBRE PARA CABO 1.5 A 70MM2 - MAT</t>
  </si>
  <si>
    <t>408787</t>
  </si>
  <si>
    <t>LUMINARIA ABERTA PARA ILUMINACAO PUBLICA COM SOQUETE P/LAMPADA VAPOR DE SODIO 100W SEM SUPORTE - MAT</t>
  </si>
  <si>
    <t>408788</t>
  </si>
  <si>
    <t>PARAFUSO CABECA QUADRADA ACO CARBONO M16X2X250MM COM PORCA - MAT</t>
  </si>
  <si>
    <t>408789</t>
  </si>
  <si>
    <t>PARAFUSO CABECA QUADRADA ACO CARBONO M16X2X300MM COM PORCA - MAT</t>
  </si>
  <si>
    <t>408790</t>
  </si>
  <si>
    <t>PARAFUSO CABECA QUADRADA ACO CARBONO M16X2X350MM COM PORCA - MAT</t>
  </si>
  <si>
    <t>408791</t>
  </si>
  <si>
    <t>RELE FOTOELETRICO 220V-1000W SEM BASE - MAT</t>
  </si>
  <si>
    <t>408792</t>
  </si>
  <si>
    <t>RESERVATORIO CILINDRICO METALICO CAP.323M3 C/2 CELULAS D=4.13M H=34.50M INCLUSIVE PINTURA E ACESSORIOS METALICOS, EXCETO FUNDACAO, INST.ELETRICA E INST.HIDRAULICA</t>
  </si>
  <si>
    <t>408793</t>
  </si>
  <si>
    <t>RESERVATORIO CILINDRICO METALICO CAP.250M3 C/2 CELULAS D=3.80M H=34.50M INCLUSIVE PINTURA E ACESSORIOS METALICOS, EXCETO FUNDACAO, INST.ELETRICA E INST.HIDRAULICA</t>
  </si>
  <si>
    <t>408794</t>
  </si>
  <si>
    <t>RESERVATORIO CILINDRICO METALICO CAP.160M3 C/2 CELULAS D=3.18M H=33.00M INCLUSIVE PINTURA E ACESSORIOS METALICOS, EXCETO FUNDACAO, INST.ELETRICA E INST.HIDRAULICA</t>
  </si>
  <si>
    <t>408799</t>
  </si>
  <si>
    <t>ESCAVACAO MANUAL DE POCO ALEM DE 4.00M</t>
  </si>
  <si>
    <t>408800</t>
  </si>
  <si>
    <t>TUBULAO A CEU ABERTO ESCAVACAO MANUAL PARA TUBULAO A CEU ABERTO-SOLO DURO</t>
  </si>
  <si>
    <t>408801</t>
  </si>
  <si>
    <t>FECHAMENTO-ALAMBRADO COM TELA GALVANIZADA MALHA 1" FIO 12 E PILARETES EM TUBO GALVANIZADO 2" (SEM ESCORAS) - CACAPAVA E</t>
  </si>
  <si>
    <t>408802</t>
  </si>
  <si>
    <t>JUNCAO DE FERREO MALEAVEL 50MM</t>
  </si>
  <si>
    <t>408803</t>
  </si>
  <si>
    <t>VALVULA DE ESCOAMENTO DN 40MM PARA BEBEDOURO</t>
  </si>
  <si>
    <t>408804</t>
  </si>
  <si>
    <t>TORNEIRA TIPO JATO PARA BEBEDOURO EM LATAO CROMADO</t>
  </si>
  <si>
    <t>408805</t>
  </si>
  <si>
    <t>CAIXILHO MAXIMAR DE ALUMINIO 100X220CM</t>
  </si>
  <si>
    <t>408806</t>
  </si>
  <si>
    <t>CAIXILHO MAXIMAR DE ALUMINIO 100X120CM</t>
  </si>
  <si>
    <t>408807</t>
  </si>
  <si>
    <t>PORTA DE ALUMINIO TIPO VENEZIANA 3 FOLHAS 2.60X1.65M</t>
  </si>
  <si>
    <t>408810</t>
  </si>
  <si>
    <t>ESCADA MARINHEIRO L=0.40M C=3.20M COM PINTURA</t>
  </si>
  <si>
    <t>408811</t>
  </si>
  <si>
    <t>ETE-START-UP-COMISSIONAMENTO</t>
  </si>
  <si>
    <t>408812</t>
  </si>
  <si>
    <t>ETE-MANUAL DE OPERACAO E ROTINAS</t>
  </si>
  <si>
    <t>408813</t>
  </si>
  <si>
    <t>ETE-LICENCA DE OPERACAO CETESB</t>
  </si>
  <si>
    <t>408814</t>
  </si>
  <si>
    <t>ETE-ENSAIOS E TESTES EMISSAO DE ODORES (MIN.03 ANALISES)</t>
  </si>
  <si>
    <t>408815</t>
  </si>
  <si>
    <t>VEICULO PARA FISCALIZACAO DE OBRAS</t>
  </si>
  <si>
    <t>408816</t>
  </si>
  <si>
    <t>ETE-FILTRO DE BIOGAS E ODORES</t>
  </si>
  <si>
    <t>408817</t>
  </si>
  <si>
    <t>PREPARO DE SUPERFICIE DE CONCRETO PARA APLICACAO DE VERNIZ</t>
  </si>
  <si>
    <t>408818</t>
  </si>
  <si>
    <t>MOSAICO ARTISTICO EM PASTILHA DE VIDRO 2.5X2.5CM</t>
  </si>
  <si>
    <t>408819</t>
  </si>
  <si>
    <t>DEGRAU DE ARDOSIA</t>
  </si>
  <si>
    <t>408820</t>
  </si>
  <si>
    <t>CAIXILHO MAXIMAR DE FERRO 60X100CM COM TRAVAMENTO HORIZONTAL COM BANDEIRA FIXA</t>
  </si>
  <si>
    <t>408821</t>
  </si>
  <si>
    <t>CAIXILHO DE FERRO DE CORRER 100X160CM SEM BANDEIRA SEM DIVISAO</t>
  </si>
  <si>
    <t>408822</t>
  </si>
  <si>
    <t>PORTA DE FERRO DE CORRER 2.00X2.20M QUADRICULADA 4 FOLHAS (2 FIXAS) COMPLETA</t>
  </si>
  <si>
    <t>408823</t>
  </si>
  <si>
    <t>LAMPADA 3U 20W 6400K FRIA 127V</t>
  </si>
  <si>
    <t>408827</t>
  </si>
  <si>
    <t>ESTACA RAIZ-TAXA DE INSTALACAO EQUIPAMENTOS (DER)</t>
  </si>
  <si>
    <t>408828</t>
  </si>
  <si>
    <t>ESTACA RAIZ D=20CM EM SOLO C/MOBILIZ.EQUIP.(DER)</t>
  </si>
  <si>
    <t>408829</t>
  </si>
  <si>
    <t>ESTACA RAIZ D=20CM EM ROCHA C/MOBILIZ.EQUIP.(DER)</t>
  </si>
  <si>
    <t>408835</t>
  </si>
  <si>
    <t>DEMOLICAO DE PAVIMENTACAO COM PRE-MOLDADO DE CONCRETO SEM REAPROVEITAMENTO</t>
  </si>
  <si>
    <t>408837</t>
  </si>
  <si>
    <t>ESTACA RAIZ D=41CM EM SOLO SEM ARMACAO</t>
  </si>
  <si>
    <t>408838</t>
  </si>
  <si>
    <t>ESTACA RAIZ D=41CM EM ROCHA SEM ARMACAO</t>
  </si>
  <si>
    <t>408839</t>
  </si>
  <si>
    <t>CONJUNTO MOTOBOMBA DE INCENDIO 5CV 300L/MIN 30MCa</t>
  </si>
  <si>
    <t>408840</t>
  </si>
  <si>
    <t>COLCHAO DRENANTE COM AREIA GROSSA LAVADA COM PERMEABILIDADE MINIMA DE 10 -4CM/S, POSTO OBRA, INCLUSO ESPALHAMENTO (BERTIOGA D1/D2)</t>
  </si>
  <si>
    <t>408841</t>
  </si>
  <si>
    <t>RESERVATORIO METALICO-PARA-RAIOS E LUZ DE OBSTACULO PARA 32M3</t>
  </si>
  <si>
    <t>408842</t>
  </si>
  <si>
    <t>RESERVATORIO CILINDRICO METALICO CAP.32.00M3 C/2 CELULAS D=2.50M H=20.00M INCLUSIVE PINTURA E ACESSORIOS METALICOS, EXCETO FUNDACAO, INST.ELETRICA E INST.HIDRAULICA</t>
  </si>
  <si>
    <t>408843</t>
  </si>
  <si>
    <t>VERGA PRE-MOLDADA 10X10CM FCK 20MPa</t>
  </si>
  <si>
    <t>408846</t>
  </si>
  <si>
    <t>GRUPO GERADOR DIESEL POT.25kVA/220V TRIFASICO QUADRO TRANSF.AUTOMATICO PAINEL DE COMANDO COMPLETO</t>
  </si>
  <si>
    <t>408847</t>
  </si>
  <si>
    <t>CONJUNTO MOTOBOMBA HELICOIDAL PARA RECALQUE DE ESGOTO 12CV HM=30MCa Q=20L/S INCLUSIVE ACESSORIOS PARA ELEVATORIA DE ESGOTO</t>
  </si>
  <si>
    <t>408848</t>
  </si>
  <si>
    <t>BUCHA DE REDUCAO COBRE 66X42MM</t>
  </si>
  <si>
    <t>408849</t>
  </si>
  <si>
    <t>PORTA DE FERRO COMPLETA 0.90X2.15M</t>
  </si>
  <si>
    <t>408850</t>
  </si>
  <si>
    <t>PORTA DE ALUMINIO 0.90X2.10M COM POSTIGO COMPLETA</t>
  </si>
  <si>
    <t>408851</t>
  </si>
  <si>
    <t>VENEZIANA DE ALUMINIO DE CORRER 120X150CM 3 FOLHAS COM GRADE DE PROTECAO</t>
  </si>
  <si>
    <t>408852</t>
  </si>
  <si>
    <t>VENEZIANA DE ALUMINIO DE CORRER 120X150CM 3 FOLHAS</t>
  </si>
  <si>
    <t>408853</t>
  </si>
  <si>
    <t>CAIXILHO DE ALUMINIO DE CORRER 90X100CM 2 FOLHAS SEM BANDEIRA E SEM GRADE</t>
  </si>
  <si>
    <t>408854</t>
  </si>
  <si>
    <t>TAMPO PRE-MOLDADO SINTETICO CUBA INCLUIDA 1.20X0.60M COM ACESSORIOS</t>
  </si>
  <si>
    <t>408855</t>
  </si>
  <si>
    <t>PAINEL DE COMANDO DE MOTORES-PCM-METAL.C/VOLTIMETRO,AMPERIMETRO,CHAVES SEC,NO-BREAK,CLP,SOFTWARE,ACES.P/INSTAL.02 SOFT-STARTER P/MOTOR TRIF.2CV,220V,SAIDAS DIGIT.INT.SERIAL,MODULOS COMUNIC-PARDINHO C</t>
  </si>
  <si>
    <t>408856</t>
  </si>
  <si>
    <t>CABO PP 0.6/1KV 4X4.0MM2</t>
  </si>
  <si>
    <t>408857</t>
  </si>
  <si>
    <t>CABO PP 0.6/1KV 2X1.0MM2</t>
  </si>
  <si>
    <t>408858</t>
  </si>
  <si>
    <t>MURO DE ARRIMO PARA DIVISA LATERAL H ATE 1.20M FUNDACAO (SAPATA) E ALVENARIA (ALVARES MACHADO F G H)</t>
  </si>
  <si>
    <t>408859</t>
  </si>
  <si>
    <t>MURO DE ARRIMO PARA DIVISA LATERAL H ATE 1.20M FUNDACAO (BROCAS) E ALVENARIA (ALVARES MACHADO F G H)</t>
  </si>
  <si>
    <t>408861</t>
  </si>
  <si>
    <t>CAPAS PARA MURO NEO REX 75A</t>
  </si>
  <si>
    <t>408862</t>
  </si>
  <si>
    <t>TUBO PEAD CORRUGADO E PERFURADO PARA DRENO DN 170MM</t>
  </si>
  <si>
    <t>408863</t>
  </si>
  <si>
    <t>GRUPO GERADOR DIESEL POT.25KVA/220V TRIFASICO QUADRO TRANSF.AUTOMATICO PAINEL DE COMANDO COMPLETO INSTALADO-PRES.EPITACIO G</t>
  </si>
  <si>
    <t>408864</t>
  </si>
  <si>
    <t>APARELHO DEDICADO TD100 - MAT</t>
  </si>
  <si>
    <t>408865</t>
  </si>
  <si>
    <t>APARELHO TDM200 - MAT</t>
  </si>
  <si>
    <t>408866</t>
  </si>
  <si>
    <t>PLACA RAMAL BALANCEADA COM 192 PONTOS 32 RAMAIS (CH SACOMA A) - MAT</t>
  </si>
  <si>
    <t>408867</t>
  </si>
  <si>
    <t>PLACA RAMAL BALANCEADA COM 192 PONTOS 2TR+24 RAMAIS (CH SACOMA A) - MAT</t>
  </si>
  <si>
    <t>408868</t>
  </si>
  <si>
    <t>CENTRAL DE INTERFONES-FORNECIMENTO DE CENTRAL PARA PORTARIA COM 192 PONTOS (SACOMA A) - MAT</t>
  </si>
  <si>
    <t>408869</t>
  </si>
  <si>
    <t>CABO CI 50X50 - MAT</t>
  </si>
  <si>
    <t>408870</t>
  </si>
  <si>
    <t>CABO CI 50X20 - MAT</t>
  </si>
  <si>
    <t>408871</t>
  </si>
  <si>
    <t>CABO CI 50X10P - MAT</t>
  </si>
  <si>
    <t>408872</t>
  </si>
  <si>
    <t>CABO CI 50X5P - MAT</t>
  </si>
  <si>
    <t>408873</t>
  </si>
  <si>
    <t>BLOCO ENGATE RAPIDO - MAT</t>
  </si>
  <si>
    <t>408874</t>
  </si>
  <si>
    <t>BASTIDOR  50 PARES - MAT</t>
  </si>
  <si>
    <t>408875</t>
  </si>
  <si>
    <t>BASTIDOR 100 PARES - MAT</t>
  </si>
  <si>
    <t>408876</t>
  </si>
  <si>
    <t>BASTIDOR  20 PARES - MAT</t>
  </si>
  <si>
    <t>408877</t>
  </si>
  <si>
    <t>NO-BREAK 1.8KVA COM BATERIA PARA CENTRAL (CH SACOMA A) - MAT</t>
  </si>
  <si>
    <t>408878</t>
  </si>
  <si>
    <t>CONJUNTO MOTOBOMBA SUBMERSIVEL 2.5HP HM=22.00MCa Q=13.00M3/H, COM PEDESTAL TUBO GUIA E CORRENTE PARA ELEVATORIA DE ESGOTO</t>
  </si>
  <si>
    <t>408879</t>
  </si>
  <si>
    <t>MEDIDOR DE GAS PARA CONSUMO DOMESTICO-MODELO G1</t>
  </si>
  <si>
    <t>408880</t>
  </si>
  <si>
    <t>FECHAMENTO-MURO DE DIVISA EM ALVENARIA H=1.00M-TIPO FP01G E=9CM (SEM FUNDACAO) COM EMBOCO E PINTURA (CH BEBEDOURO H)</t>
  </si>
  <si>
    <t>408881</t>
  </si>
  <si>
    <t>FECHAMENTO-MURO DE DIVISA TIPO FP01B-SOMENTE FUNDACAO (SEM ALVENARIA)-(CH BEBEDOURO H)</t>
  </si>
  <si>
    <t>408882</t>
  </si>
  <si>
    <t>GALERIA DE CONCRETO PRE-MOLDADO 2.00X2.00M (HATERRO=0.90 A 1.55M)</t>
  </si>
  <si>
    <t>408883</t>
  </si>
  <si>
    <t>GALERIA DE CONCRETO PRE-MOLDADO 2.50X2.00M (HATERRO=1.25 A 2.60M)</t>
  </si>
  <si>
    <t>408884</t>
  </si>
  <si>
    <t>GALERIA DE CONCRETO PRE-MOLDADO 3.00X2.50M (HATERRO=0.30 A 2.05M)</t>
  </si>
  <si>
    <t>408885</t>
  </si>
  <si>
    <t>MURO DE ALA PARA GALERIA 3.00X2.50M</t>
  </si>
  <si>
    <t>408886</t>
  </si>
  <si>
    <t>PAINEL DE COMANDO DE MOTORES IHM COM NO-BREAK, CLP, SOFTWARE, ACESSORIOS-PADRAO SABESP COM ACOMPANHAMENTO TECNICO (PRES.EPITACIO G)</t>
  </si>
  <si>
    <t>408887</t>
  </si>
  <si>
    <t>CAIXA DE GORDURA PVC COM TAMPA D=300MM H=46CM</t>
  </si>
  <si>
    <t>408888</t>
  </si>
  <si>
    <t>LIXEIRA QUADRADA EM ACO CARBONO PINTADO 23L COD. 12C918023 OU SIMILAR</t>
  </si>
  <si>
    <t>408889</t>
  </si>
  <si>
    <t>PORTA DE FERRO COMPLETA 0.90X2.10M - DF</t>
  </si>
  <si>
    <t>408890</t>
  </si>
  <si>
    <t>COBERTURA COM ESTR.ESPACIAL TUBULAR EM FERRO PINTADO</t>
  </si>
  <si>
    <t>408891</t>
  </si>
  <si>
    <t>TELHA EM POLICARBONATO ALVEOLAR</t>
  </si>
  <si>
    <t>408892</t>
  </si>
  <si>
    <t>TOLDO EM LONA SOBRE ESTRUTURA METALICA</t>
  </si>
  <si>
    <t>408894</t>
  </si>
  <si>
    <t>MURO DE ARRIMO PARA DIVISA LATERAL H ATE 1.20M FUNDACAO (SAPATA) (ALVARES MACHADO F G H)</t>
  </si>
  <si>
    <t>408895</t>
  </si>
  <si>
    <t>MURO DE ARRIMO PARA DIVISA LATERAL H ATE 1.20M ALVENARIA PARA SAPATA (ALVARES MACHADO F G H)</t>
  </si>
  <si>
    <t>408896</t>
  </si>
  <si>
    <t>MURO DE ARRIMO PARA DIVISA LATERAL H ATE 1.20M FUNDACAO (BROCAS)</t>
  </si>
  <si>
    <t>408897</t>
  </si>
  <si>
    <t>MURO DE ARRIMO PARA DIVISA LATERAL H ATE 1.20M ALVENARIA PARA BROCAS</t>
  </si>
  <si>
    <t>408898</t>
  </si>
  <si>
    <t>CONJUNTO MOTOBOMBA SUBMERSIVEL 7.5 MP HM=30MCa Q=20M3/H INCLUSIVE ACESSORIOS PARA ELEVATORIA DE ESGOTO</t>
  </si>
  <si>
    <t>408899</t>
  </si>
  <si>
    <t>CAIXA D'AGUA DE FIBRA DE VIDRO COM TAMPA  1.000L VIGA DE APOIO 3.00M</t>
  </si>
  <si>
    <t>408900</t>
  </si>
  <si>
    <t>INTERRUPTOR DIFERENCIAL RESIDUAL BIPOLAR 20A Id=30mA</t>
  </si>
  <si>
    <t>408901</t>
  </si>
  <si>
    <t>INTERRUPTOR DIFERENCIAL RESIDUAL BIPOLAR 32A Id=30mA</t>
  </si>
  <si>
    <t>408902</t>
  </si>
  <si>
    <t>ELETRODUTO PVC PARA PROTECAO DE ATERRAMENTO 3/4"</t>
  </si>
  <si>
    <t>408903</t>
  </si>
  <si>
    <t>NO-BREAK BIFASICO COM BATERIA SELADA 127V/127V 1000 VA, AUTONOMIA MINIMA 20 MINUTOS</t>
  </si>
  <si>
    <t>408904</t>
  </si>
  <si>
    <t>SISTEMA DE ACIONAMENTO FECHADURA MAGNETICA P/PORTAO PEDESTRE-FORNECIMENTO E INSTALACAO</t>
  </si>
  <si>
    <t>408905</t>
  </si>
  <si>
    <t>QD.ELE CH.16 PARA 36 DISJUNTORES 57X36X10CM COM BARRAMENTO - VAZIO</t>
  </si>
  <si>
    <t>408906</t>
  </si>
  <si>
    <t>QD.ELE CH.16 PARA 44 DISJUNTORES 68X36X10CM COM BARRAMENTO - VAZIO</t>
  </si>
  <si>
    <t>408907</t>
  </si>
  <si>
    <t>FECHAMENTO-MURO DE ALVENARIA BLOCO CERAMICO SOBRE MURO DE ARRIMO E=10CM</t>
  </si>
  <si>
    <t>408908</t>
  </si>
  <si>
    <t>ABRIGO DE ALVENARIA PARA 1 MEDIDOR COMPLETO 0.80X0.50X1.55M</t>
  </si>
  <si>
    <t>408909</t>
  </si>
  <si>
    <t>FECHAMENTO-MURO DE ALVENARIA SOBRE MURO DE ARRIMO E=19CM</t>
  </si>
  <si>
    <t>408910</t>
  </si>
  <si>
    <t>LUMINARIA TIPO ARANDELA DE SOBREPOR PARA USO INTERNO COM 2 LAMPADAS FLUORESCENTES COMPACTAS 23W</t>
  </si>
  <si>
    <t>408911</t>
  </si>
  <si>
    <t>LUMINARIA CIRCULAR COM ANEL DE ARREMATE EM ACO TRATADO/PINTADO POR PROCESSO ELETROSTATICO E REFLETOR EM ALUMINIO ANODIZADO E COM LAMPADA FLUORESCENTE COMPACTA 23W</t>
  </si>
  <si>
    <t>408912</t>
  </si>
  <si>
    <t>LUMINARIA DE SOBREPOR COM CORPO EM CHAPA DE ACO PARA 2 LAMPADAS FLUORESCENTES TUBULARES DE 28W</t>
  </si>
  <si>
    <t>408913</t>
  </si>
  <si>
    <t>LUMINARIA CILINDRICA EM ACO TRATADO E PINTADO POR PROCESSO ELETROSTATICO COM LAMPADA FLUORESCENTE COMPACTA 26W</t>
  </si>
  <si>
    <t>408914</t>
  </si>
  <si>
    <t>ARANDELA COMPACTA USO EXTERNO COM CORPO DE ALUMINIO PINTADO, DIFUSOR EM VIDRO TEMPERADO E REFLETOR INTERNO EM ALUMINIO ANODIZADO LAMPADA COMPACTA ATE 60W</t>
  </si>
  <si>
    <t>408915</t>
  </si>
  <si>
    <t>GALERIA DE CONCRETO PRE-MOLDADO BALAO 2.80X2.00M</t>
  </si>
  <si>
    <t>408916</t>
  </si>
  <si>
    <t>GALERIA DE CONCRETO PRE-MOLDADO BALAO 3.20X2.00M</t>
  </si>
  <si>
    <t>408917</t>
  </si>
  <si>
    <t>GALERIA DE CONCRETO PRE-MOLDADO BALAO 3.80X2.00M</t>
  </si>
  <si>
    <t>408918</t>
  </si>
  <si>
    <t>GUARDA-CORPO DE MADEIRA DE LEI APARELHADA-MIRANTE PARQUE TIZO</t>
  </si>
  <si>
    <t>408919</t>
  </si>
  <si>
    <t>GUARDA-CORPO DE EUCALIPTO AUTOCLAVADO D=8CM-TRILHAPERIMETRAL-PARQUE TIZO</t>
  </si>
  <si>
    <t>408920</t>
  </si>
  <si>
    <t>PAISAGISMO URBANO-TREPADEIRA-PARQUE TIZO-INCLUSIVE ADUBACAO</t>
  </si>
  <si>
    <t>408921</t>
  </si>
  <si>
    <t>PAISAGISMO URBANO-PLANTIO DE GRAMA BRAQUIARIA POR SEMENTE-PARQUE TIZO</t>
  </si>
  <si>
    <t>408922</t>
  </si>
  <si>
    <t>TERMINAL A COMPRESSAO DE COBRE # 70MM2 - MAT</t>
  </si>
  <si>
    <t>408923</t>
  </si>
  <si>
    <t>PAISAGISMO URBANO-PLANTIO DE GRAMA AMENDOIM POR SEMEADURA-PARQUE TIZO</t>
  </si>
  <si>
    <t>408924</t>
  </si>
  <si>
    <t>PAISAGISMO URBANO-FORRACAO HERBACEA-PARQUE TIZO</t>
  </si>
  <si>
    <t>408925</t>
  </si>
  <si>
    <t>PAISAGISMO URBANO-BROMELIA-PARQUE TIZO</t>
  </si>
  <si>
    <t>408926</t>
  </si>
  <si>
    <t>PAISAGISMO URBANO-ORQUIDEA-PARQUE TIZO</t>
  </si>
  <si>
    <t>408927</t>
  </si>
  <si>
    <t>PAISAGISMO URBANO-SAMAMBAIA-PARQUE TIZO</t>
  </si>
  <si>
    <t>408928</t>
  </si>
  <si>
    <t>BANCO DE CONCRETO PRE-MOLDADO TIPO BMIC NEO-REX</t>
  </si>
  <si>
    <t>408929</t>
  </si>
  <si>
    <t>BANCO DE CONCRETO PRE-MOLDADO TIPO B5P NEO-REX</t>
  </si>
  <si>
    <t>408930</t>
  </si>
  <si>
    <t>BANCO DE MADEIRA DE LEI APARELHADA 1.05X1.05M DETALHE 36 FL.7-PARQUE TIZO</t>
  </si>
  <si>
    <t>408931</t>
  </si>
  <si>
    <t>PERGOLADO DE MADEIRA DE LEI APARELHADA MODELOS 1,2,3 E 5-PARQUE TIZO</t>
  </si>
  <si>
    <t>408932</t>
  </si>
  <si>
    <t>CORRENTE DE ACO Go D=5/16" (31X49MM)</t>
  </si>
  <si>
    <t>408933</t>
  </si>
  <si>
    <t>SUPORTE DE ACO COM TUBO D=3"-PARQUE TIZO</t>
  </si>
  <si>
    <t>408934</t>
  </si>
  <si>
    <t>DECK DE MADEIRA DE LEI APARELHADA DO MIRANTE-PARQUE TIZO</t>
  </si>
  <si>
    <t>408935</t>
  </si>
  <si>
    <t>PISO DE MADEIRA DE LEI APARELHADA DAS PASSARELAS, DECK E RAMPAS-PARQUE TIZO</t>
  </si>
  <si>
    <t>408936</t>
  </si>
  <si>
    <t>LIXEIRA DUPLA-PARQUE TIZO</t>
  </si>
  <si>
    <t>408937</t>
  </si>
  <si>
    <t>ELEMENTO TATIL EM ACO INOX</t>
  </si>
  <si>
    <t>408938</t>
  </si>
  <si>
    <t>CANALETA DE TERRA COM TELA CT-1-PARQUE TIZO</t>
  </si>
  <si>
    <t>408939</t>
  </si>
  <si>
    <t>CANALETA DE TERRA COM TELA CT-2-PARQUE TIZO</t>
  </si>
  <si>
    <t>408940</t>
  </si>
  <si>
    <t>CANALETA DE TERRA COM TELA CT-3-PARQUE TIZO</t>
  </si>
  <si>
    <t>408941</t>
  </si>
  <si>
    <t>CANALETA DE TERRA COM TELA VT-1-PARQUE TIZO</t>
  </si>
  <si>
    <t>408942</t>
  </si>
  <si>
    <t>LAMPADA PL ELETRONICA 3U-20W 6400K FRIA 127V</t>
  </si>
  <si>
    <t>408943</t>
  </si>
  <si>
    <t>FECHAMENTO-MURO DE DIVISA PADRAO EM ALVENARIA H=2.00M-FP01B-ESTACA STRAUSS D=25CM 20T</t>
  </si>
  <si>
    <t>408944</t>
  </si>
  <si>
    <t>ANTENA COLETIVA-01 PONTO POR UH</t>
  </si>
  <si>
    <t>408945</t>
  </si>
  <si>
    <t>TUBULAO ESC MANUAL D=80CM SEM ARMACAO - SOLO NORMAL</t>
  </si>
  <si>
    <t>408946</t>
  </si>
  <si>
    <t>TUBULAO ESC MANUAL D=80CM SEM ARMACAO - SOLO DURO OU C/MATACAO OU C/ESGOT.AGUA</t>
  </si>
  <si>
    <t>408947</t>
  </si>
  <si>
    <t>CONJUNTO MOTOBOMBA DE RECALQUE POT=3CV VAZAO 2.4M3/H 60MCa</t>
  </si>
  <si>
    <t>408948</t>
  </si>
  <si>
    <t>CENTRAL GERADORA EOLICA E ACESSORIOS-FORNECIMENTO E MONTAGEM-PARQUE TIZO</t>
  </si>
  <si>
    <t>408949</t>
  </si>
  <si>
    <t>TE DE SERVICO ROTATIVO PEAD DE 110X32MM PN16 SDR 11</t>
  </si>
  <si>
    <t>408950</t>
  </si>
  <si>
    <t>COLARINHO COM FLANGE PN16 SDR11 DN 110MM - MAT - AF</t>
  </si>
  <si>
    <t>408951</t>
  </si>
  <si>
    <t>DIVISORIA PARA SANITARIO FORNECIMENTO E MONTAGEM-TIPO NEOCOM-PARQUE TIZO</t>
  </si>
  <si>
    <t>408952</t>
  </si>
  <si>
    <t>CABIDE SIMPLES NEOCOM-PARQUE TIZO</t>
  </si>
  <si>
    <t>408953</t>
  </si>
  <si>
    <t>COBERTURA ESTRUTURA DE MADEIRA PLACA OSB ESP.25MM-PARQUE TIZO</t>
  </si>
  <si>
    <t>408954</t>
  </si>
  <si>
    <t>TABEIRA 2.5X45CM COM MAO-DE-OBRA</t>
  </si>
  <si>
    <t>408955</t>
  </si>
  <si>
    <t>PORTA DE MADEIRA MACICA EMBUIA COMPLETA 1.00X2.15M M3-PARQUE TIZO</t>
  </si>
  <si>
    <t>408956</t>
  </si>
  <si>
    <t>PORTA DE MADEIRA DE CORRER 2.80X4.68M M4-PARQUE TIZO</t>
  </si>
  <si>
    <t>408957</t>
  </si>
  <si>
    <t>PORTA DE MADEIRA DE CORRER 2.40X2.80M M5-PARQUE TIZO</t>
  </si>
  <si>
    <t>408958</t>
  </si>
  <si>
    <t>PORTA DE MADEIRA MACICA EMBUIA COMPLETA 1.00X2.10M M7-PARQUE TIZO</t>
  </si>
  <si>
    <t>408959</t>
  </si>
  <si>
    <t>PORTA DE MADEIRA MACICA EMBUIA COMPLETA 1.00X2.10M M8-PARQUE TIZO</t>
  </si>
  <si>
    <t>408960</t>
  </si>
  <si>
    <t>PORTA DE MADEIRA MACICA EMBUIA VAI-VEM 0.90X2.10M M9-PARQUE TIZO</t>
  </si>
  <si>
    <t>408961</t>
  </si>
  <si>
    <t>PORTA DE MADEIRA DE CORRER 2.52X4.68M M10-PARQUE TIZO</t>
  </si>
  <si>
    <t>408962</t>
  </si>
  <si>
    <t>PORTA DE MADEIRA MACICA EMBUIA COMPLETA 1.20X2.80M M11-PARQUE TIZO</t>
  </si>
  <si>
    <t>408963</t>
  </si>
  <si>
    <t>CAIXILHO DE MADEIRA BASCULANTE 0.70X4.68M M6-PARQUE TIZO</t>
  </si>
  <si>
    <t>408964</t>
  </si>
  <si>
    <t>TELA MOSQUITEIRO GALVANIZADA FIO 28 MALHA 14</t>
  </si>
  <si>
    <t>408965</t>
  </si>
  <si>
    <t>RUFO METALICO EM CHAPA GALVANIZADA No.26 D=10CM</t>
  </si>
  <si>
    <t>408966</t>
  </si>
  <si>
    <t>RUFO METALICO EM CHAPA GALVANIZADA No.24 D=16CM</t>
  </si>
  <si>
    <t>408967</t>
  </si>
  <si>
    <t>PEITORIL DE GRANILITE E=2CM LARG.20CM</t>
  </si>
  <si>
    <t>408968</t>
  </si>
  <si>
    <t>CANTONEIRA DE ALUMINIO Y PARA PROTECAO DE REBOCO/EMBOCO</t>
  </si>
  <si>
    <t>408969</t>
  </si>
  <si>
    <t>SOLEIRA DE GRANILITE ESP.2CM LARG.15CM</t>
  </si>
  <si>
    <t>408970</t>
  </si>
  <si>
    <t>ESPELHO COMUM E=3MM-COLOCADO</t>
  </si>
  <si>
    <t>408971</t>
  </si>
  <si>
    <t>ESTRUTURA DE MADEIRA DE LEI APARELHADA-FORNECIMENTO E MONTAGEM</t>
  </si>
  <si>
    <t>408972</t>
  </si>
  <si>
    <t>FECHAMENTO FIXO DE MADEIRA DE LEI APARELHADA-DETALHE 1-FOLHA 64-PARQUE TIZO</t>
  </si>
  <si>
    <t>408973</t>
  </si>
  <si>
    <t>FECHAMENTO FIXO DE MADEIRA DE LEI APARELHADA-DETALHE 2-FOLHA 64-PARQUE TIZO</t>
  </si>
  <si>
    <t>408974</t>
  </si>
  <si>
    <t>VENEZIANA FIXA DE MADEIRA DE LEI APARELHADA-DETALHE 3-FOLHA 64-PARQUE TIZO</t>
  </si>
  <si>
    <t>408975</t>
  </si>
  <si>
    <t>FECHAMENTO FIXO DE MADEIRA DE LEI APARELHADA-DETALHE 4-FOLHA 64-PARQUE TIZO</t>
  </si>
  <si>
    <t>408976</t>
  </si>
  <si>
    <t>BRISE DE MADEIRA DE LEI APARELHADA-DETALHE 5-FOLHA 65-PARQUE TIZO</t>
  </si>
  <si>
    <t>408977</t>
  </si>
  <si>
    <t>APOIO DE CAIXA D'AGUA DE MADEIRA DE LEI APARELHADA-DETALHE 6-FOLHA 65-PARQUE TIZO</t>
  </si>
  <si>
    <t>408978</t>
  </si>
  <si>
    <t>FECHAMENTO BASCULANTE DE MADEIRA DE LEI APARELHADA-FOLHA 56-PARQUE TIZO</t>
  </si>
  <si>
    <t>408979</t>
  </si>
  <si>
    <t>PINTURA VERNIZ STEIN SOBRE MADEIRA-PARQUE TIZO</t>
  </si>
  <si>
    <t>408980</t>
  </si>
  <si>
    <t>PINTURA VERNIZ STEIN SOBRE RODAPE DE MADEIRA-PARQUE TIZO</t>
  </si>
  <si>
    <t>408981</t>
  </si>
  <si>
    <t>ESTRUTURA DE EUCALIPTO AUTOCLAVADO TRATADO-FORNECIMENTO E MONTAGEM-PARQUE TIZO</t>
  </si>
  <si>
    <t>408982</t>
  </si>
  <si>
    <t>CHAPA GALVANIZADA ESP.4.8MM (3/16")-PARQUE TIZO - MAT</t>
  </si>
  <si>
    <t>408983</t>
  </si>
  <si>
    <t>FILTRO DE AREIA-PARQUE TIZO</t>
  </si>
  <si>
    <t>408984</t>
  </si>
  <si>
    <t>TANQUE DE SOLUCAO DE HIDROXIDO-PARQUE TIZO</t>
  </si>
  <si>
    <t>408985</t>
  </si>
  <si>
    <t>TANQUE DE SOLUCAO DE HIPCLORITO-PARQUE TIZO</t>
  </si>
  <si>
    <t>408986</t>
  </si>
  <si>
    <t>BRACO EM TUBO DE ALUMINIO PARA CHUVEIRO</t>
  </si>
  <si>
    <t>408987</t>
  </si>
  <si>
    <t>COTOVELO 45o POLIPROPILENO 25MM</t>
  </si>
  <si>
    <t>408988</t>
  </si>
  <si>
    <t>TE EM PEAD 32X25MM ELETROFUSAO - MAT</t>
  </si>
  <si>
    <t>408989</t>
  </si>
  <si>
    <t>TE EM PEAD 60X50MM ELETROFUSAO - MAT</t>
  </si>
  <si>
    <t>408990</t>
  </si>
  <si>
    <t>TE MISTURADOR EM PEAD 25MM ELETROFUSAO - MAT</t>
  </si>
  <si>
    <t>408991</t>
  </si>
  <si>
    <t>GRADIL DE FERRO GALVANIZADO 3.84X0.98M F4-PARQUE TIZO</t>
  </si>
  <si>
    <t>408992</t>
  </si>
  <si>
    <t>VIDRO LAMINADO 6MM</t>
  </si>
  <si>
    <t>408993</t>
  </si>
  <si>
    <t>PORTAO E GRADIL DE ACO GALVANIZADO 10.68X2.48M F3-PARQUE TIZO</t>
  </si>
  <si>
    <t>408994</t>
  </si>
  <si>
    <t>PORTAO DE ACO GALVANIZADO 7.39X2.48M F1-PARQUE TIZO</t>
  </si>
  <si>
    <t>408995</t>
  </si>
  <si>
    <t>DEMOLICAO DE ARGAMASSA EM TORNO DOS CONTRAMARCOS DE CONCRETO</t>
  </si>
  <si>
    <t>408997</t>
  </si>
  <si>
    <t>PORTAO E GRADIL DE ACO GALVANIZADO 7.60X2.48M F2-PARQUE TIZO</t>
  </si>
  <si>
    <t>408998</t>
  </si>
  <si>
    <t>CABO DE COBRE ISOLADO FLEXIVEL 0.6/1KV 4X4MM2</t>
  </si>
  <si>
    <t>408999</t>
  </si>
  <si>
    <t>LUMINARIA APLICADA COM CORPO EM ACO TRATADO/PINTADO POR PROCESSO ELETROSTATICO (COR BRANCA) COM 2 LAMPADAS FLUORESCENTES TUBULARES DE 16W</t>
  </si>
  <si>
    <t>409000</t>
  </si>
  <si>
    <t>LUMINARIA APLICADA COM CORPO EM ACO TRATADO/PINTADO POR PROCESSO ELETROSTATICO (COR BRANCA) COM 2 LAMPADAS FLUORESCENTES TUBULARES DE 32W</t>
  </si>
  <si>
    <t>409001</t>
  </si>
  <si>
    <t>ARANDELA CILINDRICA EM ACO TRATADO E PINTADO POR PROCESSO ELETROSTATICO COM REFLETOR EM ALUMINIO ANODIZADO COM LAMPADA INCANDESCENTE LEITOSA DE 100W</t>
  </si>
  <si>
    <t>409002</t>
  </si>
  <si>
    <t>ARANDELA CILINDRICA EM ACO TRATADO E PINTADO POR PROCESSO ELETROSTATICO COM REFLETOR EM ALUMINIO ANODIZADO COM LAMPADA MISTA 250W</t>
  </si>
  <si>
    <t>409003</t>
  </si>
  <si>
    <t>TRILHO ELETRIFICADO TRIFASICO PARA LUMINARIA MOD.GIRO PAR LUMINI OU EQUIVALENTE 30 A 75W-2.0M</t>
  </si>
  <si>
    <t>409004</t>
  </si>
  <si>
    <t>TRILHO ELETRIFICADO TRIFASICO PARA LUMINARIA MOD.GIRO PAR LUMINI OU EQUIVALENTE 30 A 75W-1.5M</t>
  </si>
  <si>
    <t>409005</t>
  </si>
  <si>
    <t>TRILHO ELETRIFICADO TRIFASICO PARA LUMINARIA MOD.GIRO PAR LUMINI OU EQUIVALENTE 30 A 75W-2.5M</t>
  </si>
  <si>
    <t>409006</t>
  </si>
  <si>
    <t>CONJUNTO DE PISO PARA TOMADA RJ-45</t>
  </si>
  <si>
    <t>409008</t>
  </si>
  <si>
    <t>PISO CERAMICO 40X40CM</t>
  </si>
  <si>
    <t>409009</t>
  </si>
  <si>
    <t>CUBA DE ACO INOX 40X40CM COM ACESSORIOS</t>
  </si>
  <si>
    <t>409010</t>
  </si>
  <si>
    <t>CENTRAL DE INTERFONES-MAO DE OBRA PARA INSTALACAO DE CENTRAL PARA PORTARIA COM 192 PONTOS (CH SACOMA A)</t>
  </si>
  <si>
    <t>409011</t>
  </si>
  <si>
    <t>TRILHO ELETRIFICADO TRIFASICO PARA LUMINARIA MOD.GIRO PAR LUMINI OU EQUIVALENTE 30 A 75W-3.0M</t>
  </si>
  <si>
    <t>409012</t>
  </si>
  <si>
    <t>TERMINAL TERMOCONTRATIL PARA CABO DE 35MM2/15KV</t>
  </si>
  <si>
    <t>409013</t>
  </si>
  <si>
    <t>PARA-RAIOS DE INVOLUCRO POLIMETRICO 12KV/10KA COM DESLIGADOR AUTOMATICO-PADRAO CPFL</t>
  </si>
  <si>
    <t>409014</t>
  </si>
  <si>
    <t>VENEZIANA TIPO CHICANA 100X50CM COM TELA FIO 18</t>
  </si>
  <si>
    <t>409015</t>
  </si>
  <si>
    <t>CAIXA PRE-MOLDADA PARA INSP.DE ATERR. COM TAMPA 30X30CM COM BARRA DE EQUIPOTENCIALIZACAO</t>
  </si>
  <si>
    <t>409017</t>
  </si>
  <si>
    <t>CURVA 90o DE POLIETILENO RETICULADO 1/2" ROSCAVEL - ELE</t>
  </si>
  <si>
    <t>409018</t>
  </si>
  <si>
    <t>QD.DE DISTRIBUICAO PARA EQUIPAMENTO DE TV DE 40X50X15CM</t>
  </si>
  <si>
    <t>409030</t>
  </si>
  <si>
    <t>ELETROCALHA PERFURADA LARG.400MM ABA 50MM</t>
  </si>
  <si>
    <t>409031</t>
  </si>
  <si>
    <t>PLAFONIER COM SOQUETE COM LAMPADA INCANDESCENTE</t>
  </si>
  <si>
    <t>409032</t>
  </si>
  <si>
    <t>CALHA GALVANIZADA No 22 DESENVOLVIMENTO 95CM</t>
  </si>
  <si>
    <t>409036</t>
  </si>
  <si>
    <t>LUVA PVC 1" ROSCAVEL - AF</t>
  </si>
  <si>
    <t>409043</t>
  </si>
  <si>
    <t>REGISTRO PVC ESFERA 3/4" ROSCAVEL</t>
  </si>
  <si>
    <t>409048</t>
  </si>
  <si>
    <t>FLANGE DE COBRE 54MM CAIXA D'AGUA - AF</t>
  </si>
  <si>
    <t>409051</t>
  </si>
  <si>
    <t>LUVA DE COBRE BB 42MM</t>
  </si>
  <si>
    <t>409063</t>
  </si>
  <si>
    <t>PORTAO TIPO GRADIL COM MONTANTES E TELA COM FIOS SOLDADOS 80X187CM</t>
  </si>
  <si>
    <t>409066</t>
  </si>
  <si>
    <t>PORTA DE FERRO TIPO VENEZIANA DE ABRIR 0.60X1.80M</t>
  </si>
  <si>
    <t>409069</t>
  </si>
  <si>
    <t>CABO DE COBRE ISOLADO EPR 8.7/15KV TRIPOLAR 35MM2</t>
  </si>
  <si>
    <t>409070</t>
  </si>
  <si>
    <t>FUSIVEL HH 63A</t>
  </si>
  <si>
    <t>409071</t>
  </si>
  <si>
    <t>FUSIVEL TIPO HH-400A INCLUSIVE BASE</t>
  </si>
  <si>
    <t>409072</t>
  </si>
  <si>
    <t>TRANSFORMADOR DE DISTRIBUICAO 112.5KVA TRIFASICO 60HZ CLASSE 15KV</t>
  </si>
  <si>
    <t>409074</t>
  </si>
  <si>
    <t>FRONTAO DE GRANITO H=7CM</t>
  </si>
  <si>
    <t>409075</t>
  </si>
  <si>
    <t>TE EM PEAD 25MM ELETROFUSAO - MAT</t>
  </si>
  <si>
    <t>409076</t>
  </si>
  <si>
    <t>CAIXILHO DE ALUMINIO DE CORRER 120X150CM 2 FOLHAS SEM BANDEIRA COM GRADE</t>
  </si>
  <si>
    <t>409077</t>
  </si>
  <si>
    <t>CAIXILHO DE ALUMINIO DE CORRER 120X120CM 4 FOLHAS (2 FIXAS E 2 MOVEIS) COM BANDEIRA E SEM GRADE</t>
  </si>
  <si>
    <t>409078</t>
  </si>
  <si>
    <t>PORTA DE ALUMINIO DE ABRIR 0.80X2.20M COM BASCULANTE COMPLETA</t>
  </si>
  <si>
    <t>409079</t>
  </si>
  <si>
    <t>PORTA DE ALUMINIO DE ABRIR COM PALETAS 0.80X2.20M COMPLETA</t>
  </si>
  <si>
    <t>409080</t>
  </si>
  <si>
    <t>ISOLADOR POLIMERICO 15KV COM PRENSA FIO</t>
  </si>
  <si>
    <t>409081</t>
  </si>
  <si>
    <t>BUCHA DE PASSAGEM EM PORCELANA 15KV-400A</t>
  </si>
  <si>
    <t>409082</t>
  </si>
  <si>
    <t>TRANSFORMADOR DE CORRENTE DE PROTECAO 200/5A-CLASSE 15V</t>
  </si>
  <si>
    <t>409083</t>
  </si>
  <si>
    <t>CONTATOR TRIPOLAR 32A (AC3) CONTATOS AUXILIARES 2NA+2NF</t>
  </si>
  <si>
    <t>409085</t>
  </si>
  <si>
    <t>ARANDELA USO EXTERNO EM CHAPA DE ALUMINIO TRATADO/PINTADO, DIFUSOR EM VIDRO TEMPERADO E REFLETOR EM ALUMINIO TEXTURIZADO LAMPADA VAPOR METALICO DE 70W</t>
  </si>
  <si>
    <t>409086</t>
  </si>
  <si>
    <t>ARANDELA USO INTERNO EM CHAPA DE ACO TRATADO/PINTADO, DIFUSOR EM ACRILICO FOSCO COM 2 LAMPADAS FLUORESCENTES TUBULARES 16W</t>
  </si>
  <si>
    <t>409087</t>
  </si>
  <si>
    <t>DEMOLICAO MECANIZADA DE PAVIMENTACAO COM PRE-MOLDADO DE CONCRETO SEM REAPROVEITAMENTO</t>
  </si>
  <si>
    <t>409088</t>
  </si>
  <si>
    <t>REATERRO DE VALA COM CAMADA COMPOSTA COM FRESA DE ASFALTO, BRITA GRADUADA E CIMENTO</t>
  </si>
  <si>
    <t>409089</t>
  </si>
  <si>
    <t>CORTE EM PAVIMENTO FLEXIVEL E RIGIDO</t>
  </si>
  <si>
    <t>409090</t>
  </si>
  <si>
    <t>ESCAVACAO MANUAL EM VALA COM SOLO DE 2a CATEGORIA</t>
  </si>
  <si>
    <t>409091</t>
  </si>
  <si>
    <t>SINALIZACAO DE VIAS E RUAS COM HOMEM BANDEIRA</t>
  </si>
  <si>
    <t>409092</t>
  </si>
  <si>
    <t>TAMPA PRE-MOLDADA DE CONCRETO 40X78X7CM PARA CANALETA DE DRENAGEM - FABRICACAO</t>
  </si>
  <si>
    <t>409093</t>
  </si>
  <si>
    <t>TUBO FoFo K7 DN 250MM JE INCLUSIVE CONEXOES - MAT - ESG</t>
  </si>
  <si>
    <t>409094</t>
  </si>
  <si>
    <t>TUBO FoFo K7 DN 300MM JE INCLUSIVE CONEXOES - MAT - ESG</t>
  </si>
  <si>
    <t>409095</t>
  </si>
  <si>
    <t>CURVA 90o PARA ELETRODUTO EM ACO ZINCADO 65MM</t>
  </si>
  <si>
    <t>409096</t>
  </si>
  <si>
    <t>CURVA 90o PARA ELETRODUTO EM ACO ZINCADO 85MM</t>
  </si>
  <si>
    <t>409097</t>
  </si>
  <si>
    <t>ELETRODUTO DE ACO ZINCADO 65MM COM LUVA</t>
  </si>
  <si>
    <t>409098</t>
  </si>
  <si>
    <t>ELETRODUTO DE ACO ZINCADO 85MM COM LUVA</t>
  </si>
  <si>
    <t>409099</t>
  </si>
  <si>
    <t>LUMINARIA COM 2 LAMPADAS FLUORESCENTES DE 36W-220VE REATOR AFP COM MODULO MAA (EMERGENCIA) E BATERIA SELADA</t>
  </si>
  <si>
    <t>409100</t>
  </si>
  <si>
    <t>PAISAGISMO-REFLORESTAMENTO FORNECIMENTO E PLANTIO DE MUDAS COM PREPARO DA AREA ADUBACAO (SAO LUIZ PARAITINGA C)</t>
  </si>
  <si>
    <t>409101</t>
  </si>
  <si>
    <t>PAISAGISMO-MANUTENCAO DO PLANTIO DE MUDAS PARA REFLORESTAMENTO</t>
  </si>
  <si>
    <t>409102</t>
  </si>
  <si>
    <t>TRANSFORMADOR DE POTENCIAL 15KV/220V DO SISTEMA DE PROTECAO</t>
  </si>
  <si>
    <t>409103</t>
  </si>
  <si>
    <t>TUBO DE CONCRETO C1-20CM - MAT</t>
  </si>
  <si>
    <t>409108</t>
  </si>
  <si>
    <t>SOLO-CIMENTO ENSACADO COM TEOR DE CIMENTO A 6%</t>
  </si>
  <si>
    <t>409109</t>
  </si>
  <si>
    <t>TAMPA PRE-MOLDADA DE CONCRETO 40X78X7CM PARA CANALETA DE DRENAGEM - COLOCACAO</t>
  </si>
  <si>
    <t>409110</t>
  </si>
  <si>
    <t>MAO-DE-OBRA PARA TUBO FoFo 250MM (AGUA/ESG) JUNTA ELASTICA (SERRA DO MAR)</t>
  </si>
  <si>
    <t>409111</t>
  </si>
  <si>
    <t>MAO-DE-OBRA PARA TUBO FoFo 300MM (AGUA/ESG) JUNTA ELASTICA (SERRA DO MAR)</t>
  </si>
  <si>
    <t>409112</t>
  </si>
  <si>
    <t>CALCADA DE CONCRETO USINADO</t>
  </si>
  <si>
    <t>409113</t>
  </si>
  <si>
    <t>FECHAMENTO-CERCA DE ARAME FARPADO COM MOUROES DE CONCRETO H=1.50M</t>
  </si>
  <si>
    <t>409114</t>
  </si>
  <si>
    <t>CONCRETO USINADO 25MPa COM IMPERMEABILIZANTE BOMBEAVEL</t>
  </si>
  <si>
    <t>409115</t>
  </si>
  <si>
    <t>TUBO PVC LEVE 150MM SOLDAVEL JS - ESG</t>
  </si>
  <si>
    <t>409116</t>
  </si>
  <si>
    <t>TAMPO DE GRANITO COM 2 CUBAS OVAIS 1.25X0.50M COM FRONTAO</t>
  </si>
  <si>
    <t>409118</t>
  </si>
  <si>
    <t>FOTOCELULA BIVOLTE</t>
  </si>
  <si>
    <t>409119</t>
  </si>
  <si>
    <t>PORTA DE MADEIRA PARA DIVISORIA 0.66X1.70M</t>
  </si>
  <si>
    <t>409120</t>
  </si>
  <si>
    <t>PORTA EM CHAPA DE MADEIRA MONTADA SOBRE MIOLO ESTRUTURAL 0.80X2.14M - COMPLETA</t>
  </si>
  <si>
    <t>409121</t>
  </si>
  <si>
    <t>PORTA EM CHAPA DE MADEIRA MONTADA SOBRE MIOLO ESTRUTURAL COM REVESTIMENTO A IMPACTO (40CM) 1.00X2.14M - COMPLETA</t>
  </si>
  <si>
    <t>409122</t>
  </si>
  <si>
    <t>CAIXILHO EM SISTEMA MODULAR DE CONCRETO COM PERFIL ALUMINIO 80X80CM COM VIDRO FIXO</t>
  </si>
  <si>
    <t>409123</t>
  </si>
  <si>
    <t>CAIXILHO EM SISTEMA MODULAR DE CONCRETO COM PERFIL ALUMINIO 80X80CM COM VIDRO MAXIMAR</t>
  </si>
  <si>
    <t>409124</t>
  </si>
  <si>
    <t xml:space="preserve">CAIXILHO DE ALUMINIO 210X120CM 6 FOLHAS </t>
  </si>
  <si>
    <t>409126</t>
  </si>
  <si>
    <t>MASSA ACRILICA</t>
  </si>
  <si>
    <t>409127</t>
  </si>
  <si>
    <t>LUMINARIA FLUORESCENTE COM 1 LAMPADA 26W COMPLETA (REATOR PARTIDA RAPIDA)</t>
  </si>
  <si>
    <t>409128</t>
  </si>
  <si>
    <t>ELETROCALHA PERFURADA LARG.300MM ABA 200MM</t>
  </si>
  <si>
    <t>409129</t>
  </si>
  <si>
    <t>BASE CHAPA METALICA 200X200MX1/4" FIXADA EM LAJE E PINTURA ANTICORROSIVA</t>
  </si>
  <si>
    <t>409131</t>
  </si>
  <si>
    <t>TERRAPLENAGEM-RECEBIMENTO DE RESIDUOS DE CONSTRUCAO CIVIL-CLASSE II A-BRASILANDIA B</t>
  </si>
  <si>
    <t>409132</t>
  </si>
  <si>
    <t>PLATAFORMA ELEVATORIA COM MEDIDA INTERNA 1.60X1.10M EXTERNA 1.70X1.73M PERCURSO 3.0M</t>
  </si>
  <si>
    <t>409133</t>
  </si>
  <si>
    <t>PORTA DE ALUMINIO DE CORRER COM VIDRO 4 FOLHAS 2.50X2.14M COMPLETA</t>
  </si>
  <si>
    <t>409134</t>
  </si>
  <si>
    <t>TUBO PEAD 100 PN10 ELETROFUSAO SDR17 DN 80MM - MAT - AF</t>
  </si>
  <si>
    <t>409135</t>
  </si>
  <si>
    <t>TERRAPLENAGEM-LOCAL LEGALIZADO PARA BOTA-FORA-ENTULHO (10% REJEITO) SAO BERNARDO DO CAMPO F5</t>
  </si>
  <si>
    <t>409136</t>
  </si>
  <si>
    <t>TERRAPLENAGEM-LOCAL LEGALIZADO PARA BOTA-FORA-ENTULHO (LIMPO) SAO BERNARDO DO CAMPO F5</t>
  </si>
  <si>
    <t>409137</t>
  </si>
  <si>
    <t>TERRAPLENAGEM-LOCAL LEGALIZADO PARA BOTA-FORA-TERRA (SOLO DE ESCAVACAO)-S.B.CAMPO F5</t>
  </si>
  <si>
    <t>409139</t>
  </si>
  <si>
    <t>ENSECADEIRA COM SACOS DE AREIA</t>
  </si>
  <si>
    <t>409140</t>
  </si>
  <si>
    <t>ESCAVACAO MANUAL DE POCO ATE 2.00M SOLO DURO OU COM MATACAO OU COM ESGOT.AGUA</t>
  </si>
  <si>
    <t>409141</t>
  </si>
  <si>
    <t>ESCAVACAO MANUAL DE POCO DE 2.00 A 4.00M SOLO DURO OU COM MATACAO OU COM ESGOT.AGUA</t>
  </si>
  <si>
    <t>409142</t>
  </si>
  <si>
    <t>ESCAVACAO MANUAL DE POCO ALEM DE 4.00M SOLO DURO OU COM MATACAO OU COM ESGOT.AGUA</t>
  </si>
  <si>
    <t>409143</t>
  </si>
  <si>
    <t>TUBULAO ESC MANUAL D=70CM SOLO DURO OU COM MATACAO OU COM ESGOT.AGUA SEM CONCRETO E ARMACAO</t>
  </si>
  <si>
    <t>409144</t>
  </si>
  <si>
    <t>TUBULAO A CEU ABERTO D=70CM CONCRETO FCK=20MPa USINADO SEM ESCAVACAO E ARMACAO</t>
  </si>
  <si>
    <t>409145</t>
  </si>
  <si>
    <t>BROCA D=20CM COM ESCAVACAO CONCRETO 25MPa COM LANCAMENTO SEM ARMACAO</t>
  </si>
  <si>
    <t>409146</t>
  </si>
  <si>
    <t>AZULEJO BRANCO 33X45CM JUNTA A PRUMO COM CIMENTO COLANTE E REJUNTAMENTO</t>
  </si>
  <si>
    <t>409147</t>
  </si>
  <si>
    <t>GRADIL DE FERRO DE PROTECAO H=2.50M COM PINTURA</t>
  </si>
  <si>
    <t>409148</t>
  </si>
  <si>
    <t>FORMA TUBO DE PVC 30CM</t>
  </si>
  <si>
    <t>409149</t>
  </si>
  <si>
    <t>ESTACA RAIZ D=12CM EM SOLO SEM ARMACAO</t>
  </si>
  <si>
    <t>409150</t>
  </si>
  <si>
    <t>ESTACA RAIZ D=40CM EM SOLO SEM ARMACAO</t>
  </si>
  <si>
    <t>409151</t>
  </si>
  <si>
    <t>APOIO PARA TERCAS EM CHAPA DE ACO COM PARAFUSOS</t>
  </si>
  <si>
    <t>409152</t>
  </si>
  <si>
    <t>CALHA GALVANIZADA No 24 DESENVOLVIMENTO 63CM</t>
  </si>
  <si>
    <t>409153</t>
  </si>
  <si>
    <t>RUFO METALICO EM CHAPA GALVANIZADA No.24 D=40CM</t>
  </si>
  <si>
    <t>409154</t>
  </si>
  <si>
    <t>TRELICA EM ACO GALVANIZADO EM PERFIL U DE 4" - FORNECIMENTO E MONTAGEM</t>
  </si>
  <si>
    <t>409155</t>
  </si>
  <si>
    <t>CAIXILHO DE FERRO VP VENEZIANA FIXA</t>
  </si>
  <si>
    <t>409156</t>
  </si>
  <si>
    <t>PORTINHOLA DE FERRO VENEZIANA DE ABRIR</t>
  </si>
  <si>
    <t>409157</t>
  </si>
  <si>
    <t>TAMPO DE ARDOSIA POLIDA 55X120CM COM 1 CUBA REDONDA DE LOUCA COM ACESSORIOS</t>
  </si>
  <si>
    <t>409158</t>
  </si>
  <si>
    <t>BOCAL PARA CALHA DE PISO</t>
  </si>
  <si>
    <t>409159</t>
  </si>
  <si>
    <t>CABECEIRA PARA CALHA DE PISO</t>
  </si>
  <si>
    <t>409162</t>
  </si>
  <si>
    <t>BRACADEIRA METALICA TIPO U 8" COM PARAFUSO</t>
  </si>
  <si>
    <t>409163</t>
  </si>
  <si>
    <t>BRACADEIRA METALICA TIPO U 6" COM PARAFUSO</t>
  </si>
  <si>
    <t>409164</t>
  </si>
  <si>
    <t>TAMPA METALICA 90X80MM PADRAO SABESP</t>
  </si>
  <si>
    <t>409165</t>
  </si>
  <si>
    <t>TAMPA METALICA 120X120MM PADRAO SABESP</t>
  </si>
  <si>
    <t>409167</t>
  </si>
  <si>
    <t>CONECTOR MACHO DE COBRE 54MM</t>
  </si>
  <si>
    <t>409168</t>
  </si>
  <si>
    <t>LUVA DE REDUCAO COBRE 79X54MM</t>
  </si>
  <si>
    <t>409169</t>
  </si>
  <si>
    <t>VALVULA DE ESFERA DE BLOQUEIO DN 54MM - GAS</t>
  </si>
  <si>
    <t>409170</t>
  </si>
  <si>
    <t>ELETROCALHA-TE HORIZONTAL PARA ELETROCALHA L=400MM ABA 100MM COM TAMPA</t>
  </si>
  <si>
    <t>409171</t>
  </si>
  <si>
    <t>ELETROCALHA-TERMINAL DE FECHAMENTO L=400MM ABA 100MM COM TAMPA</t>
  </si>
  <si>
    <t>409173</t>
  </si>
  <si>
    <t>CAIXILHO DE FERRO E TELA GALVANIZADA</t>
  </si>
  <si>
    <t>409174</t>
  </si>
  <si>
    <t>ADAPTADOR PARA MANGUEIRA EM LATAO 1/2X3/8" - GAS</t>
  </si>
  <si>
    <t>409175</t>
  </si>
  <si>
    <t>RAMAL DOMICILIAR DE ESGOTO 4" PVC COLETOR COMPLETO COM ESCAVACAO E REATERRO (IBATE B)</t>
  </si>
  <si>
    <t>409176</t>
  </si>
  <si>
    <t>GRADIL FERRO GALVANIZADO 388X215CM FIXADO PILAR DE FERRO 80X80MM</t>
  </si>
  <si>
    <t>409177</t>
  </si>
  <si>
    <t>GUARDA-CORPO ACO GALVANIZADO COM MONTANTES E TRAVESSAS DE PERFIL TUBULAR 40X40MM H=95CM</t>
  </si>
  <si>
    <t>409178</t>
  </si>
  <si>
    <t>RADIAL DE INSPECAO PVC DN 150MM COM TUBOS, TE, LUVAS, CAP, ESCAVACAO E REATERRO - ESG</t>
  </si>
  <si>
    <t>409179</t>
  </si>
  <si>
    <t>CONJUNTO MOTOBOMBA SUBMERSA 1CV 220V RECALQUE 2" PRESSAO MAX=14MCa MIN=2MCa Qmax=20.63M3/H Qmin=2.0M3/H</t>
  </si>
  <si>
    <t>409181</t>
  </si>
  <si>
    <t>TE COBRE REDUCAO 54X54MM</t>
  </si>
  <si>
    <t>409182</t>
  </si>
  <si>
    <t>CAIXILHO DE ALUMINIO FIXO 160X120CM COM VIDRO LAMINADO INCOLOR E=3+3MM</t>
  </si>
  <si>
    <t>409183</t>
  </si>
  <si>
    <t>PORTAO DE FERRO GALVANIZADO 0.95X0.58M COM VENTILACAO DE ABRIR 2 FOLHAS-COMPLETA</t>
  </si>
  <si>
    <t>409184</t>
  </si>
  <si>
    <t>GRADIL DE FERRO H=0.92M COM 2 TUBOS D=1 1/4" FIXADO NO PISO COM MONTANTE FoGo 40X40MM COM PINTURA</t>
  </si>
  <si>
    <t>409185</t>
  </si>
  <si>
    <t>PORTA VENEZIANA FoGo 1.90X2.15M COM VENTILACAO DE ABRIR 2 FOLHAS</t>
  </si>
  <si>
    <t>409186</t>
  </si>
  <si>
    <t>GRADIL DE SEGURANCA FoGo 40X215CM FIXADO EM PILAR DE FERRO 80X80MM</t>
  </si>
  <si>
    <t>409187</t>
  </si>
  <si>
    <t>VERGA DE CONCRETO SOBRE VAO DE JANELAS E PORTAS FCK=20MPA</t>
  </si>
  <si>
    <t>409188</t>
  </si>
  <si>
    <t>PORTA DE FERRO GALVANIZADO 1.15X0.79M COM VENTILACAO DE ABRIR 2 FOLHAS COM TELA QUADRADA MALHA 1"</t>
  </si>
  <si>
    <t>409189</t>
  </si>
  <si>
    <t>PORTA DE FERRO GALVANIZADO 1.42X1.29M COM VENTILACAO DE ABRIR 2 FOLHAS-COMPLETA</t>
  </si>
  <si>
    <t>409190</t>
  </si>
  <si>
    <t>PORTAO DE FERRO GALVANIZADO 3.53X2.15M DE ABRIR 2 FOLHAS COM GRADIL SEGURANCA</t>
  </si>
  <si>
    <t>409191</t>
  </si>
  <si>
    <t>PORTAO DE ABRIR FoGo 1.25X2.15M 1 FOLHA COM GRADIL SEGURANCA</t>
  </si>
  <si>
    <t>409193</t>
  </si>
  <si>
    <t>VENEZIANA DE ALUMINIO DE CORRER 150X120CM 3 FOLHAS 1 FOLHA COM VIDRO COM DIVISAO</t>
  </si>
  <si>
    <t>409194</t>
  </si>
  <si>
    <t>CAIXILHO DE ALUMINIO DE CORRER 120X100CM 2 FOLHAS COM BANDEIRA EM VENEZIANA FIXA SUPERIOR</t>
  </si>
  <si>
    <t>409196</t>
  </si>
  <si>
    <t>BUCHA DE REDUCAO BRONZE PB DN 79X54MM</t>
  </si>
  <si>
    <t>409197</t>
  </si>
  <si>
    <t>CONJUNTO MOTOBOMBA DE RECALQUE DE AGUA POTENCIA 2HP VAZAO=2.19L/S HM=37MCa</t>
  </si>
  <si>
    <t>409198</t>
  </si>
  <si>
    <t>PILARETE METALICO EM PERFIL TUBULAR DE ACO 100X100MM E=2.25MM INCLUSIVE FIXACAO EM BASE DE CHAPA E PINTURA ANTICORROSIVA</t>
  </si>
  <si>
    <t>409199</t>
  </si>
  <si>
    <t>ESCADA MARINHEIRO DE FERRO CHATO 1 1/2X1/4" DEGRAU 3/4" GALVANIZADO H=4.96M LARG=0.6M INCLUSIVE PINTURA ESMALTE</t>
  </si>
  <si>
    <t>409200</t>
  </si>
  <si>
    <t>RADIAL DE INSPECAO PVC DN  75MM COM TUBOS, TE, LUVAS, CAP, ESCAVACAO E REATERRO</t>
  </si>
  <si>
    <t>409201</t>
  </si>
  <si>
    <t>PORTA VENEZIANA COM VENTILACAO DE FERRO 90X215CM</t>
  </si>
  <si>
    <t>409202</t>
  </si>
  <si>
    <t>FECHAMENTO-PORTAO EM GRADIL ELETROFUNDIDO 5.25X2.30M (FDE-PT48)</t>
  </si>
  <si>
    <t>409203</t>
  </si>
  <si>
    <t>PINTURA DE LINHAS DEMARCATORIAS DE PISO</t>
  </si>
  <si>
    <t>409204</t>
  </si>
  <si>
    <t>PLAYGROUND-ESCADA VERTICAL</t>
  </si>
  <si>
    <t>409205</t>
  </si>
  <si>
    <t>RAMPA DE ACESSIBILIDADE-SANTO ANDRE K</t>
  </si>
  <si>
    <t>409208</t>
  </si>
  <si>
    <t>CONFECCAO, MONTAGEM E INSTALACAO DE PLACA INSTITUCIONAL (DER)</t>
  </si>
  <si>
    <t>409209</t>
  </si>
  <si>
    <t>MANUTENCAO DE PLACA INSTITUCIONAL (DER)</t>
  </si>
  <si>
    <t>409210</t>
  </si>
  <si>
    <t>ARMARIO DE MADEIRA COM PORTAS LAMINADO MELAMINICO-SIURB</t>
  </si>
  <si>
    <t>409211</t>
  </si>
  <si>
    <t>RESPIRO PARA ARMARIO DE MADEIRA D=10CM LATAO-SIURB</t>
  </si>
  <si>
    <t>409212</t>
  </si>
  <si>
    <t>PORTA MADEIRA EM LAMINADO MELAMINICO-SIURB</t>
  </si>
  <si>
    <t>409213</t>
  </si>
  <si>
    <t>PRATELEIRA PARA ARMARIO EM LAMINADO MELAMINICO-SIURB</t>
  </si>
  <si>
    <t>409214</t>
  </si>
  <si>
    <t>TELA DE PROTECAO N.12 MALHA 1/2" E REQUADRO-SIURB</t>
  </si>
  <si>
    <t>409215</t>
  </si>
  <si>
    <t>TELA MOSQUITEIRO FIO 28 MALHA 14 E REQUADRO-SIURB</t>
  </si>
  <si>
    <t>409216</t>
  </si>
  <si>
    <t>ENTRADA AEREA DE ENERGIA ELETRICA 71 A 75KVA-SIURB</t>
  </si>
  <si>
    <t>409217</t>
  </si>
  <si>
    <t>PROTECAO PARA BARRAMENTO DE 4MM-SIURB</t>
  </si>
  <si>
    <t>409219</t>
  </si>
  <si>
    <t>POSTE ACO GALVANIZADO CURVO DUPLO H=7M-SIURB</t>
  </si>
  <si>
    <t>409220</t>
  </si>
  <si>
    <t>CERTIFICACAO DE REDE LOGICA ATE 50 PONTOS-SIURB</t>
  </si>
  <si>
    <t>409221</t>
  </si>
  <si>
    <t>RACK U'S COM VENTILACAO E REGUA DE TOMADAS-SIURB</t>
  </si>
  <si>
    <t>409222</t>
  </si>
  <si>
    <t>PATCH PAINEL-24 PORTAS-LOGICA-SIURB</t>
  </si>
  <si>
    <t>409223</t>
  </si>
  <si>
    <t>GUIA ORGANIZADORA DE CABOS 19"-LOGICA-SIURB</t>
  </si>
  <si>
    <t>409224</t>
  </si>
  <si>
    <t>PATCH CORD RJ45 1.5M-LOGICA-SIURB</t>
  </si>
  <si>
    <t>409225</t>
  </si>
  <si>
    <t>PATCH CORD RJ45 2.5M-LOGICA-SIURB</t>
  </si>
  <si>
    <t>409226</t>
  </si>
  <si>
    <t>CABO UTP-CATEGORIA 4 E 5 PARES-LOGICA-SIURB</t>
  </si>
  <si>
    <t>409227</t>
  </si>
  <si>
    <t>PROTECAO ANTICORROSIVA PARA TUBULACOES-SIURB</t>
  </si>
  <si>
    <t>409228</t>
  </si>
  <si>
    <t>RESERVATORIO C/ANEIS PRE-MOLD.CONCR.CAP.14M3 D=2.40M H=16M-SIURB</t>
  </si>
  <si>
    <t>409229</t>
  </si>
  <si>
    <t>FRONTAO DE MARMORE H=10CM-SIURB</t>
  </si>
  <si>
    <t>409230</t>
  </si>
  <si>
    <t>FRONTAO DE GRANITO H=10CM-SIURB</t>
  </si>
  <si>
    <t>409231</t>
  </si>
  <si>
    <t>TAMPO PARA BANCADA DE MARMORE-SIURB</t>
  </si>
  <si>
    <t>409232</t>
  </si>
  <si>
    <t>TAMPO DE ACO INOX PARA BANCADA-SIURB</t>
  </si>
  <si>
    <t>409233</t>
  </si>
  <si>
    <t>PEITORIL DE GANILITE ESP.2CM LARG.20CM-SIURB</t>
  </si>
  <si>
    <t>409234</t>
  </si>
  <si>
    <t>PISO CIMENTICIO PRENSADO-LAVAGGIO-SIURB</t>
  </si>
  <si>
    <t>409235</t>
  </si>
  <si>
    <t>DEGRAU DE ALTA RESISTENCIA-SIURB</t>
  </si>
  <si>
    <t>409236</t>
  </si>
  <si>
    <t>DEGRAU CIMENTICIO-LAVAGGIO-SIURB</t>
  </si>
  <si>
    <t>409237</t>
  </si>
  <si>
    <t>RODAPE CIMENTICIO DE ALTA RESISTENCIA H=7 A 10CM</t>
  </si>
  <si>
    <t>409238</t>
  </si>
  <si>
    <t>PRATELEIRA DE CONCRETO E=5CM-SIURB</t>
  </si>
  <si>
    <t>409239</t>
  </si>
  <si>
    <t>ARMARIO DE ACO COM 4 PORTAS-SIURB</t>
  </si>
  <si>
    <t>409240</t>
  </si>
  <si>
    <t>MESA DE PREPARO EM MARMORE PARA COZINHA-SIURB</t>
  </si>
  <si>
    <t>409241</t>
  </si>
  <si>
    <t>ELEVADOR ELETRICO 3 PARADAS-SIURB</t>
  </si>
  <si>
    <t>409242</t>
  </si>
  <si>
    <t>COIFA EM CH.GALV.PARA FOGAO 6 BOCAS-SIURB</t>
  </si>
  <si>
    <t>409243</t>
  </si>
  <si>
    <t>CHAPEU CHINES PARA DUTO D=35CM-SIURB</t>
  </si>
  <si>
    <t>409244</t>
  </si>
  <si>
    <t>DUTO DE CHAPA GALVANIZADA No.22 D=35CM-SIURB</t>
  </si>
  <si>
    <t>409245</t>
  </si>
  <si>
    <t>CURVA PARA DUTO CH.GALV.D=35CM-SIURB</t>
  </si>
  <si>
    <t>409246</t>
  </si>
  <si>
    <t>EXAUSTOR 1/2 HP PARA COIFAS-SIURB</t>
  </si>
  <si>
    <t>409247</t>
  </si>
  <si>
    <t>FOGAO INDUSTRIAL 6 BOCAS E FORNO-SIURB</t>
  </si>
  <si>
    <t>409248</t>
  </si>
  <si>
    <t>DEMOLICAO DE SARJETA DE CONCRETO-SIURB</t>
  </si>
  <si>
    <t>409249</t>
  </si>
  <si>
    <t>RODAPE ELETRICO CH.GALV.PARA CONDUTOR-SIURB</t>
  </si>
  <si>
    <t>409250</t>
  </si>
  <si>
    <t>CURVA PARA RODAPE ELETRICO CH.GALV-SIURB</t>
  </si>
  <si>
    <t>409251</t>
  </si>
  <si>
    <t>SUPORTE DE ACO PARA TOMADA DE RODAPE ELETRICO-SIURB</t>
  </si>
  <si>
    <t>409252</t>
  </si>
  <si>
    <t>RODAPE CERAMICO ANTIACIDO GAIL-REF.4019-SIURB</t>
  </si>
  <si>
    <t>409253</t>
  </si>
  <si>
    <t>RODAPE CERAMICO ANTIACIDO GAIL-REF.4070-SIURB</t>
  </si>
  <si>
    <t>409254</t>
  </si>
  <si>
    <t>PISO CERAMICO GAIL-REF.1009-SIURB</t>
  </si>
  <si>
    <t>409255</t>
  </si>
  <si>
    <t>GUARDA-CORPO E CORRIMAO COM TUBO DE FERRO H=1.30M-SIURB</t>
  </si>
  <si>
    <t>409256</t>
  </si>
  <si>
    <t>CORRIMAO TUBULAR INTERMEDIARIO-SIURB</t>
  </si>
  <si>
    <t>409257</t>
  </si>
  <si>
    <t>MURETA GROUTEADA BLOCOS CONCRETO H=0.50M-SIURB</t>
  </si>
  <si>
    <t>409258</t>
  </si>
  <si>
    <t>PLATAFORMA COM 3 MASTROS PARA BANDEIRA H=7M-SIURB</t>
  </si>
  <si>
    <t>409259</t>
  </si>
  <si>
    <t>ABRIGO PARA LIXEIRA EM ALVENARIA-SIURB</t>
  </si>
  <si>
    <t>409260</t>
  </si>
  <si>
    <t>LIXEIRA JUNTO ALINHAMENTO REV.AZULEJOS-SIURB</t>
  </si>
  <si>
    <t>409261</t>
  </si>
  <si>
    <t>FECHAMENTO LATERAL DE MADEIRA-CAMPO DE BOCHA-SIURB</t>
  </si>
  <si>
    <t>409262</t>
  </si>
  <si>
    <t>PISO EMBORRACHADO PARA BOCHA-SIURB</t>
  </si>
  <si>
    <t>409263</t>
  </si>
  <si>
    <t>PORTAO DE CORRER MOTORIZADO TUBULAR EM ACO CARBONO 410X250CM</t>
  </si>
  <si>
    <t>409264</t>
  </si>
  <si>
    <t>FECHAMENTO LATERAL EM PAINEL COMPOSTO DE ALUMINIO TIPO ALUCOND ESP.4MM OU SIMILAR</t>
  </si>
  <si>
    <t>409265</t>
  </si>
  <si>
    <t>FECHAMENTO EM VENEZIANA INDUSTRIAL DE PVC TRANSLUCIDO COM ALETAS N.50 REF.COMO-VENT OU SIMILAR</t>
  </si>
  <si>
    <t>409266</t>
  </si>
  <si>
    <t>LUMINARIA INDUSTRIAL MOD.HDK 472 COM REFLETOR ABERTO MOD.ZDK 472 E VIDRO MOD.GVX 472 REF.PHILIPS</t>
  </si>
  <si>
    <t>409267</t>
  </si>
  <si>
    <t>LAMPADA HPI PLUS 250W COM REATOR 220V FP&gt;92 REF.PHILIPS</t>
  </si>
  <si>
    <t>409268</t>
  </si>
  <si>
    <t>CAIXILHO DE ACO GALVANIZADO P02 92X278CM COM VENEZIANA EM PVC E VIDROS - VILA JACUI</t>
  </si>
  <si>
    <t>409269</t>
  </si>
  <si>
    <t>CAIXILHO DE ACO GALVANIZADO P01 473X316CM COM VENEZIANA EM PVC E VIDROS - VILA JACUI</t>
  </si>
  <si>
    <t>409270</t>
  </si>
  <si>
    <t>CAIXILHO DE ACO GALVANIZADO P03 140X316CM COM VENEZIANA MOVEL DE PVC E VIDROS - VILA JACUI</t>
  </si>
  <si>
    <t>409271</t>
  </si>
  <si>
    <t>CAIXILHO DE ACO GALVANIZADO P04 286X376CM COM VENEZIANA MOVEL DE PVC E PORTA CAMARAO - VILA JACUI</t>
  </si>
  <si>
    <t>409272</t>
  </si>
  <si>
    <t>CAIXILHO DE ACO GALVANIZADO J01 120X276CM COM VENEZIANA MOVEL DE PVC E VIDROS - VILA JACUI</t>
  </si>
  <si>
    <t>409273</t>
  </si>
  <si>
    <t>CAIXILHO DE ACO GALVANIZADO J02 326X276CM COM VENEZIANA MOVEL DE PVC E VIDROS - VILA JACUI</t>
  </si>
  <si>
    <t>409274</t>
  </si>
  <si>
    <t>CAIXILHO DE ACO GALVANIZADO J03 474X276CM COM VENEZIANA MOVEL DE PVC E VIDROS - VILA JACUI</t>
  </si>
  <si>
    <t>409275</t>
  </si>
  <si>
    <t>CAIXILHO DE ACO GALVANIZADO J04 278X274CM COM VENEZIANA MOVEL DE PVC E VIDROS - VILA JACUI</t>
  </si>
  <si>
    <t>409276</t>
  </si>
  <si>
    <t>CAIXILHO DE ACO GALVANIZADO J05 281X276CM COM VENEZIANA MOVEL DE PVC E VIDROS - VILA JACUI</t>
  </si>
  <si>
    <t>409277</t>
  </si>
  <si>
    <t>CAIXILHO DE ACO GALVANIZADO J06 136X276CM COM VENEZIANA MOVEL DE PVC E VIDROS - VILA JACUI</t>
  </si>
  <si>
    <t>409278</t>
  </si>
  <si>
    <t>PORTA DE MADEIRA SARRAFEADA LISA 0.90X0.90M</t>
  </si>
  <si>
    <t>409279</t>
  </si>
  <si>
    <t>FECHAMENTO-DE OITAO COM POLICARBONATO COMPACTO CRISTAL E=8MM COM FILME PROTECAO E REQUADRO C/L ALUMINIO 2X FIXADO NO MAD.COBERTURA</t>
  </si>
  <si>
    <t>409280</t>
  </si>
  <si>
    <t>LAMPADA HALOGENA 250W REATOR E ACESSORIOS (REF PHILIPS OU SIMILAR)</t>
  </si>
  <si>
    <t>409282</t>
  </si>
  <si>
    <t>LUMINARIA TIPO PUBLICA (1 PETALA) FECHADA COM POLICARBONATO REFLETOR EM ALUMINIO ANOD.PROT.IP-65 PINTURA ELETROST.LAMPADA VAPOR SODIO 150W SUPORTE E POSTE TELECON.RETO ACO ZINCADO A FOGO H=5.00M</t>
  </si>
  <si>
    <t>409283</t>
  </si>
  <si>
    <t>POSTE TELECONICO RETO ACO ZINCADO A FOGO H=5.00M COM BASE DE FIXACAO FLANGEADA</t>
  </si>
  <si>
    <t>409284</t>
  </si>
  <si>
    <t>LUMINARIA TIPO PUBLICA (2 PETALAS) FECHADA COM POLICARBONATO REFLETOR EM ALUMINIO ANOD.PROT.IP-65 PINTURA ELETR.LAMPADA VAPOR SODIO 150W SUPORTE E POSTE TELECON.RETO ACO ZINCADO A FOGO H=5.00M</t>
  </si>
  <si>
    <t>409285</t>
  </si>
  <si>
    <t>LUMINARIA TIPO PUBLICA (1 PETALA) FECHADA COM POLICARBONATO REFLETOR EM ALUMINIO ANOD.PROT.IP-65 PINTURA ELETR.LAMPADA VAPOR SODIO 150W SUPORTE E POSTE TELECON.RETO ACO ZINCADO A FOGO H=7.50M</t>
  </si>
  <si>
    <t>409286</t>
  </si>
  <si>
    <t>POSTE TELECONICO RETO ACO ZINCADO A FOGO H=7.50M COM BASE DE FIXACAO FLANGEADA</t>
  </si>
  <si>
    <t>409287</t>
  </si>
  <si>
    <t>LUMINARIA TIPO PUBLICA (2 PETALAS) FECHADA COM POLICARBONATO REFLETOR EM ALUMINIO ANOD.PROT.IP-65 PINTURA ELETROST.LAMPADA VAPOR SODIO 150W SUPORTE E POSTE TELECON.RETO ACO ZINCADO A FOGO H=7.50M</t>
  </si>
  <si>
    <t>409288</t>
  </si>
  <si>
    <t>POSTE RETO ACO ZINCADO A FOGO H=18.00M COM ESCADA MARINHEIRO, PLATAFORMA, CRUZETA E 12 PROJETORES FECHADOS EM ALUMINIO FUNDIDOS COM LAMPADA VAPOR METALICO DE 400W COM BASE DE CONCRETO</t>
  </si>
  <si>
    <t>409289</t>
  </si>
  <si>
    <t>PINTURA GALVITE EM CALHA, RUFO E CONDUTOR-1 DEMAO</t>
  </si>
  <si>
    <t>409290</t>
  </si>
  <si>
    <t>REMOCAO DO REVESTIMENTO EM QUARTZO POR AQUECIMENTO COM ESCOVAMENTO MANUAL</t>
  </si>
  <si>
    <t>409291</t>
  </si>
  <si>
    <t>LIMPEZA DA FACHADA COM ETANOL</t>
  </si>
  <si>
    <t>409292</t>
  </si>
  <si>
    <t>FAIXA IMPERMEABILIZANTE DE BASE ACRILICA TIPO VIAPLUS 1000 OU SIMILAR ESTRUTURADA COM TELA DE POLIESTER PARA PREVENCAO DE TRINCAS (H=0.15M)</t>
  </si>
  <si>
    <t>409293</t>
  </si>
  <si>
    <t>DEFINICAO E DEMARCACAO DA AREA DE REPARO NO CONTRAMARCO DE CONCRETO, UTILIZANDO DISCO DE CORTE</t>
  </si>
  <si>
    <t>409294</t>
  </si>
  <si>
    <t>NOVO FURO DE DRENAGEM VIZINHO AO MONTANTE</t>
  </si>
  <si>
    <t>409295</t>
  </si>
  <si>
    <t>RETIRADA DE RUFOS DAS JANELAS</t>
  </si>
  <si>
    <t>409296</t>
  </si>
  <si>
    <t>PLAYGROUND-SURF ZIOBER OU SIMILAR (EQUIPAMENTO PARA PRATICA ESPORTIVA)</t>
  </si>
  <si>
    <t>409297</t>
  </si>
  <si>
    <t>PLAYGROUND-ESQUI (EQUIPAMENTO PARA PRATICA ESPORTIVA)</t>
  </si>
  <si>
    <t>409298</t>
  </si>
  <si>
    <t>CORRIMAO DUPLO COM MONTANTE VERTICAL-FDE C019</t>
  </si>
  <si>
    <t>409300</t>
  </si>
  <si>
    <t>CAIXILHO DE FERRO DE CORRER 80X100CM SEM BANDEIRA COM DIVISAO</t>
  </si>
  <si>
    <t>409301</t>
  </si>
  <si>
    <t>ELEMENTO PRE-MOLDADO SOB CAIXILHO-NA FACHADA-VOLUME DE CONCRETO 0.37M3 L=2.40M (BELEM O)</t>
  </si>
  <si>
    <t>409302</t>
  </si>
  <si>
    <t>CONCRETO USINADO 40MPa COM LANCAMENTO</t>
  </si>
  <si>
    <t>409306</t>
  </si>
  <si>
    <t>SUPORTE PARA FIXACAO DE 1 QD.MED.CH.12 COM 2 PARAFUSOS,2 PORCAS E 4 ARRUELAS</t>
  </si>
  <si>
    <t>409307</t>
  </si>
  <si>
    <t>PARAFUSO PRISIONEIRO 3/4"X8" COM 2 PORCAS/2 ARRUELAS PARA FIXACAO 2 QD.MED</t>
  </si>
  <si>
    <t>409309</t>
  </si>
  <si>
    <t>VENEZIANA DE FERRO DE CORRER 80X260CM COM PINTURA ELETROSTATICA BANDEIRA INFERIOR FIXA E VIDRO DE ABRIR (BELEM O)</t>
  </si>
  <si>
    <t>409310</t>
  </si>
  <si>
    <t>CAIXILHO BASCULANTE DE FERRO 60X80CM COM PINTURA ELETROSTATICA SEM TRAVAMENTO HORIZONTAL (BELEM O)</t>
  </si>
  <si>
    <t>409311</t>
  </si>
  <si>
    <t>VENEZIANA DE FERRO DE CORRER 240X120CM COM PINTURA ELETROSTATICA  FOLHA FIXA E UMA FOLHA DE VIDRO DE CORRER (BELEM O)</t>
  </si>
  <si>
    <t>409312</t>
  </si>
  <si>
    <t>VENEZIANA DE FERRO DE CORRER 240X120CM COM PINTURA ELETROSTATICA COM 4 FOLHAS E 2 VIDROS (BELEM O)</t>
  </si>
  <si>
    <t>409313</t>
  </si>
  <si>
    <t>CAIXILHO DE FERRO DE CORRER 240X120CM COM PINTURA ELETROSTATICA 2 FOLHAS COM VIDRO</t>
  </si>
  <si>
    <t>409314</t>
  </si>
  <si>
    <t>VENEZIANA DE FERRO DE CORRER 279X120CM COM PINTURA ELETROSTATICA 4 FOLHAS E 2 VIDROS</t>
  </si>
  <si>
    <t>409315</t>
  </si>
  <si>
    <t>VENEZIANA DE FERRO DE CORRER 340X120CM COM PINTURA ELETROSTATICA E 2 VIDROS</t>
  </si>
  <si>
    <t>409316</t>
  </si>
  <si>
    <t>CAIXILHO DE FERRO 296X260CM COM PINTURA ELETROSTATICA BANDEIRA INFERIOR FIXA E 1 FOLHA DE VIDRO DE CORRER (BELEM O)</t>
  </si>
  <si>
    <t>409317</t>
  </si>
  <si>
    <t>CAIXILHO DE FERRO FIXO 210X260CM COM PINTURA ELETROSTATICA E UMA PORTA DE ABRIR</t>
  </si>
  <si>
    <t>409318</t>
  </si>
  <si>
    <t>CAIXILHO DE FERRO FIXO 880X230CM COM PINTURA ELETROSTATICA PORTA DE ABRIR E VIDRO</t>
  </si>
  <si>
    <t>409319</t>
  </si>
  <si>
    <t>CAIXILHO DE FERRO FIXO 565X230CM COM PINTURA ELETROSTATICA PORTA DE ABRIR E VIDRO</t>
  </si>
  <si>
    <t>409320</t>
  </si>
  <si>
    <t>CAIXILHO DE FERRO FIXO 565X230CM COM PINTURA ELETROSTATICA E VIDRO</t>
  </si>
  <si>
    <t>409321</t>
  </si>
  <si>
    <t>CAIXILHO DE FERRO FIXO 376X230CM COM PINTURA ELETROSTATICA PORTA DE ABRIR E VIDRO</t>
  </si>
  <si>
    <t>409322</t>
  </si>
  <si>
    <t>CAIXILHO DE FERRO FIXO 298X230CM COM PINTURA ELETROSTATICA COM PORTA DE ABRIR E VIDRO</t>
  </si>
  <si>
    <t>409323</t>
  </si>
  <si>
    <t>CAIXILHO DE FERRO FIXO 895X230CM COM PINTURA ELETROSTATICA E VIDRO</t>
  </si>
  <si>
    <t>409324</t>
  </si>
  <si>
    <t>CAIXILHO DE FERRO FIXO 385X230CM COM PINTURA ELETROSTATICA E VIDRO (BELEM O)</t>
  </si>
  <si>
    <t>409325</t>
  </si>
  <si>
    <t>CAIXILHO DE FERRO FIXO 880X230CM COM PINTURA ELETROSTATICA E VIDRO</t>
  </si>
  <si>
    <t>409326</t>
  </si>
  <si>
    <t>GEOLOGO PLENO</t>
  </si>
  <si>
    <t>409327</t>
  </si>
  <si>
    <t>PA CARREGADEIRA SOBRE PNEUS</t>
  </si>
  <si>
    <t>409328</t>
  </si>
  <si>
    <t>GRUPO GERADOR DIESEL POT.150 kVA 220/127V TRIFASICO SILENCIADO MANUAL SEM QUADRO DE TRANSFERENCIA MANUAL-LOCACAO</t>
  </si>
  <si>
    <t>409329</t>
  </si>
  <si>
    <t>CONTENCAO DE ENCOSTA-SOLO GRAMPEADO-ESPACADOR TIPO DYWIDAG PARA BARRAS DE 1"</t>
  </si>
  <si>
    <t>409330</t>
  </si>
  <si>
    <t>CONJUNTO MOTOBOMBA CENTRIFUGA 6V VAZAO=23.8M3/H Hm=39MCa</t>
  </si>
  <si>
    <t>409331</t>
  </si>
  <si>
    <t>IMPERMEABILIZACAO COM ASFALTO ELASTOMERICO COM CAMADA ISOLANTE E IMPERMEAVEL DE NATA DE CIMENTO</t>
  </si>
  <si>
    <t>409332</t>
  </si>
  <si>
    <t>LIMPEZA E DESINFECCAO DE 2 CELULAS EM RESERVATORIO TIPO TORRE DE AGUA POTAVEL (GUAIANASES A)</t>
  </si>
  <si>
    <t>409333</t>
  </si>
  <si>
    <t>DHP DRENO HORIZONTAL PROFUNDO - DER</t>
  </si>
  <si>
    <t>409334</t>
  </si>
  <si>
    <t>IMPERMEABILIZACAO SUPERFICIE COM INFILTRACAO POR LENCOL FREATICO COM EMULSAO ASFALTICA E MANTA ASFALTICA E=4MM ESTRUTURADA COM ARMADURA DE FILME DE POLIESTER</t>
  </si>
  <si>
    <t>409335</t>
  </si>
  <si>
    <t>CAIXILHO DE FERRO DE CORRER 140X140CM</t>
  </si>
  <si>
    <t>409336</t>
  </si>
  <si>
    <t>CAIXILHO DE FERRO DE CORRER COM VENEZIANA DE CORRER 140X120CM COM DIVISAO</t>
  </si>
  <si>
    <t>409337</t>
  </si>
  <si>
    <t>RUFO METALICO EM CHAPA GALVANIZADA No.24 D=100CM</t>
  </si>
  <si>
    <t>409338</t>
  </si>
  <si>
    <t>CONJUNTO 4X4" PARA TOMADA LOGICA RJ45 (INFORMATICA) E TELEFONE (RJ-11)</t>
  </si>
  <si>
    <t>409340</t>
  </si>
  <si>
    <t>CONTRAMARCO DE ALUMINIO PARA CAIXILHO 1.40X1.20M</t>
  </si>
  <si>
    <t>409341</t>
  </si>
  <si>
    <t>CONTRAMARCO DE ALUMINIO PARA CAIXILHO 1.20X1.20M</t>
  </si>
  <si>
    <t>409342</t>
  </si>
  <si>
    <t>CONTRAMARCO DE ALUMINIO PARA CAIXILHO 1.00X1.20M</t>
  </si>
  <si>
    <t>409343</t>
  </si>
  <si>
    <t>CONTRAMARCO DE ALUMINIO PARA CAIXILHO 1.00X0.60M</t>
  </si>
  <si>
    <t>409344</t>
  </si>
  <si>
    <t>TERRAPLENAGEM-LOCAL LEGALIZADO PARA BOTA-FORA-SAO MIGUEL PAULISTA D3</t>
  </si>
  <si>
    <t>409345</t>
  </si>
  <si>
    <t>TORNEIRA DE PRESSAO 1/2" PARA LAVATORIO CROMADA TIPO MESA COM AREJADOR</t>
  </si>
  <si>
    <t>409346</t>
  </si>
  <si>
    <t>CONTRAMARCO DE ALUMINIO PARA CAIXILHO 1.00X0.80M</t>
  </si>
  <si>
    <t>409347</t>
  </si>
  <si>
    <t>CONTRAMARCO DE ALUMINIO PARA CAIXILHO 1.20X0.60M</t>
  </si>
  <si>
    <t>409349</t>
  </si>
  <si>
    <t>GALERIA DE CONCRETO PRE-MOLDADO 3.00X2.50M TREM TIPO TB45</t>
  </si>
  <si>
    <t>409350</t>
  </si>
  <si>
    <t>GRADIL ELETROFUNDIDO H=1.322M COM PINTURA ELETROSTATICA</t>
  </si>
  <si>
    <t>409351</t>
  </si>
  <si>
    <t>TERRAPLENAGEM-DEPOSICAO DE MATERIAL COM USO DE ESCAVADEIRA HIDRAULICA EM AREA DE BAIXA COMPACIDADE COM TRANSPORTE E ESPALHAMENTO</t>
  </si>
  <si>
    <t>409352</t>
  </si>
  <si>
    <t>ESTACA RAIZ D=41CM EM SOLO COM ARMACAO</t>
  </si>
  <si>
    <t>409353</t>
  </si>
  <si>
    <t>ESTACA RAIZ D=41CM EM ROCHA COM ARMACAO</t>
  </si>
  <si>
    <t>409354</t>
  </si>
  <si>
    <t>CAMINHAO CARROCERIA</t>
  </si>
  <si>
    <t>409355</t>
  </si>
  <si>
    <t>RAMAL DOMICILIAR DE ESGOTO 6" PVC COLETOR COMPLETO COM ESCAVACAO E REATERRO</t>
  </si>
  <si>
    <t>409356</t>
  </si>
  <si>
    <t>FRISAMENTO DE ALVENARIA DE BLOCO CERAMICO</t>
  </si>
  <si>
    <t>409359</t>
  </si>
  <si>
    <t>CONTENCAO DE ENCOSTA-SOLO GRAMPEADO-CONCRETO PROJETADO FCK=25MPa COM ACABAM.SUPERF.</t>
  </si>
  <si>
    <t>409360</t>
  </si>
  <si>
    <t>CONTENCAO DE ENCOSTA-SOLO GRAMPEADO-CHUMBADOR GRAMPO D=1" CA-50 FURO D=4" C/INJ.CALDA CIMENTO</t>
  </si>
  <si>
    <t>409361</t>
  </si>
  <si>
    <t>RETIRADA DE TELHAS DE ACO TRAPEZOIDAL</t>
  </si>
  <si>
    <t>409362</t>
  </si>
  <si>
    <t>PAISAGISMO URBANO-ARVORE ORNAMENTAL IPE AMARELO INCLUSIVE ADUBACAO H=2.50M</t>
  </si>
  <si>
    <t>409363</t>
  </si>
  <si>
    <t>PAISAGISMO URBANO-ARVORE FRUTIFERA BANANEIRA INCLUSIVE ADUBACAO H=2.50M</t>
  </si>
  <si>
    <t>409364</t>
  </si>
  <si>
    <t>ESTACA PRE-MOLDADA DE CONCRETO D=20CM COMPRESSAO 25TF-FORNECIMENTO E CRAVACAO</t>
  </si>
  <si>
    <t>409365</t>
  </si>
  <si>
    <t>ESTACA PRE-MOLDADA DE CONCRETO D=20CM COMPRESSAO 25TF TRACAO 7.5TF-FORNECIMENTO E CRAVACAO</t>
  </si>
  <si>
    <t>409366</t>
  </si>
  <si>
    <t>FORMA TUBO DE PAPELAO D=45CM</t>
  </si>
  <si>
    <t>409367</t>
  </si>
  <si>
    <t>JUNTA SERRADA PREENCHIMENTO COM RESINA EPOXI SEMIRRIGIDA</t>
  </si>
  <si>
    <t>409368</t>
  </si>
  <si>
    <t>JUNTA DE DILATACAO COM ISOPOR E MASTIQUE ELASTICO 2X2CM</t>
  </si>
  <si>
    <t>409369</t>
  </si>
  <si>
    <t>ESTRUTURA METALICA PARA COBERTURA-TERCAS</t>
  </si>
  <si>
    <t>409370</t>
  </si>
  <si>
    <t>ESTRUTURA METALICA ESPACIAL TUBULAR PARA COBERTURA INCLUSIVE PINTURA ELETROSTATICA (CUBATAO Q-CCMA-01)</t>
  </si>
  <si>
    <t>409371</t>
  </si>
  <si>
    <t>TELHA TRAPEZOIDAL DUPLA DE ACO GALVANIZADO E=0.65MM REV.B H=40MM COM PINTURA ELETROSTATICA NAS DUAS FACES COM MIOLO EM POLIURETANO INJETADO (CUBATAO Q-CCMA-01)</t>
  </si>
  <si>
    <t>409372</t>
  </si>
  <si>
    <t>TELHA TRAPEZOIDAL DE ACO GALVANIZADO E=0.65MM REV.B H=40MM COM PINTURA ELETROSTATICA NAS DUAS FACES</t>
  </si>
  <si>
    <t>409373</t>
  </si>
  <si>
    <t>CUMEEIRA TRAPEZOIDAL DE ACO GALVANIZADO E=0.65MM REV.B H=40MM L=0.50M COM PINTURA ELETROSTATICA NAS DUAS FACES</t>
  </si>
  <si>
    <t>409374</t>
  </si>
  <si>
    <t>PISO VINILICO EM MANTA E=2MM</t>
  </si>
  <si>
    <t>409375</t>
  </si>
  <si>
    <t>FORRO DE MADEIRA TIPO COLMEIA COM SARRAFOS DE 5X7CM E 2.5X7CM A CADA 0.40M PINTURA EM VERNIZ FIXACAO COM L METALICO GALVANIZADO</t>
  </si>
  <si>
    <t>409376</t>
  </si>
  <si>
    <t>CAIXILHO DE PVC MAXIMAR 77X80.5CM COM VIDROS E INSTALACAO</t>
  </si>
  <si>
    <t>409377</t>
  </si>
  <si>
    <t>CAIXILHO DE PVC MAXIMAR 157X80.5CM COM VIDROS E INSTALACAO</t>
  </si>
  <si>
    <t>409378</t>
  </si>
  <si>
    <t>CAIXILHO DE PVC FIXO 40X295CM COM VIDROS E INSTALACAO</t>
  </si>
  <si>
    <t>409379</t>
  </si>
  <si>
    <t>CAIXILHO DE PVC MAXIMAR 237X80.5CM COM VIDROS E INSTALACAO</t>
  </si>
  <si>
    <t>409380</t>
  </si>
  <si>
    <t>CAIXILHO DE PVC CONJUNTO PORTA 2 FOLHAS DE ABRIR E 1 FIXA 284X215CM E CAIXILHO MAXIMAR 284X80CM COM VIDROS E INSTALACAO</t>
  </si>
  <si>
    <t>409381</t>
  </si>
  <si>
    <t>VENEZIANA TRANSLUCIDA DE PVC COM ESTRUTURA DE ALUMINIO 282X80CM</t>
  </si>
  <si>
    <t>409382</t>
  </si>
  <si>
    <t>CAIXILHO DE PVC CONJUNTO PORTA 3 FOLHAS DE CORRER 284X242CM COM VIDROS E INSTALACAO</t>
  </si>
  <si>
    <t>409383</t>
  </si>
  <si>
    <t>CAIXILHO DE PVC CONJUNTO PORTA 3 FOLHAS DE CORRER 284X215CM E CAIXILHO MAXIMAR 284X80CM COM VIDROS E INSTALACAO</t>
  </si>
  <si>
    <t>409384</t>
  </si>
  <si>
    <t>PORTA DE MADEIRA 0.81X2.95M COM BATENTE DE FERRO E BANDEIRA DE COMPENSADO E FERRAGENS</t>
  </si>
  <si>
    <t>409385</t>
  </si>
  <si>
    <t>PORTA DE MADEIRA 0.81X2.95M COM BATENTE DE FERRO E BANDEIRA EM VENEZIANA DE VIDRO E FERRAGENS</t>
  </si>
  <si>
    <t>409386</t>
  </si>
  <si>
    <t>PORTA DE MADEIRA 1.01X2.95M COM BATENTE DE FERRO E BANDEIRA DE COMPENSADO E FERRAGENS</t>
  </si>
  <si>
    <t>409387</t>
  </si>
  <si>
    <t>PORTA DE MADEIRA 1.01X2.95M COM BATENTE DE FERRO E BANDEIRA EM VENEZIANA DE MADEIRA E FERRAGENS</t>
  </si>
  <si>
    <t>409388</t>
  </si>
  <si>
    <t>PORTA DE MADEIRA MACICA 1.01X2.95M COM BATENTE DE FERRO E BANDEIRA EM VENEZIANA DE MADEIRA E FERRAGENS</t>
  </si>
  <si>
    <t>409389</t>
  </si>
  <si>
    <t>PORTA SANITARIA PAINEL LAMINADO MELAMINICO ESTRUTURAL H=0.62X1.65M DUPLA FACE TEXTURIZADO</t>
  </si>
  <si>
    <t>409390</t>
  </si>
  <si>
    <t>PORTA DE MADEIRA EM LAMINADO MELAMINICO PARA BOX SANITARIO PPDF 0.82X1.70M</t>
  </si>
  <si>
    <t>409391</t>
  </si>
  <si>
    <t>GUARDA-CORPO TUBULAR COM 2 TUBOS HORIZONTAIS FoGo 2" E MONTANTES VERTICAIS 2" H=1.00 COM PINTURA</t>
  </si>
  <si>
    <t>409392</t>
  </si>
  <si>
    <t>TAMPO DE GRANITO 1.60X0.60M COM 1 CUBA INOX No.50 COM FRONTAO</t>
  </si>
  <si>
    <t>409393</t>
  </si>
  <si>
    <t>TAMPO DE GRANITO COM 2 CUBAS OVAIS 1.60X0.55M COM FRONTAO</t>
  </si>
  <si>
    <t>409394</t>
  </si>
  <si>
    <t>TAMPO DE GRANITO COM 2 CUBAS OVAIS 1.86X0.55M COM FRONTAO</t>
  </si>
  <si>
    <t>409395</t>
  </si>
  <si>
    <t>DIVISORIA FIXA COM MIOLO DE LA DE ROCHA 49 DB REVESTIMENTO EM PLACAS BP</t>
  </si>
  <si>
    <t>409396</t>
  </si>
  <si>
    <t>DIVISORIA RETRATIL COM MIOLO DE LA DE ROCHA 49 DB REVESTIMENTO EM PLACAS BP</t>
  </si>
  <si>
    <t>409397</t>
  </si>
  <si>
    <t>SOLEIRA DE ARDOSIA ESP.1.5CM LARG.18CM</t>
  </si>
  <si>
    <t>409398</t>
  </si>
  <si>
    <t>SOLEIRA DE ARDOSIA ESP.1.5CM LARG.22CM</t>
  </si>
  <si>
    <t>409399</t>
  </si>
  <si>
    <t>RESERVATORIO C/ANEIS PRE-MOLD.CONCR.CAP.16.00M3 COM 02 CELULAS D=2.30M H=14.00M INCLUSIVE IMPERM. E SERRALHERIA, EXCETO FUNDACAO, INST. ELETRICA E HIDRAULICA</t>
  </si>
  <si>
    <t>409400</t>
  </si>
  <si>
    <t>INTERRUPTOR DIFERENCIAL RESIDUAL TETRAPOLAR 40A SENSIBILIDADE 500MA 380V</t>
  </si>
  <si>
    <t>409409</t>
  </si>
  <si>
    <t>PINTURA ESMALTE SOBRE CAIXILHO DE FERRO REPINTURA</t>
  </si>
  <si>
    <t>409410</t>
  </si>
  <si>
    <t>DISSIPADOR HIDRAULICO EM ALVENARIA DE TIJOLOS DE BARRO COM ESCADARIA DISSIPADORA DE ENERGIA (COSMORAMA C)</t>
  </si>
  <si>
    <t>409411</t>
  </si>
  <si>
    <t>FORMA DE TABUA ESTRUTURA</t>
  </si>
  <si>
    <t>409412</t>
  </si>
  <si>
    <t>ELETRODUTO FoGo LINHA LEVE 3/4" COM LUVA</t>
  </si>
  <si>
    <t>409413</t>
  </si>
  <si>
    <t>ELETRODUTO FoGo LINHA LEVE 1" COM LUVA</t>
  </si>
  <si>
    <t>409414</t>
  </si>
  <si>
    <t>CONJUNTO MOTOBOMBA SUBMERSIVEL 30CV HM=35MCa Q=130M3/H INCLUSIVE ACESSORIOS PARA ELEVATORIA DE ESGOTO</t>
  </si>
  <si>
    <t>409415</t>
  </si>
  <si>
    <t>CURVA 45o FoFo DN 150MM JGS - AF/ESG</t>
  </si>
  <si>
    <t>409416</t>
  </si>
  <si>
    <t>TE FoFo REDUCAO 150X50MM BBF JGS - AF/ESG</t>
  </si>
  <si>
    <t>409417</t>
  </si>
  <si>
    <t>GRUPO GERADOR DIESEL POT.50KW 220V TRIFASICO COM TANQUE COMBUSTIVEL, SILENCIADOR, QUADRO TRANSF.AUT</t>
  </si>
  <si>
    <t>409418</t>
  </si>
  <si>
    <t>CONJUNTO MOTOBOMBA HM=22.60MCa Q=22.40L/S POT=21KW COM PEDESTAL ABS OU SIMILAR</t>
  </si>
  <si>
    <t>409419</t>
  </si>
  <si>
    <t>TOCO FoFo K7 DN 150MM JGS - AGUA</t>
  </si>
  <si>
    <t>409420</t>
  </si>
  <si>
    <t>SONDAGEM-TAXA DE MOBILIZACAO E DESMOBILIZACAO PARA SONDAGEM ROTATIVA EM ROCHA</t>
  </si>
  <si>
    <t>409421</t>
  </si>
  <si>
    <t>SONDAGEM-SONDAGEM ROTATIVA EM ROCHA</t>
  </si>
  <si>
    <t>409422</t>
  </si>
  <si>
    <t>DESMONTE DE ROCHA NAO CONFINADA A FRIO SEM TAXA</t>
  </si>
  <si>
    <t>409423</t>
  </si>
  <si>
    <t>DESMONTE DE ROCHA CONFINADA A FRIO SEM TAXA</t>
  </si>
  <si>
    <t>409424</t>
  </si>
  <si>
    <t>DESMONTE DE ROCHA-TAXA MOBILIZACAO E DESMOBILIZACAO DE EQUIPE E EQUIPAMENTOS</t>
  </si>
  <si>
    <t>409425</t>
  </si>
  <si>
    <t>TE COBRE REDUCAO 79X54MM</t>
  </si>
  <si>
    <t>409426</t>
  </si>
  <si>
    <t>TE COBRE REDUCAO 79X42MM</t>
  </si>
  <si>
    <t>409427</t>
  </si>
  <si>
    <t>PAISAGISMO-FORRACAO GRAMA SINTETICA</t>
  </si>
  <si>
    <t>409428</t>
  </si>
  <si>
    <t>REGISTRO DE GAVETA FoFo COM FLANGES E VOLANTE DN 300MM</t>
  </si>
  <si>
    <t>409429</t>
  </si>
  <si>
    <t>FECHAMENTO-CERCA  5 FIOS COM ARAME FARPADO E MOUROES EUCALIPTOS (DIAM=8CM) A CADA 2.50M H=2.20M</t>
  </si>
  <si>
    <t>409430</t>
  </si>
  <si>
    <t>TERRAPLENAGEM-LOCAL LEGALIZADO PARA BOTA-FORA-SOLO CONTAMINADO (CLASSE I)-S.B.CAMPO F5</t>
  </si>
  <si>
    <t>409431</t>
  </si>
  <si>
    <t>TERRAPLENAGEM-CARGA E TRANSPORTE DE MAT.CONTAMINADO-CLASSE I (DIST.1KM)-S.B.CAMPO F5</t>
  </si>
  <si>
    <t>409432</t>
  </si>
  <si>
    <t>TERRAPLENAGEM-ADICIONAL DE TRANSPORTE SOLO CONTAMINADO-S.B.CAMPO F5</t>
  </si>
  <si>
    <t>409433</t>
  </si>
  <si>
    <t>ESCORAMENTO COM ESTACA PRANCHA METALICA H=6.00M-LOCACAO</t>
  </si>
  <si>
    <t>409434</t>
  </si>
  <si>
    <t>ESCORAMENTO COM ESTACA PRANCHA METALICA H=6.00M-CRAVACAO E RETIRADA</t>
  </si>
  <si>
    <t>409435</t>
  </si>
  <si>
    <t>GALERIA DE CONCRETO PRE-MOLDADO 3.00X2.00M (HATERRO=1.00M)</t>
  </si>
  <si>
    <t>409436</t>
  </si>
  <si>
    <t>TERRAPLENAGEM-LOCAL LEGALIZADO PARA BOTA-FORA (SAO VICENTE F)</t>
  </si>
  <si>
    <t>409438</t>
  </si>
  <si>
    <t>CAIXILHO DE ALUMINIO DE CORRER 120X110CM (JA03) - V152A-01</t>
  </si>
  <si>
    <t>409439</t>
  </si>
  <si>
    <t>CAIXILHO MAXIMAR DE ALUMINIO 60X40CM (JA04) - V152A-01</t>
  </si>
  <si>
    <t>409440</t>
  </si>
  <si>
    <t>CAIXILHO DE ALUMINIO FIXO 80X100CM COM VENEZIANA (JA05) - V152A-01</t>
  </si>
  <si>
    <t>409441</t>
  </si>
  <si>
    <t>CAIXILHO MAXIMAR DE ALUMINIO 300X80CM (JA06) - V152A-01</t>
  </si>
  <si>
    <t>409442</t>
  </si>
  <si>
    <t>CAIXILHO DE ALUMINIO FIXO 140X60CM COM VENEZIANA (JA08) - V152A-01</t>
  </si>
  <si>
    <t>409443</t>
  </si>
  <si>
    <t>CAIXILHO DE ALUMINIO FIXO 60X200CM COM VENEZIANA (JA09) - V152A-01</t>
  </si>
  <si>
    <t>409444</t>
  </si>
  <si>
    <t>CAIXILHO DE ALUMINIO FIXO 60X160CM COM VENEZIANA (JA10) - V152A-01</t>
  </si>
  <si>
    <t>409445</t>
  </si>
  <si>
    <t>CAIXILHO DE ALUMINIO FIXO 21X21CM COM VENEZIANA (JA11) - V152A-01</t>
  </si>
  <si>
    <t>409446</t>
  </si>
  <si>
    <t>PORTINHOLA DE ALUMINIO 60X120CM PA03 - VI52A-01</t>
  </si>
  <si>
    <t>409447</t>
  </si>
  <si>
    <t>GUARDA-CORPO ACO GALVANIZADO GC01 5.05X1.20M - V152A-01</t>
  </si>
  <si>
    <t>409448</t>
  </si>
  <si>
    <t>GUARDA-CORPO ACO GALVANIZADO GC02 4.83X1.20M - V152A-01</t>
  </si>
  <si>
    <t>409449</t>
  </si>
  <si>
    <t>GUARDA-CORPO ACO GALVANIZADO GC03 6.10X1.20M - V152A-01</t>
  </si>
  <si>
    <t>409450</t>
  </si>
  <si>
    <t>GUARDA-CORPO ACO GALVANIZADO GC04 2.60X1.20M - V152A-01</t>
  </si>
  <si>
    <t>409451</t>
  </si>
  <si>
    <t>GUARDA-CORPO ACO GALVANIZADO GC05 2.37X1.20M - V152A-01</t>
  </si>
  <si>
    <t>409452</t>
  </si>
  <si>
    <t>TAMPO DE GRANILITE 85X50CM COM 1 CUBA No.1 RASA</t>
  </si>
  <si>
    <t>409453</t>
  </si>
  <si>
    <t>CONJUNTO MOTOBOMBA Q=12M3/H Hm=63MCa 5.0CV</t>
  </si>
  <si>
    <t>409454</t>
  </si>
  <si>
    <t>BRACADEIRA FoGo TIPO D 1 1/4"</t>
  </si>
  <si>
    <t>409457</t>
  </si>
  <si>
    <t>ELEVADOR PARA 8 PASSAGEIROS - V152A-01</t>
  </si>
  <si>
    <t>409458</t>
  </si>
  <si>
    <t>TELHA TRAPEZOIDAL DUPLA DE ACO GALVANIZADO E=0.65MM REV.B H=40MM COM PINTURA ELETROSTATICA EM UMA FACE COM MIOLO EM POLIURETANO INJETADO (CUBATAO Q-CCMA-01)</t>
  </si>
  <si>
    <t>409459</t>
  </si>
  <si>
    <t>ESTRUTURA METALICA ESPACIAL-BRISE METALICO TUBULAR GALVANIZADO 50X150MM INCLUSIVE PINTURA ELETROSTATICA (CUBATAO Q-CCMA-01)</t>
  </si>
  <si>
    <t>409462</t>
  </si>
  <si>
    <t>ESTACA PRE-MOLDADA DE CONCRETO CIRCULAR VAZADA 95T-FORNECIMENTO E CRAVACAO</t>
  </si>
  <si>
    <t>409463</t>
  </si>
  <si>
    <t>CAIXILHO DE ALUMINIO DE CORRER 120X60CM</t>
  </si>
  <si>
    <t>409464</t>
  </si>
  <si>
    <t>EMENDA COM ANEIS SOLDADOS PARA  95T</t>
  </si>
  <si>
    <t>409465</t>
  </si>
  <si>
    <t>CONTENCAO DE TALUDE-PERFURACAO EM SOLO 4"-DER 25.10.04</t>
  </si>
  <si>
    <t>409468</t>
  </si>
  <si>
    <t>ESCORAMENTO COM ESTACA PRANCHA METALICA H=6.OOM-TRANSPORTE PARA ENTREGA E DEVOLUCAO</t>
  </si>
  <si>
    <t>409469</t>
  </si>
  <si>
    <t>CENTRAL DE INTERFONES-CENTRAL CP112 COM 80 RAMAIS E CENTRAL CP192 COM 128 RAMAIS COMPLETAS E INSTALADAS</t>
  </si>
  <si>
    <t>409471</t>
  </si>
  <si>
    <t>TE PVC DE REDUCAO 100X75MM SOLDAVEL - AF</t>
  </si>
  <si>
    <t>409472</t>
  </si>
  <si>
    <t>REDUCAO CONCENTRICA FoFo 200X100MM FF - AF</t>
  </si>
  <si>
    <t>409477</t>
  </si>
  <si>
    <t>TOCO FoFo FF DN 75/80MM L=1.40M</t>
  </si>
  <si>
    <t>409478</t>
  </si>
  <si>
    <t>TOCO FoFo FF DN 75/80MM L=1.50M</t>
  </si>
  <si>
    <t>409479</t>
  </si>
  <si>
    <t>HIDROMETRO-MACROMEDIDOR ELETROMAGNETICO DE VAZAO ACO INOX DN 75MM</t>
  </si>
  <si>
    <t>409480</t>
  </si>
  <si>
    <t>CAIXA PARA ABRIGO DO MACROMEDIDOR 1.70X0.94X1.50M</t>
  </si>
  <si>
    <t>409481</t>
  </si>
  <si>
    <t>EMENDA COM ANEIS SOLDADOS PARA  55T</t>
  </si>
  <si>
    <t>409482</t>
  </si>
  <si>
    <t>MANGUEIRA DE POLIPROPILENO PARA GAS 1.00M DN 3/8" SEM BRACADEIRA - GAS</t>
  </si>
  <si>
    <t>409483</t>
  </si>
  <si>
    <t>BRACADEIRA PARA MANGUEIRA DE GAS 3/8"</t>
  </si>
  <si>
    <t>409484</t>
  </si>
  <si>
    <t>CAIXA DE GORDURA DE ALVENARIA 0.50X0.50X0.60M INTERNO COM TAMPA DE CONCRETO</t>
  </si>
  <si>
    <t>409485</t>
  </si>
  <si>
    <t>CAIXA DE INSPECAO DE ALVENARIA DE TIJOLO COMUM 70X70X80CM</t>
  </si>
  <si>
    <t>409486</t>
  </si>
  <si>
    <t>QD.CH.18 COM FUNDO DE MADEIRA 50X50X12CM PADRAO TELESP</t>
  </si>
  <si>
    <t>409487</t>
  </si>
  <si>
    <t>QD.METALICO DE SOBREPOR 20X20X40CM COM PORTINHOLA VENEZIANA - PADRAO TELESP</t>
  </si>
  <si>
    <t>409488</t>
  </si>
  <si>
    <t>APARELHO DE LUZ DE OBSTACULO COM RELE FOTOCELULA COM 1 LAMP.INCAND.EM MASTRO 1"X3.00M - MAT</t>
  </si>
  <si>
    <t>409489</t>
  </si>
  <si>
    <t>MASTRO PARA PARA-RAIOS FoGo 2"X3.00M COM ACESSORIOS - MAT</t>
  </si>
  <si>
    <t>409490</t>
  </si>
  <si>
    <t>ESTACA ESC MEC D=40CM FCK=25MPa USINADO SEM ARMACAO</t>
  </si>
  <si>
    <t>409491</t>
  </si>
  <si>
    <t>QD.METALICO DE SOBREPOR 80X80X40CM COM PORTINHOLA VENEZIANA - PADRAO TELESP</t>
  </si>
  <si>
    <t>409492</t>
  </si>
  <si>
    <t>QD.METALICO DE SOBREPOR 50X50X40CM COM PORTINHOLA VENEZIANA - PADRAO TELESP</t>
  </si>
  <si>
    <t>409493</t>
  </si>
  <si>
    <t>QD.METALICO DE SOBREPOR 60X60X12CM COM PORTINHOLA VENEZIANA - PADRAO TELESP</t>
  </si>
  <si>
    <t>409494</t>
  </si>
  <si>
    <t>TRANSPORTE DE PERFIS METALICOS</t>
  </si>
  <si>
    <t>409495</t>
  </si>
  <si>
    <t>409496</t>
  </si>
  <si>
    <t>EXTINTOR ESPUMA 9L COM SUPORTE</t>
  </si>
  <si>
    <t>409497</t>
  </si>
  <si>
    <t>PAISAGISMO URBANO-FORRACAO HELICONIA PAPAGAIO, MARANTA CINZA, CAPIM DO TEXAS, BIRI</t>
  </si>
  <si>
    <t>409498</t>
  </si>
  <si>
    <t>PAISAGISMO URBANO-FORRACAO CLUSIA INCLUSIVE ADUBACAO</t>
  </si>
  <si>
    <t>409499</t>
  </si>
  <si>
    <t>DECK DE MADEIRA CUMARU COM TABUAS 10X2CM APARELHADAS EXCETO VIGAS/BARROTES PARA APOIO (SANTO ANDRE A)</t>
  </si>
  <si>
    <t>409500</t>
  </si>
  <si>
    <t>CURVA 135o FoGo 1 1/4" - ELE</t>
  </si>
  <si>
    <t>409501</t>
  </si>
  <si>
    <t>PROJETOR EXTERNO COM LAMPADA VAPOR DE SODIO 150W/220V</t>
  </si>
  <si>
    <t>409502</t>
  </si>
  <si>
    <t>TAMPA DE FoFo 600X600MM PARA CAIXA DE INSPECAO</t>
  </si>
  <si>
    <t>409503</t>
  </si>
  <si>
    <t>CURVA 135o PVC 2 1/2" ROSCAVEL - ELE</t>
  </si>
  <si>
    <t>409504</t>
  </si>
  <si>
    <t>CURVA 135o PVC 2" ROSCAVEL - ELE</t>
  </si>
  <si>
    <t>409505</t>
  </si>
  <si>
    <t>VENEZIANA DE ACO GALVANIZADO DE CORRER 140X121CM 3 FOLHAS (2 VENEZIANAS + 1 VIDRO) COM PINTURA ELETROSTATICA</t>
  </si>
  <si>
    <t>409506</t>
  </si>
  <si>
    <t>CAIXILHO MAXIMAR DE ACO GALVANIZADO 120X101CM COM PINTURA ELETROSTATICA</t>
  </si>
  <si>
    <t>409507</t>
  </si>
  <si>
    <t>CAIXILHO DE ACO GALVANIZADO DE CORRER 120X121CM COM PINTURA ELETROSTATICA</t>
  </si>
  <si>
    <t>409508</t>
  </si>
  <si>
    <t>CAIXILHO MAXIMAR DE ACO GALVANIZADO 100X60CM COM PINTURA ELETROSTATICA</t>
  </si>
  <si>
    <t>409510</t>
  </si>
  <si>
    <t>BARRAMENTO DE COBRE BIFASICO + NEUTRO + TERRA PARA 20 DISJUNTORES</t>
  </si>
  <si>
    <t>409512</t>
  </si>
  <si>
    <t>TUBO COBRE CLASSE A DN 22MM INCLUSIVE CONEXOES</t>
  </si>
  <si>
    <t>409513</t>
  </si>
  <si>
    <t>TUBO COBRE CLASSE A DN 42MM INCLUSIVE CONEXOES</t>
  </si>
  <si>
    <t>409514</t>
  </si>
  <si>
    <t>TERRAPLENAGEM-LOCAL LEGALIZADO PARA BOTA-FORA-ENTULHO (LIMPO) BELA VISTA E</t>
  </si>
  <si>
    <t>409515</t>
  </si>
  <si>
    <t>TERRAPLENAGEM-LOCAL LEGALIZADO PARA BOTA-FORA-ENTULHO (10% REJEITO) BELA VISTA E</t>
  </si>
  <si>
    <t>409516</t>
  </si>
  <si>
    <t>PISO CERAMICO ESMALTADO 30X30CM PEI5 COM REJUNTAMENTO</t>
  </si>
  <si>
    <t>409517</t>
  </si>
  <si>
    <t>ESTACAO DE TRATAMENTO DE ESGOTO TIPO COMPACTA (CH POMPEIA D)</t>
  </si>
  <si>
    <t>409518</t>
  </si>
  <si>
    <t>MURETA GROUTEADA BLOCOS CONCRETO SAPATA CORRIDA H=0.90M</t>
  </si>
  <si>
    <t>409519</t>
  </si>
  <si>
    <t>PORTAO DE CORRER EM GRADIL ELETROFUNDIDO 4.60X2.35M E PILARES METALICOS</t>
  </si>
  <si>
    <t>409520</t>
  </si>
  <si>
    <t>PISO DE CONCRETO PLACAS 80X80CM ESP.5CM MOLDADO IN LOCO FCK=20MPa</t>
  </si>
  <si>
    <t>409521</t>
  </si>
  <si>
    <t>BANCO DE CONCRETO RETO OU CURVO (FDE BC-16) REVESTIDO COM PASTILHA</t>
  </si>
  <si>
    <t>409522</t>
  </si>
  <si>
    <t>PLAYGROUND-MESA DE CONCRETO 150X60CM COM 6 BANCOS 29X29CM</t>
  </si>
  <si>
    <t>409523</t>
  </si>
  <si>
    <t>TAMPA DE CONCRETO 1.00X0.15X0.07M PARA CANALETA R6</t>
  </si>
  <si>
    <t>409524</t>
  </si>
  <si>
    <t>CONECTOR RJ45 - LOGICA/TV</t>
  </si>
  <si>
    <t>409525</t>
  </si>
  <si>
    <t>CABO MULTILAN 4X24 AWG - LOGICA/TV</t>
  </si>
  <si>
    <t>409526</t>
  </si>
  <si>
    <t>UNIDUT CONICA 1 1/2" - LOGICA/TV</t>
  </si>
  <si>
    <t>409527</t>
  </si>
  <si>
    <t>CABO RJ59 - LOGICA/TV</t>
  </si>
  <si>
    <t>409528</t>
  </si>
  <si>
    <t>CONECTOR RG59 - LOGICA/TV</t>
  </si>
  <si>
    <t>409529</t>
  </si>
  <si>
    <t>DIVISORES 1 ENTRADA 4 SAIDAS FREQUENCIA 5-1000MhZ - LOGICA/TV</t>
  </si>
  <si>
    <t>409530</t>
  </si>
  <si>
    <t>DIVISORES 1 ENTRADA 5 SAIDAS FREQUENCIA 5-1000MhZ - LOGICA/TV</t>
  </si>
  <si>
    <t>409531</t>
  </si>
  <si>
    <t>MISTURADOR DE SINAL VHF/UHF</t>
  </si>
  <si>
    <t>409532</t>
  </si>
  <si>
    <t>AMPLIFICADOR DE SINAL RF CABOS MOD.RC30</t>
  </si>
  <si>
    <t>409533</t>
  </si>
  <si>
    <t>BRACADEIRA PARA MANGUEIRA DE GAS 3/4"</t>
  </si>
  <si>
    <t>409534</t>
  </si>
  <si>
    <t>TUBO LIGACAO ENGATE FLEXIVEL DE LATAO 1/2"X1.20M - GAS</t>
  </si>
  <si>
    <t>409535</t>
  </si>
  <si>
    <t>TELA DE FIXACAO PARA SHAFT DE TUBULACAO DE GAS EXTERNO</t>
  </si>
  <si>
    <t>409536</t>
  </si>
  <si>
    <t>FECHAMENTO-MURETA DE DIVISA EM ALVENARIA H=0.50M</t>
  </si>
  <si>
    <t>409537</t>
  </si>
  <si>
    <t>VENEZIANA DE ACO GALVANIZADO COM PINTURA ELETROSTATICA DE CORRER 100X120CM 3 FOLHAS MOVEIS (2 VENEZIANAS + 1 VIDRO) COM TRAVESSAS CONTRAMARCO</t>
  </si>
  <si>
    <t>409538</t>
  </si>
  <si>
    <t>VENEZIANA DE ACO GALVANIZADO COM PINTURA ELETROSTATICA DE CORRER 140X120CM 3 FOLHAS MOVEIS (2 VENEZIANAS + 1 VIDRO) COM TRAVESSAS  E CONTRAMARCO</t>
  </si>
  <si>
    <t>409539</t>
  </si>
  <si>
    <t>TERRAPLENAGEM-LOCAL LEGALIZADO PARA BOTA-FORA-ENTULHO (10% REJEITO) VILA ANDRADE B</t>
  </si>
  <si>
    <t>409540</t>
  </si>
  <si>
    <t>TERRAPLENAGEM-LOCAL LEGALIZADO PARA BOTA-FORA-ENTULHO (LIMPO) VILA ANDRADE B</t>
  </si>
  <si>
    <t>409541</t>
  </si>
  <si>
    <t>TERRAPLENAGEM-LOCAL LEGALIZADO PARA BOTA-FORA-TERRA (SOLO DE ESCAVACAO)-V.ANDRADE B</t>
  </si>
  <si>
    <t>409542</t>
  </si>
  <si>
    <t>PINTURA IMPERMEABILIZANTE DE VERNIZ POLIURETANO ALIFATICO BICOMPONENTE SOBRE SUPERFICIE DE CONCRETO</t>
  </si>
  <si>
    <t>409543</t>
  </si>
  <si>
    <t>ESTACA RAIZ D=31CM EM SOLO COM ARMACAO C/MOBILIZ.EQUIP.- DER</t>
  </si>
  <si>
    <t>409544</t>
  </si>
  <si>
    <t>ESTACA RAIZ D=31CM EM ROCHA COM ARMACAO C/MOBILIZ.EQUIP.- DER</t>
  </si>
  <si>
    <t>409545</t>
  </si>
  <si>
    <t>PINTURA DE FUNDO COM SELADOR A BASE DE RESINA ACRILICA RAF (REDUTOR DE ALGAS E FUNGOS) BASE AGUA</t>
  </si>
  <si>
    <t>409546</t>
  </si>
  <si>
    <t>TE COBRE 54MM JS - GAS</t>
  </si>
  <si>
    <t>409547</t>
  </si>
  <si>
    <t>FECHAMENTO-MURO DE DIVISA PADRAO EM ALVENARIA H=2.00M-FP01B (SEM BROCAS)</t>
  </si>
  <si>
    <t>409548</t>
  </si>
  <si>
    <t>LAJE PRE-MOLDADA TIPO TRELICA H=25CM (20+5CAPA) (SC=300KGF/M2) COM EPS</t>
  </si>
  <si>
    <t>409549</t>
  </si>
  <si>
    <t>DIVISORIA DE GESSO ACARTONADO (FDE)</t>
  </si>
  <si>
    <t>409550</t>
  </si>
  <si>
    <t>REVESTIMENTO EM CH ACO INOX ESCOVADO ESP.1MM (CPOS)</t>
  </si>
  <si>
    <t>409551</t>
  </si>
  <si>
    <t>PORTA DE MADEIRA COMPLETA TIPO VENEZIANA 1.40X2.10M 2 FOLHAS (SINAPI)</t>
  </si>
  <si>
    <t>409552</t>
  </si>
  <si>
    <t>PORTA DE MADEIRA EM LAMINADO MELAMINICO PARA BOX SANITARIO 0.80X1.60M (SINAPI)</t>
  </si>
  <si>
    <t>409553</t>
  </si>
  <si>
    <t>PORTA DE MADEIRA EM LAMINADO MELAMINICO PARA BOX SANITARIO 0.60X1.60M (SINAPI)</t>
  </si>
  <si>
    <t>409554</t>
  </si>
  <si>
    <t>CAIXILHO MAXIMAR DE ALUMINIO INSTALADO COM VIDRO DE 6MM</t>
  </si>
  <si>
    <t>409555</t>
  </si>
  <si>
    <t>CAIXILHO DE ALUMINIO DE CORRER INSTALADO COM VIDRO DE 6MM</t>
  </si>
  <si>
    <t>409556</t>
  </si>
  <si>
    <t>PORTA DE ALUMINIO 2.20X2.10M COM 2 FOLHAS TIPO VENEZIANA INSTALADA</t>
  </si>
  <si>
    <t>409557</t>
  </si>
  <si>
    <t>PORTA DE ALUMINIO COMPLETA INSTALADA COM VIDRO DE 6MM (SINAPI)</t>
  </si>
  <si>
    <t>409558</t>
  </si>
  <si>
    <t>PORTA DE FERRO 2.00X2.20M 2 FOLHAS ACUSTICA 50DB</t>
  </si>
  <si>
    <t>409559</t>
  </si>
  <si>
    <t>PORTA DE FERRO 1.00X2.10M 1 FOLHA ACUSTICA 50DB</t>
  </si>
  <si>
    <t>409560</t>
  </si>
  <si>
    <t>TELHA ONDULADA DE FIBRA DE VIDRO - INSTALADA (SINAPI)</t>
  </si>
  <si>
    <t>409561</t>
  </si>
  <si>
    <t>FORRO DE PLACA DE LA DE VIDRO - INSTALADO (SINAPI)</t>
  </si>
  <si>
    <t>409562</t>
  </si>
  <si>
    <t>ALVENARIA DE TIJOLO DE BARRO APARENTE E=10CM</t>
  </si>
  <si>
    <t>409563</t>
  </si>
  <si>
    <t>REVESTIMENTO CERAMICO EM PAREDES 11.6X24X0.9CM GAIL OU SIMILAR</t>
  </si>
  <si>
    <t>409564</t>
  </si>
  <si>
    <t>TORNEIRA PARA LAVATORIO DE FECHAMENTO AUTOMATICO DE PAREDE (FDE)</t>
  </si>
  <si>
    <t>409565</t>
  </si>
  <si>
    <t>CONJUNTO 4X4" TOMADA DE PISO 2P 10A/250V PIAL OU SIMILAR</t>
  </si>
  <si>
    <t>409567</t>
  </si>
  <si>
    <t>DUTO FLEXIVEL EM LAMINADO DE ALUMINIO POLIESTER COM ESPIRAL DE ARAME DE ACO D=50MM</t>
  </si>
  <si>
    <t>409568</t>
  </si>
  <si>
    <t>CHUMBADOR PARABOLT DE 3/8"</t>
  </si>
  <si>
    <t>409569</t>
  </si>
  <si>
    <t>SISTEMA DE DETECTOR DE FUMACA</t>
  </si>
  <si>
    <t>409570</t>
  </si>
  <si>
    <t>EMENDA INTERNA PARA ELETROCALHA LISA DE 50CM</t>
  </si>
  <si>
    <t>409571</t>
  </si>
  <si>
    <t>PARAFUSO SEXTAVADO ACO INOX M5X12MM</t>
  </si>
  <si>
    <t>409572</t>
  </si>
  <si>
    <t>GUIA PARA CABOS - LOGICA</t>
  </si>
  <si>
    <t>409573</t>
  </si>
  <si>
    <t>SWITCH 24 PORTAS - LOGICA</t>
  </si>
  <si>
    <t>409574</t>
  </si>
  <si>
    <t>VOICE PAINEL 50 PORTAS - LOGICA</t>
  </si>
  <si>
    <t>409575</t>
  </si>
  <si>
    <t>REGUA COM 6 TOMADAS PARA RACK - LOGICA</t>
  </si>
  <si>
    <t>409576</t>
  </si>
  <si>
    <t>ESTABILIZADOR 0.50KV - LOGICA</t>
  </si>
  <si>
    <t>409577</t>
  </si>
  <si>
    <t>MODEM/ROTEADOR ADSL 2 GKM-1210Q - LOGICA</t>
  </si>
  <si>
    <t>409578</t>
  </si>
  <si>
    <t>SINALIZACAO-REGUA DE SINALIZACAO DE AMBIENTES</t>
  </si>
  <si>
    <t>409579</t>
  </si>
  <si>
    <t>SINALIZACAO-LETRAS EM ACO INOX ESCOVADO</t>
  </si>
  <si>
    <t>409580</t>
  </si>
  <si>
    <t>PEITORIL DE MARMORE ESP.3CM LARG.15CM</t>
  </si>
  <si>
    <t>409581</t>
  </si>
  <si>
    <t>PLAYGROUND-BARRAS ASSIMETRICAS EM TUBO GALVANIZADO D=2"</t>
  </si>
  <si>
    <t>409582</t>
  </si>
  <si>
    <t>LIXEIRA COLETIVA EM POLIETILENO COM 4 CESTOS</t>
  </si>
  <si>
    <t>409583</t>
  </si>
  <si>
    <t>CANALETA RETANGULAR DE CONCRETO MOLDADA IN LOCO 0.25X0.50M</t>
  </si>
  <si>
    <t>409584</t>
  </si>
  <si>
    <t>CANALETA RETANGULAR DE CONCRETO MOLDADA IN LOCO 0.25X0.80M</t>
  </si>
  <si>
    <t>409585</t>
  </si>
  <si>
    <t>CANALETA RETANGULAR DE CONCRETO MOLDADA IN LOCO 1.30X0.60M</t>
  </si>
  <si>
    <t>409586</t>
  </si>
  <si>
    <t>TAMPA DE CONCRETO PERFURADA 1.00X0.50X0.07M PARA CANALETA</t>
  </si>
  <si>
    <t>409587</t>
  </si>
  <si>
    <t>LUMINARIA 2 PETALAS LP-28-E PARA ILUMINACAO PUBLICA COM POSTE SP-1B H=5.00M (PADRAO ILUME)</t>
  </si>
  <si>
    <t>409588</t>
  </si>
  <si>
    <t>ESTACA RAIZ D=40CM EM ROCHA C/MOBILIZ.EQUIP. (DER)</t>
  </si>
  <si>
    <t>409589</t>
  </si>
  <si>
    <t>VALVULA DE RETENCAO EM BRONZE 1/2X7/16" ROSCA NPT - GAS</t>
  </si>
  <si>
    <t>409591</t>
  </si>
  <si>
    <t>TUBO DE POLIETILENO LINEAR PEAD 110MM PE100-SDR11-PN16 - AF</t>
  </si>
  <si>
    <t>409592</t>
  </si>
  <si>
    <t>TUBO DE POLIETILENO LINEAR PEAD 160MM PE100-SDR11-PN16 - AF</t>
  </si>
  <si>
    <t>409593</t>
  </si>
  <si>
    <t>COTOVELO 45o POLIPROPILENO 160MM PE100-SDR11 - AF</t>
  </si>
  <si>
    <t>409594</t>
  </si>
  <si>
    <t>CURVA 90o POLIPROPILENO 160MM PE100-SDR11 - AF</t>
  </si>
  <si>
    <t>409595</t>
  </si>
  <si>
    <t>BUCHA DE REDUCAO POLIPROPILENO 160X110MM PE100-SDR11 - AF</t>
  </si>
  <si>
    <t>409596</t>
  </si>
  <si>
    <t>TE EM PEAD PE100 DN 110X63MM SDR11 - AF</t>
  </si>
  <si>
    <t>409597</t>
  </si>
  <si>
    <t>TE EM PEAD PE100 DN 160X63MM SDR - AF</t>
  </si>
  <si>
    <t>409598</t>
  </si>
  <si>
    <t>COLARINHO PARA FLANGE PE100 SDR11 DN  32MM - MAT - AF</t>
  </si>
  <si>
    <t>409599</t>
  </si>
  <si>
    <t>COLARINHO PARA FLANGE PE100 SDR11 DN  50MM - MAT - AF</t>
  </si>
  <si>
    <t>409600</t>
  </si>
  <si>
    <t>COLARINHO PARA FLANGE PE100 SDR11 DN 110MM - MAT - AF</t>
  </si>
  <si>
    <t>409601</t>
  </si>
  <si>
    <t>COLARINHO PARA FLANGE PE100 SDR11 DN 160MM - MAT - AF</t>
  </si>
  <si>
    <t>409602</t>
  </si>
  <si>
    <t>TEE DE SELA PE100 160X32MM SDR11 - AF</t>
  </si>
  <si>
    <t>409603</t>
  </si>
  <si>
    <t>RAMAL DOMICILIAR DE AGUA COMPLETO COM ESCAVACAO E REATERRO 32MM - PEAD</t>
  </si>
  <si>
    <t>409604</t>
  </si>
  <si>
    <t>RAMAL DOMICILIAR DE AGUA COMPLETO COM ESCAVACAO E REATERRO 63MM - PEAD</t>
  </si>
  <si>
    <t>409605</t>
  </si>
  <si>
    <t>COLARINHO COM FLANGE PEAD/FoFo DN 100MM - MAT</t>
  </si>
  <si>
    <t>409606</t>
  </si>
  <si>
    <t>TEE DE SELA PEAD DN 160X20MM</t>
  </si>
  <si>
    <t>409608</t>
  </si>
  <si>
    <t>COTOVELO 45o POLIPROPILENO VERDE 20MM PPR - AQ</t>
  </si>
  <si>
    <t>409609</t>
  </si>
  <si>
    <t>COTOVELO 90o POLIPROPILENO VERDE PN 25 20MM PPR - AQ</t>
  </si>
  <si>
    <t>409610</t>
  </si>
  <si>
    <t>TE POLIPROPILENO VERDE PN25 20MM PPR - AQ</t>
  </si>
  <si>
    <t>409611</t>
  </si>
  <si>
    <t>TUBO POLIPROPILENO VERDE PN25 20MM PPR - AQ</t>
  </si>
  <si>
    <t>409612</t>
  </si>
  <si>
    <t>CAIXILHO DE ACO GALVANIZADO DE CORRER 120X100CM (SEM BANDEIRA, GRADE E TRAVESSA) COM PINTURA ELETROSTATICA, 2 FOLHAS MOVEIS E CONTRAMARCO</t>
  </si>
  <si>
    <t>409613</t>
  </si>
  <si>
    <t>PORTA DE ABRIR ACO GALVANIZADO 0.85X2.20M COM PINTURA ELETROSTATICA COM VIDROS</t>
  </si>
  <si>
    <t>409614</t>
  </si>
  <si>
    <t>LIMPEZA DE SUBSTRATO COM JATO DE AREIA SECA</t>
  </si>
  <si>
    <t>409615</t>
  </si>
  <si>
    <t>PAISAGISMO URBANO-EMISSAO LAUDO DE RECUPERACAO E COMPENSACAO AMBIENTAL PADRAO CETESB (CH PEDREIRA D/D2)</t>
  </si>
  <si>
    <t>409616</t>
  </si>
  <si>
    <t>PAISAGISMO URBANO-MANUTENCAO APOS PLANTIO (CH PEDREIRA D/D2)</t>
  </si>
  <si>
    <t>409617</t>
  </si>
  <si>
    <t>PAISAGISMO-TERRA VEGETAL COM ESPALHAMENTO (CH PEDREIRA D/D2)</t>
  </si>
  <si>
    <t>409618</t>
  </si>
  <si>
    <t>PAISAGISMO URBANO-TUTOR (CH PEDREIRA D/D2)</t>
  </si>
  <si>
    <t>409619</t>
  </si>
  <si>
    <t>PAISAGISMO URBANO-ARVORE FRUTIFERA INCLUSIVE ADUBACAO H=2.00M (CH PEDREIRA D/D2)</t>
  </si>
  <si>
    <t>409620</t>
  </si>
  <si>
    <t>PAISAGISMO URBANO-ARVORE ORNAMENTAL INCLUSIVE ADUBACAO H=2.00M (CH PEDREIRA D/D2)</t>
  </si>
  <si>
    <t>409621</t>
  </si>
  <si>
    <t>CAIXA D'AGUA DE FIBRA DE VIDRO 10.800L EM ANEIS CIRCULARES</t>
  </si>
  <si>
    <t>409622</t>
  </si>
  <si>
    <t>CAIXA D'AGUA DE FIBRA DE VIDRO  5.400L EM ANEIS CIRCULARES</t>
  </si>
  <si>
    <t>409623</t>
  </si>
  <si>
    <t>CAIXA D'AGUA DE FIBRA DE VIDRO  7.425L EM ANEIS CIRCULARES</t>
  </si>
  <si>
    <t>409624</t>
  </si>
  <si>
    <t>VALVULA DE ESFERA DN 79MM - GAS</t>
  </si>
  <si>
    <t>409625</t>
  </si>
  <si>
    <t>VALVULA DE ESFERA DN 66MM - GAS</t>
  </si>
  <si>
    <t>409626</t>
  </si>
  <si>
    <t>BUCHA DE REDUCAO BRONZE PB DN 79X15MM</t>
  </si>
  <si>
    <t>409627</t>
  </si>
  <si>
    <t>BUCHA DE REDUCAO BRONZE DN 66X35MM</t>
  </si>
  <si>
    <t>409628</t>
  </si>
  <si>
    <t>BUCHA DE REDUCAO BRONZE PB DN 54X15MM</t>
  </si>
  <si>
    <t>409629</t>
  </si>
  <si>
    <t>BUCHA DE REDUCAO BRONZE PB DN 42X35MM</t>
  </si>
  <si>
    <t>409630</t>
  </si>
  <si>
    <t>TUBO COBRE CLASSE I DN  79MM</t>
  </si>
  <si>
    <t>409631</t>
  </si>
  <si>
    <t>REPINTURA DE VERNIZ SOBRE MADEIRA - 1 DEMAO</t>
  </si>
  <si>
    <t>409632</t>
  </si>
  <si>
    <t>TERRAPLENAGEM-ESCAVACAO E CARGA DE MATERIAL DE 1a/2a CATEGORIA (JARAGUA L)</t>
  </si>
  <si>
    <t>409642</t>
  </si>
  <si>
    <t>CAIXILHO DE ACO GALVANIZADO DE CORRER 140X140CM, PINTURA ELETROSTATICA E GRADE</t>
  </si>
  <si>
    <t>409643</t>
  </si>
  <si>
    <t>CAIXILHO DE ACO GALVANIZADO DE CORRER 140X140CM COM PINTURA ELETROSTATICA E SEM GRADE</t>
  </si>
  <si>
    <t>409644</t>
  </si>
  <si>
    <t>VENEZIANA DE ACO GALVANIZADO DE CORRER 3 FOLHAS 120X120CM COM VIDROS, PINTURA ELETROSTATICA E GRADE</t>
  </si>
  <si>
    <t>409645</t>
  </si>
  <si>
    <t>VENEZIANA DE ACO GALVANIZADO DE CORRER 3 FOLHAS 120X120CM COM VIDROS COM PINTURA ELETROSTATICA E SEM GRADE</t>
  </si>
  <si>
    <t>409647</t>
  </si>
  <si>
    <t>CAIXILHO DE ACO GALVANIZADO DE CORRER 120X120CM, PINTURA ELETROSTATICA E GRADE</t>
  </si>
  <si>
    <t>409648</t>
  </si>
  <si>
    <t>CAIXILHO DE ACO GALVANIZADO DE CORRER 120X120CM COM PINTURA ELETROSTATICA E SEM GRADE</t>
  </si>
  <si>
    <t>409649</t>
  </si>
  <si>
    <t>CAIXILHO MAXIMAR DE ACO GALVANIZADO 80X80CM COM BANDEIRA INFERIOR, PINTURA ELETROSTATICA, SEM GRADE</t>
  </si>
  <si>
    <t>409650</t>
  </si>
  <si>
    <t>TERRAPLENAGEM-LOCAL LEGALIZADO PARA BOTA-FORA-ENTULHO (10% REJEITO) SAO BERNARDO DO CAMPO K1</t>
  </si>
  <si>
    <t>409651</t>
  </si>
  <si>
    <t>TERRAPLENAGEM-LOCAL LEGALIZADO PARA BOTA-FORA-ENTULHO (LIMPO) SAO BERNARDO DO CAMPO K1</t>
  </si>
  <si>
    <t>409652</t>
  </si>
  <si>
    <t>TERRAPLENAGEM-LOCAL LEGALIZADO PARA BOTA-FORA-ENTULHO (LIMPO) BRASILANDIA B28</t>
  </si>
  <si>
    <t>409653</t>
  </si>
  <si>
    <t>TERRAPLENAGEM-LOCAL LEGALIZADO PARA BOTA-FORA-ENTULHO (10% REJEITO) SANTO ANDRE A</t>
  </si>
  <si>
    <t>409654</t>
  </si>
  <si>
    <t>TERRAPLENAGEM-LOCAL LEGALIZADO PARA BOTA-FORA-ENTULHO (LIMPO) SANTO ANDRE A</t>
  </si>
  <si>
    <t>409655</t>
  </si>
  <si>
    <t>TERRAPLENAGEM-LOCAL LEGALIZADO PARA BOTA-FORA-TERRA (SOLO DE ESCAVACAO) - STO ANDRE A</t>
  </si>
  <si>
    <t>409656</t>
  </si>
  <si>
    <t>PERFIL METALICO W 310X38.7KG/M INCLUSIVE CORTE,TRANSPORTE E CRAVACAO</t>
  </si>
  <si>
    <t>409657</t>
  </si>
  <si>
    <t>EMENDA COM ANEIS SOLDADOS PARA  25T</t>
  </si>
  <si>
    <t>409658</t>
  </si>
  <si>
    <t>ESTACA PRE-MOLDADA DE CONCRETO 25T-FORNECIMENTO E CRAVACAO</t>
  </si>
  <si>
    <t>409659</t>
  </si>
  <si>
    <t>SINALIZACAO HORIZONTAL-PINTURA SETAS E ZEBRADO</t>
  </si>
  <si>
    <t>409660</t>
  </si>
  <si>
    <t>SUPORTE ECOLOGICO SECAO TUBULAR H=3.60M PARA PLACA SINALIZACAO</t>
  </si>
  <si>
    <t>409661</t>
  </si>
  <si>
    <t>PLACA SINALIZACAO FIBRA DE VIDRO TOTAL REFLEXIVA</t>
  </si>
  <si>
    <t>409664</t>
  </si>
  <si>
    <t>KIT CAVALETE 10" DE FERRO FUNDIDO-RESID.RUBENS LARA</t>
  </si>
  <si>
    <t>409665</t>
  </si>
  <si>
    <t>DISPOSITIVO DE PROTECAO CONTRA SURTOS POR INTERFACE COAXIAL 20KA PHOENIX 8/20MS</t>
  </si>
  <si>
    <t>409666</t>
  </si>
  <si>
    <t>DISPOSITIVO DE PROTECAO CONTRA SURTOS PARA INTERFACE SERIAL PHOENIX RS 232</t>
  </si>
  <si>
    <t>409667</t>
  </si>
  <si>
    <t>PORTEIRO ELETRONICO EXTERNO PROGRAMAVEL 320 SENHAS</t>
  </si>
  <si>
    <t>409668</t>
  </si>
  <si>
    <t>NO-BREAK BIFASICO COM BATERIA SELADA 220V/220V 3000 VA, AUTONOMIA DE ATE 2 HORAS</t>
  </si>
  <si>
    <t>409669</t>
  </si>
  <si>
    <t>PROTECAO EM MALHA DE ISOLACAO TOROFITA-GAS/ELETRICA</t>
  </si>
  <si>
    <t>409670</t>
  </si>
  <si>
    <t>TUBO DE CONCRETO COLETOR DE ESGOTO A4-60CM JE/ANEL</t>
  </si>
  <si>
    <t>409671</t>
  </si>
  <si>
    <t>TUBO DE CONCRETO COLETOR DE ESGOTO A4-40CM JE/ANEL</t>
  </si>
  <si>
    <t>409673</t>
  </si>
  <si>
    <t>PISO EM CONCRETO USINADO 25MPa E=8CM COM TELA E LASTRO DE BRITA 5CM DESEMPENADO E ALISADO</t>
  </si>
  <si>
    <t>409674</t>
  </si>
  <si>
    <t>PORTAO ELETROFUNDIDO 2 FOLHAS COM PILARETES METALICOS 0.97X0.80M COM PINTURA ELETROSTATICA (CUBATAO Q)</t>
  </si>
  <si>
    <t>409675</t>
  </si>
  <si>
    <t>PORTAO ELETROFUNDIDO 2 FOLHAS COM PILARETES METALICOS 1.17X0.80M COM PINTURA ELETROSTATICA (CUBATAO Q)</t>
  </si>
  <si>
    <t>409676</t>
  </si>
  <si>
    <t>PORTAO ELETROFUNDIDO 4 FOLHAS COM PILARETES METALICOS 2.47X1.25M COM PINTURA ELETROSTATICA (CUBATAO Q)</t>
  </si>
  <si>
    <t>409677</t>
  </si>
  <si>
    <t>PORTA EM CHAPA DE ACO GALVANIZADO LISA 2 FOLHAS COM MONTANTES METALICOS 1.19X1.25M COM PINTURA ELETROSTATICA (CUBATAO Q)</t>
  </si>
  <si>
    <t>409678</t>
  </si>
  <si>
    <t>JUNTA DE DILATACAO COM MASTIQUE POLIURETANO 1X1.5CM E LIMITADOR DE PROFUNDIDADE</t>
  </si>
  <si>
    <t>409679</t>
  </si>
  <si>
    <t>JUNTA SERRADA-CORTE EM PISO DE CONCRETO PROFUNDIDADE ATE 13CM</t>
  </si>
  <si>
    <t>409680</t>
  </si>
  <si>
    <t>RESERVATORIO METALICO ELEVADO TIPO TACA (COM COLUNA SECA) VOL=40M3 H=19.30M EXCETO FUNDACAO,LAJE DE APOIO, INST.HIDRAULICAS E ELETRICAS</t>
  </si>
  <si>
    <t>409681</t>
  </si>
  <si>
    <t>CURVA 45o FoGo 4" - AF</t>
  </si>
  <si>
    <t>409682</t>
  </si>
  <si>
    <t>VALVULA DE CONTROLE DE ALTITUDE DN 100MM - AF</t>
  </si>
  <si>
    <t>409683</t>
  </si>
  <si>
    <t>VALVULA DE BLOQUEIO DN 100MM - AF</t>
  </si>
  <si>
    <t>409684</t>
  </si>
  <si>
    <t>CABO TELEFONICO CI 50-200</t>
  </si>
  <si>
    <t>409685</t>
  </si>
  <si>
    <t>409686</t>
  </si>
  <si>
    <t>INSULFILME NAO REFLETIVO - COLOCADO</t>
  </si>
  <si>
    <t>409687</t>
  </si>
  <si>
    <t>EQUIPE DE LEITURA-GEOTECNIA-6 MESES-PERUIBE K</t>
  </si>
  <si>
    <t>409690</t>
  </si>
  <si>
    <t>REMOCAO DE POSTE DE CONCRETO DE ENTRADA COM MUNCK</t>
  </si>
  <si>
    <t>409693</t>
  </si>
  <si>
    <t>GRADIL ELETRO FUNDIDO FDE-FE02 H=1.32M</t>
  </si>
  <si>
    <t>409694</t>
  </si>
  <si>
    <t>CONJUNTO MOTOBOMBA PARA ELEVATORIA DE ESGOTO</t>
  </si>
  <si>
    <t>409695</t>
  </si>
  <si>
    <t>FECHAMENTO FIXO DE MADEIRA DE LEI APARELHADA</t>
  </si>
  <si>
    <t>409699</t>
  </si>
  <si>
    <t>CAIXILHO MAXIMAR DE ACO GALVANIZADO 100X60CM COM PINTURA ELETROSTATICA E CONTRAMARCO</t>
  </si>
  <si>
    <t>409701</t>
  </si>
  <si>
    <t>PORTA DE ACO GALVANIZADO COM PINTURA ELETROSTATICA COMPLETA 90X220CM COM TRAVESSAS, VIDROS, CONTRAMARCO E GUARNICAO</t>
  </si>
  <si>
    <t>409702</t>
  </si>
  <si>
    <t>PINTURA A BASE DE ESMALTE SINTETICO 3 DEMAOS, SENDO UMA DEMAO FUNDO OXIDO FERRO-DER</t>
  </si>
  <si>
    <t>409704</t>
  </si>
  <si>
    <t>TERRAPLENAGEM-LOCAL LEGALIZADO PARA BOTA-FORA-ENTULHO (10% REJEITO) SAO BERNARDO DO CAMPO F</t>
  </si>
  <si>
    <t>409705</t>
  </si>
  <si>
    <t>TERRAPLENAGEM-LOCAL LEGALIZADO PARA BOTA-FORA-ENTULHO (LIMPO) SAO BERNARDO DO CAMPO F</t>
  </si>
  <si>
    <t>409706</t>
  </si>
  <si>
    <t>TERRAPLENAGEM-LOCAL LEGALIZADO PARA BOTA-FORA-ENTULHO (SOLO DE ESCAVACAO) SAO BERNARDO DO CAMPO F</t>
  </si>
  <si>
    <t>409707</t>
  </si>
  <si>
    <t>CAIXILHO DE ACO GALVANIZADO FIXO 24X24CM COM ALETAS PARA VENTILACAO PERMANENTE E PINTURA ELETROSTATICA</t>
  </si>
  <si>
    <t>409708</t>
  </si>
  <si>
    <t>PORTA DE ACO GALVANIZADO COM PINTURA ELETROSTATICA COMPLETA 80X220CM COM TRAVESSAS, VIDROS, CONTRAMARCO</t>
  </si>
  <si>
    <t>409710</t>
  </si>
  <si>
    <t>TE COBRE REDUCAO 66X35X66MM</t>
  </si>
  <si>
    <t>409711</t>
  </si>
  <si>
    <t>CAIXA DE GORDURA PRE-MOLDADA EM CONCRETO COM TAMPA 30X30X46CM</t>
  </si>
  <si>
    <t>409713</t>
  </si>
  <si>
    <t>CAIXA DE INSPECAO PRE-MOLDADA 60X60X40CM</t>
  </si>
  <si>
    <t>409714</t>
  </si>
  <si>
    <t>TERRAPLENAGEM-LOCAL LEGALIZADO PARA BOTA-FORA-ENTULHO INERTE (CLASSE II) HORTOLANDIA A1</t>
  </si>
  <si>
    <t>409716</t>
  </si>
  <si>
    <t>COTOVELO AZUL COM BUCHA DE LATAO ROSCA 90o DN 3/4"</t>
  </si>
  <si>
    <t>409717</t>
  </si>
  <si>
    <t>TUBO DE DESCARGA PARA VALVULA COM COTOVELO AZUL E ANEIS D=1 1/2"</t>
  </si>
  <si>
    <t>409718</t>
  </si>
  <si>
    <t>LUMINARIA TIPO ARANDELA DE SOBREPOR EQUIPADA COM LAMPADA INCANDESCENTE COMPACTA 100W/127V COMPLETA</t>
  </si>
  <si>
    <t>409720</t>
  </si>
  <si>
    <t>CONECTOR DE PORCELANA 3 VIAS PARA CABO 4.0MM2 - ELE</t>
  </si>
  <si>
    <t>409721</t>
  </si>
  <si>
    <t>CONJUNTO 4X2" PARA 1 TOMADA COM 2 POLOS + TERRA COM ESPELHO 15A-127V</t>
  </si>
  <si>
    <t>409722</t>
  </si>
  <si>
    <t>CHAVE SECCIONADORA FUSIVEL DE 275A COM FUSIVEL NH-250A</t>
  </si>
  <si>
    <t>409724</t>
  </si>
  <si>
    <t>SUPORTE H-200 COM ROSCA SOBERBA</t>
  </si>
  <si>
    <t>409725</t>
  </si>
  <si>
    <t>PRESILHA DE LATAO ESTANHADO LARGURA 15MM</t>
  </si>
  <si>
    <t>409726</t>
  </si>
  <si>
    <t>CAIXA DE INSPECAO SUSPENSA DE PVC</t>
  </si>
  <si>
    <t>409728</t>
  </si>
  <si>
    <t>POSTE DE ACO CARBONO TUBULAR DE SECAO QUADRADA 80X80X3MM H=7.50M 100KGF</t>
  </si>
  <si>
    <t>409729</t>
  </si>
  <si>
    <t>CONSULTOR III</t>
  </si>
  <si>
    <t>409730</t>
  </si>
  <si>
    <t>TERRAPLENAGEM-ESCAVACAO E CARGA DE MATERIAL DE 1a/2a.CATEGORIA - DER</t>
  </si>
  <si>
    <t>409733</t>
  </si>
  <si>
    <t>CADRI-LICENCA DE OPERACAO CETESB PARA DEPOSICAO DE RESIDUOS E EMISSAO DE RELATORIO FINAL</t>
  </si>
  <si>
    <t>409734</t>
  </si>
  <si>
    <t>TUBO DE CONCRETO EA2-50CM</t>
  </si>
  <si>
    <t>409735</t>
  </si>
  <si>
    <t>TERRAPLENAGEM-LOCAL LEGALIZADO PARA BOTA-FORA (BERTIOGA D)</t>
  </si>
  <si>
    <t>409736</t>
  </si>
  <si>
    <t xml:space="preserve">CAIXA D'AGUA DE POLIETILENO COM TAMPA ROSCAVEL 5.000L </t>
  </si>
  <si>
    <t>409737</t>
  </si>
  <si>
    <t>TAMPA PARA CAIXA D'AGUA DE POLIETILENO 5000L ROSCAVEL</t>
  </si>
  <si>
    <t>409738</t>
  </si>
  <si>
    <t>TE FoFo TRIPARTIDO COM SAIDA FLANGEADA DN 400X100MM - AF</t>
  </si>
  <si>
    <t>409740</t>
  </si>
  <si>
    <t>CAIXILHO DE ALUMINIO DE CORRER 2 FOLHAS SEM BANDEIRA COM DIVISAO 80X100CM</t>
  </si>
  <si>
    <t>409741</t>
  </si>
  <si>
    <t>PLAYGROUND-LEG PRESS TRIPLO (EQUIPAMENTO PARA PRATICA ESPORTIVA)</t>
  </si>
  <si>
    <t>409742</t>
  </si>
  <si>
    <t>PLAYGROUND-SIMULADOR DE CAVALGADA TRIPLO (EQUIPAMENTO PARA PRATICA ESPORTIVA)</t>
  </si>
  <si>
    <t>409743</t>
  </si>
  <si>
    <t>PLAYGROUND-SIMULADOR DE CAMINHADA TRIPLO (EQUIPAMENTO PARA PRATICA ESPORTIVA)</t>
  </si>
  <si>
    <t>409744</t>
  </si>
  <si>
    <t>PLAYGROUND-SURF DUPLO (EQUIPAMENTO PARA PRATICA ESPORTIVA)</t>
  </si>
  <si>
    <t>409745</t>
  </si>
  <si>
    <t>PLAYGROUND-ESQUI TRIPLO (EQUIPAMENTO PARA PRATICA ESPORTIVA)</t>
  </si>
  <si>
    <t>409746</t>
  </si>
  <si>
    <t>PLAYGROUND-ROTACAO DIAGONAL TRIPLO (EQUIPAMENTO PARA PRATICA ESPORTIVA)</t>
  </si>
  <si>
    <t>409747</t>
  </si>
  <si>
    <t>PLAYGROUND-ROTACAO VERTICAL TRIPLO (EQUIPAMENTO PARA PRATICA ESPORTIVA)</t>
  </si>
  <si>
    <t>409749</t>
  </si>
  <si>
    <t>PERFIL METALICO W 250X32.7KG/M - FORNECIMENTO E CRAVACAO</t>
  </si>
  <si>
    <t>409750</t>
  </si>
  <si>
    <t>CABO DE ACO 7/8" CLASSE 6X19 - MAT</t>
  </si>
  <si>
    <t>409751</t>
  </si>
  <si>
    <t>GRAMPO (CLIPS) PARA CABO DE ACO 7/8"</t>
  </si>
  <si>
    <t>409752</t>
  </si>
  <si>
    <t>PORTA DE ALUMINIO 2.40X2.10M COM 2 FOLHAS</t>
  </si>
  <si>
    <t>409753</t>
  </si>
  <si>
    <t>COLARINHO LONGO COM FLANGE PN10 SDR11 DN 90MM - MAT - AF</t>
  </si>
  <si>
    <t>409754</t>
  </si>
  <si>
    <t>FLANGE AVULSA ACO DIN 2676 COM FUROS 3 1/2"- AF</t>
  </si>
  <si>
    <t>409755</t>
  </si>
  <si>
    <t>LUVA PEAD 90MM ELETROFUSAO - MAT</t>
  </si>
  <si>
    <t>409756</t>
  </si>
  <si>
    <t>TUBO DE POLIETILENO LINEAR PEAD 90MM PE100-SDR11-PN16 - AF</t>
  </si>
  <si>
    <t>409757</t>
  </si>
  <si>
    <t>CAP PEAD PN10 DN 90MM - AF</t>
  </si>
  <si>
    <t>409758</t>
  </si>
  <si>
    <t>TE EM PEAD 75X20MM ELETROFUSAO - MAT</t>
  </si>
  <si>
    <t>409760</t>
  </si>
  <si>
    <t>TE EM PEAD PN10 DN 90MM</t>
  </si>
  <si>
    <t>409761</t>
  </si>
  <si>
    <t>CURVA 90o PEAD 90MM PN10 - AF</t>
  </si>
  <si>
    <t>409762</t>
  </si>
  <si>
    <t xml:space="preserve">CAIXILHO MAXIMAR DE ACO GALVANIZADO 100X80CM COM PINTURA ELETROSTATICA </t>
  </si>
  <si>
    <t>409763</t>
  </si>
  <si>
    <t>VENEZIANA DE ACO GALVANIZADO DE CORRER 3 FOLHAS 120X100CM COM VIDROS COM PINTURA ELETROSTATICA E SEM GRADE</t>
  </si>
  <si>
    <t>409764</t>
  </si>
  <si>
    <t xml:space="preserve">CAIXILHO MAXIMAR DE ACO GALVANIZADO 100X80CM COM PINTURA ELETROSTATICA COM BANDEIRA SUPERIOR E INFERIOR (COM GRADE) </t>
  </si>
  <si>
    <t>409765</t>
  </si>
  <si>
    <t>CAIXILHO DE ACO GALVANIZADO DE CORRER 120X100CM (SEM BANDEIRA, GRADE E COM TRAVESSA) COM PINTURA ELETROSTATICA E 2 FOLHAS MOVEIS</t>
  </si>
  <si>
    <t>409766</t>
  </si>
  <si>
    <t>PORTA DE MADEIRA COMPLETA 1.56X2.10M COM 2 FOLHAS</t>
  </si>
  <si>
    <t>409767</t>
  </si>
  <si>
    <t>PORTA DE MADEIRA COMPLETA 1.64X2.40M 2 FOLHAS</t>
  </si>
  <si>
    <t>409768</t>
  </si>
  <si>
    <t>CAIXILHO DE ALUMINIO VENEZIANA SOB ENCOMENDA</t>
  </si>
  <si>
    <t>409769</t>
  </si>
  <si>
    <t>TAXA DE MOBILIZACAO E DESMOBILIZACAO PARA ESTACA 30T</t>
  </si>
  <si>
    <t>409771</t>
  </si>
  <si>
    <t>CONTENCAO DE ENCOSTA-SOLO GRAMPEADO-CONCRETO PROJETADO FCK=20MPa COM ACABAM.SUPERF.E MATERIAL</t>
  </si>
  <si>
    <t>409772</t>
  </si>
  <si>
    <t>LUVA DE CORRER PVC DEFOFO DN 150MM JEI - AF</t>
  </si>
  <si>
    <t>409775</t>
  </si>
  <si>
    <t>VENEZIANA DE ACO GALVANIZADO DE CORRER 120X100CM 3 FOLHAS (2 VENEZIANAS + 1 VIDRO) COM PINTURA ELETROSTATICA</t>
  </si>
  <si>
    <t>409776</t>
  </si>
  <si>
    <t>CAIXILHO DE ACO GALVANIZADO DE CORRER 100X120CM (SEM BANDEIRA, GRADE E COM TRAVESSA) COM PINTURA ELETROSTATICA E 2 FOLHAS MOVEIS</t>
  </si>
  <si>
    <t>409777</t>
  </si>
  <si>
    <t>CAIXILHO DE ACO GALVANIZADO DE CORRER 140X160CM COM PINTURA ELETROSTATICA COMPLETO COM BANDEIRA FIXA INFERIOR COM TRAVESSA</t>
  </si>
  <si>
    <t>409778</t>
  </si>
  <si>
    <t>VENEZIANA DE ACO GALVANIZADO DE CORRER 140X121CM 3 FOLHAS (2 VENEZIANAS + 1 VIDRO) COM PINTURA ELETROSTATICA COM VIDROS COM TRAVESSA</t>
  </si>
  <si>
    <t>409779</t>
  </si>
  <si>
    <t>CAIXILHO DE ACO GALVANIZADO 37X160CM COM PINTURA ELETROSTATICA COMPLETO COM TRAVESSA</t>
  </si>
  <si>
    <t>409781</t>
  </si>
  <si>
    <t>PORTINHOLA DE ACO GALVANIZADO 0.60X0.80M COM PINTURA ELETROSTATICA</t>
  </si>
  <si>
    <t>409782</t>
  </si>
  <si>
    <t>PINTURA ESMALTE EM TUBO FoGo 3"</t>
  </si>
  <si>
    <t>409784</t>
  </si>
  <si>
    <t>CAIXILHO MAXIMAR DE ALUMINIO 80X60CM COM BANDEIRA INFERIOR E LIMITADOR</t>
  </si>
  <si>
    <t>409785</t>
  </si>
  <si>
    <t>CAIXILHO DE ALUMINIO DE CORRER 140X160CM COM BANDEIRA SEM DIVISAO</t>
  </si>
  <si>
    <t>409787</t>
  </si>
  <si>
    <t>CONSULTOR I</t>
  </si>
  <si>
    <t>409788</t>
  </si>
  <si>
    <t>PAISAGISMO-URBANO-PLANTIO DE BAMBU EM TOUCEIRA H=1.00M (FDE 16.03.083)</t>
  </si>
  <si>
    <t>409789</t>
  </si>
  <si>
    <t>PAISAGISMO-ESTERCO CURTIDO-MAT</t>
  </si>
  <si>
    <t>409790</t>
  </si>
  <si>
    <t>TERRAPLENAGEM-FORNECIMENTO DE SOLO ARGILOSO</t>
  </si>
  <si>
    <t>409791</t>
  </si>
  <si>
    <t>TAXA DE MOBILIZACAO DESLOCAMENTO DE EQUIPAMENTO EM TERRENO ACIDENTADO ATE 50M (PMSP 02.02.07)</t>
  </si>
  <si>
    <t>409792</t>
  </si>
  <si>
    <t>PAISAGISMO-RELATORIO DE ACOMPANHAMENTO</t>
  </si>
  <si>
    <t>409796</t>
  </si>
  <si>
    <t>CONJUNTO MOTOBOMBA DE INCENDIO TRIFASICO 0.3M3/MIN 26MCA 3.5CV</t>
  </si>
  <si>
    <t>409797</t>
  </si>
  <si>
    <t>TERRAPLENAGEM-LOCAL LEGALIZADO PARA BOTA-FORA-ENTULHO (10% REJEITO) BELA VISTA G</t>
  </si>
  <si>
    <t>409798</t>
  </si>
  <si>
    <t>TERRAPLENAGEM-LOCAL LEGALIZADO PARA BOTA-FORA-ENTULHO (LIMPO) BELA VISTA G</t>
  </si>
  <si>
    <t>409799</t>
  </si>
  <si>
    <t>TERRAPLENAGEM-LOCAL LEGALIZADO PARA BOTA-FORA-TERRA (SOLO DE ESCAVACAO)-BELA VISTA G</t>
  </si>
  <si>
    <t>409801</t>
  </si>
  <si>
    <t>EXTREMIDADE FoFo DN 150MM FLANGE/FLANGE</t>
  </si>
  <si>
    <t>409802</t>
  </si>
  <si>
    <t>TOCO FoFo FP DN 150MM L=5.00M</t>
  </si>
  <si>
    <t>409803</t>
  </si>
  <si>
    <t>TAMPAO FoFo PARA REGISTRO TD5</t>
  </si>
  <si>
    <t>409804</t>
  </si>
  <si>
    <t>TE FoFo REDUCAO 150X100MM BBF JGS - AF/ESG</t>
  </si>
  <si>
    <t>409805</t>
  </si>
  <si>
    <t>TE FoFo COM BOLSA E FLANGE 100MM - AF</t>
  </si>
  <si>
    <t>409806</t>
  </si>
  <si>
    <t>LUVA FoFo TRIPARTIDA 150MM</t>
  </si>
  <si>
    <t>409807</t>
  </si>
  <si>
    <t>LUVA FoFo TRIPARTIDA 100MM</t>
  </si>
  <si>
    <t>409808</t>
  </si>
  <si>
    <t>CAIXILHO MAXIMAR DE ALUMINIO 120X100CM COM BANDEIRA COM DIVISAO</t>
  </si>
  <si>
    <t>409809</t>
  </si>
  <si>
    <t>CAIXILHO DE ALUMINIO DE CORRER 140X160CM SEM BANDEIRA COM DIVISAO</t>
  </si>
  <si>
    <t>409811</t>
  </si>
  <si>
    <t>RETIRADA DE CAIXA DE ATERRAMENTO (PARA-RAIOS) PRE-MOLDADA REDONDA 30X25CM-SANTA BARBARA D'OESTE</t>
  </si>
  <si>
    <t>409812</t>
  </si>
  <si>
    <t>PISO DE PLACAS ARDOSIA POLIDA FRISADA 119X30X2.5CM</t>
  </si>
  <si>
    <t>409813</t>
  </si>
  <si>
    <t>PISO DE PLACAS ARDOSIA POLIDA FRISADA 121X30X2.5CM</t>
  </si>
  <si>
    <t>409814</t>
  </si>
  <si>
    <t>PISO DE PLACAS ARDOSIA POLIDA FRISADA 137X30X2.5CM</t>
  </si>
  <si>
    <t>409815</t>
  </si>
  <si>
    <t>PAISAGISMO URBANO-ARVORE ORNAMENTAL INCLUSIVE ADUBACAO H=2.00M (CH ITATIBA B1/B2)</t>
  </si>
  <si>
    <t>409817</t>
  </si>
  <si>
    <t>CONJUNTO MOTOBOMBA CENTRIFUGA Q=26.57M3/H H=20MCa 3.0CV TRIFASICO COM INVERSOR DE FREQUENCIA - AF</t>
  </si>
  <si>
    <t>409818</t>
  </si>
  <si>
    <t>MISTURADOR MANUAL DE TERRA COM ADUBO PARA MELHORIA DE SOLO COESIVO (ALV.MACHADO F)</t>
  </si>
  <si>
    <t>409819</t>
  </si>
  <si>
    <t>VENEZIANA DE ALUMINIO DE CORRER 140X120CM 3 FOLHAS, 1 FOLHA PARA VIDRO COM DIVISAO E CONTRAMARCO</t>
  </si>
  <si>
    <t>409820</t>
  </si>
  <si>
    <t>CAIXILHO DE ALUMINIO DE CORRER 160X120CM SEM BANDEIRA COM DIVISAO E CONTRAMARCO</t>
  </si>
  <si>
    <t>409824</t>
  </si>
  <si>
    <t>CAIXILHO DE ALUMINIO DE CORRER 120X120CM E CONTRAMARCO</t>
  </si>
  <si>
    <t>409826</t>
  </si>
  <si>
    <t>TUBO DE POLIETILENO LINEAR PEAD 200MM PE100 - AF</t>
  </si>
  <si>
    <t>409827</t>
  </si>
  <si>
    <t>COTOVELO 45o POLIPROPILENO 200MM PE100 - AF</t>
  </si>
  <si>
    <t>409828</t>
  </si>
  <si>
    <t>CAP ELETROFUSAO PE100 DN 200MM - MAT - AF</t>
  </si>
  <si>
    <t>409829</t>
  </si>
  <si>
    <t>TE EM PEAD PN16 PE100 DN 200X110MM</t>
  </si>
  <si>
    <t>409830</t>
  </si>
  <si>
    <t>REDUCAO ELETROFUSAO PE100 DN 200X140MM - MAT - AF</t>
  </si>
  <si>
    <t>409831</t>
  </si>
  <si>
    <t>REDUCAO ELETROFUSAO PE100 DN 140X110MM - MAT - AF</t>
  </si>
  <si>
    <t>409832</t>
  </si>
  <si>
    <t>COTOVELO 90o PEAD 110MM ELETROFUSAO - MAT</t>
  </si>
  <si>
    <t>409833</t>
  </si>
  <si>
    <t>TE EM PEAD PE100 DN 200</t>
  </si>
  <si>
    <t>409834</t>
  </si>
  <si>
    <t>TERRAPLENAGEM-LOCAL LEGALIZADO PARA BOTA-FORA-ENTULHO (LIMPO) SAO JOSE DOS CAMPOS L-Y</t>
  </si>
  <si>
    <t>409835</t>
  </si>
  <si>
    <t>LIXAMENTO GROSSO OU FINO PARA PREPARACAO DE SUPERFICIE DE CONCRETO/ALVENARIA COM LIXADEIRA ELETRICA</t>
  </si>
  <si>
    <t>409836</t>
  </si>
  <si>
    <t>EMBOCO-JUNTA DE TRABALHO HORIZONTAL</t>
  </si>
  <si>
    <t>409837</t>
  </si>
  <si>
    <t>BLOCO DE CONCRETO ARMADO 0.50X0.50X0.50M COM CONCRETO 25MPa USINADO-SANTO ANDRE A</t>
  </si>
  <si>
    <t>409838</t>
  </si>
  <si>
    <t>ABRIGO METALICO PARA MEDICAO INDIVIDUALIZADA DE AGUA PARA 5 HIDROMETROS</t>
  </si>
  <si>
    <t>409839</t>
  </si>
  <si>
    <t>ABRIGO METALICO PARA MEDICAO INDIVIDUALIZADA DE AGUA PARA 5 HIDROMETROS COM CONEXOES SEM HIDROMETROS E VALVULAS</t>
  </si>
  <si>
    <t>409840</t>
  </si>
  <si>
    <t>ABRIGO METALICO PARA MEDICAO INDIVIDUALIZADA DE AGUA PARA 5 HIDROMETROS COMPLETO COM LEITURA ELETRONICA</t>
  </si>
  <si>
    <t>409841</t>
  </si>
  <si>
    <t>ABRIGO METALICO PARA MEDICAO INDIVIDUALIZADA DE AGUA PARA 5 HIDROMETROS COMPLETO COM LEITURA IN LOCO</t>
  </si>
  <si>
    <t>409842</t>
  </si>
  <si>
    <t>ABRIGO METALICO PARA MEDICAO INDIVIDUALIZADA DE AGUA PARA 6 HIDROMETROS</t>
  </si>
  <si>
    <t>409843</t>
  </si>
  <si>
    <t>ABRIGO METALICO PARA MEDICAO INDIVIDUALIZADA DE AGUA PARA 6 HIDROMETROS COM CONEXOES SEM HIDROMETROS E VALVULAS</t>
  </si>
  <si>
    <t>409844</t>
  </si>
  <si>
    <t>ABRIGO METALICO PARA MEDICAO INDIVIDUALIZADA DE AGUA PARA 6 HIDROMETROS COMPLETO COM LEITURA ELETRONICA</t>
  </si>
  <si>
    <t>409845</t>
  </si>
  <si>
    <t>ABRIGO METALICO PARA MEDICAO INDIVIDUALIZADA DE AGUA PARA 6 HIDROMETROS COMPLETO COM LEITURA IN LOCO</t>
  </si>
  <si>
    <t>409846</t>
  </si>
  <si>
    <t>ABRIGO METALICO PARA MEDICAO INDIVIDUALIZADA DE AGUA PARA 7 HIDROMETROS COM CONEXOES SEM HIDROMETROS E VALVULAS</t>
  </si>
  <si>
    <t>409847</t>
  </si>
  <si>
    <t>ABRIGO METALICO PARA MEDICAO INDIVIDUALIZADA DE AGUA PARA 7 HIDROMETROS COMPLETO COM LEITURA ELETRONICA</t>
  </si>
  <si>
    <t>409848</t>
  </si>
  <si>
    <t>ABRIGO METALICO PARA MEDICAO INDIVIDUALIZADA DE AGUA PARA 7 HIDROMETROS COMPLETO COM LEITURA IN LOCO</t>
  </si>
  <si>
    <t>409850</t>
  </si>
  <si>
    <t>ABRIGO PARA CENTRO DE MEDICAO CD 16A CIVIL</t>
  </si>
  <si>
    <t>409851</t>
  </si>
  <si>
    <t>ALCAPAO 102X104CM (TAMPA) INCLUSIVE PINTURA</t>
  </si>
  <si>
    <t>409852</t>
  </si>
  <si>
    <t>ALCAPAO 112X121CM (TAMPA) INCLUSIVE PINTURA</t>
  </si>
  <si>
    <t>409854</t>
  </si>
  <si>
    <t>ALCAPAO 86X86CM INCLUSIVE PINTURA</t>
  </si>
  <si>
    <t>409855</t>
  </si>
  <si>
    <t>BALCAO DE ATENDIMENTO L=32CM CP1A</t>
  </si>
  <si>
    <t>409856</t>
  </si>
  <si>
    <t>CAIXILHO 269X152CM COM 5 PORTINHOLAS DE TELA GALVANIZADA 1"X1" COM PINTURA</t>
  </si>
  <si>
    <t>409857</t>
  </si>
  <si>
    <t>CAIXILHO 360X152CM COM 7 PORTINHOLAS DE TELA GALVANIZADA 1"X1" COM PINTURA</t>
  </si>
  <si>
    <t>409858</t>
  </si>
  <si>
    <t>CAIXILHO BASCULANTE DE FERRO 100X100CM</t>
  </si>
  <si>
    <t>409859</t>
  </si>
  <si>
    <t>CAIXILHO BASCULANTE DE FERRO 100X120CM</t>
  </si>
  <si>
    <t>409860</t>
  </si>
  <si>
    <t>CAIXILHO BASCULANTE DE FERRO 100X80CM</t>
  </si>
  <si>
    <t>409861</t>
  </si>
  <si>
    <t>CAIXILHO BASCULANTE DE FERRO 120X120CM</t>
  </si>
  <si>
    <t>409862</t>
  </si>
  <si>
    <t>CAIXILHO BASCULANTE DE FERRO 120X30CM COM TRAVAMENTO HORIZONTAL/VERTICAL CP1A</t>
  </si>
  <si>
    <t>409863</t>
  </si>
  <si>
    <t>CAIXILHO BASCULANTE DE FERRO 60X100CM</t>
  </si>
  <si>
    <t>409864</t>
  </si>
  <si>
    <t>CAIXILHO BASCULANTE DE FERRO 60X120CM</t>
  </si>
  <si>
    <t>409865</t>
  </si>
  <si>
    <t>CAIXILHO BASCULANTE DE FERRO 60X60CM</t>
  </si>
  <si>
    <t>409866</t>
  </si>
  <si>
    <t>CAIXILHO BASCULANTE DE FERRO 60X80CM COM TRAVAMENTO HORIZONTAL/VERTICAL CP1A</t>
  </si>
  <si>
    <t>409867</t>
  </si>
  <si>
    <t>CAIXILHO BASCULANTE DE FERRO 80X100CM</t>
  </si>
  <si>
    <t>409868</t>
  </si>
  <si>
    <t>CAIXILHO BASCULANTE DE FERRO 80X120CM</t>
  </si>
  <si>
    <t>409869</t>
  </si>
  <si>
    <t>CAIXILHO BASCULANTE DE FERRO 80X20CM COM TRAVAMENTO HORIZONTAL/VERTICAL CP1A</t>
  </si>
  <si>
    <t>409870</t>
  </si>
  <si>
    <t>CAIXILHO BASCULANTE DE FERRO 80X40CM</t>
  </si>
  <si>
    <t>409871</t>
  </si>
  <si>
    <t>CAIXILHO BASCULANTE DE FERRO 80X40CM COM TRAVAMENTO HORIZONTAL/VERTICAL CB1 CP3A/CP2A</t>
  </si>
  <si>
    <t>409872</t>
  </si>
  <si>
    <t>CAIXILHO BASCULANTE DE FERRO 80X60CM</t>
  </si>
  <si>
    <t>409873</t>
  </si>
  <si>
    <t>CAIXILHO DE FERRO DE CORRER 100X100CM COM BASCULANTE SUPERIOR COM DIVISAO</t>
  </si>
  <si>
    <t>409874</t>
  </si>
  <si>
    <t>CAIXILHO DE FERRO DE CORRER 100X120CM COM BANDEIRA FIXA COM DIVISAO</t>
  </si>
  <si>
    <t>409875</t>
  </si>
  <si>
    <t>CAIXILHO DE FERRO DE CORRER 100X120CM COM BASCULANTE SUPERIOR COM DIVISAO</t>
  </si>
  <si>
    <t>409876</t>
  </si>
  <si>
    <t>CAIXILHO DE FERRO DE CORRER 110X80CM COM DIVISAO</t>
  </si>
  <si>
    <t>409877</t>
  </si>
  <si>
    <t>CAIXILHO DE FERRO DE CORRER 120X120CM COM BASCULANTE SUPERIOR</t>
  </si>
  <si>
    <t>409878</t>
  </si>
  <si>
    <t>CAIXILHO DE FERRO DE CORRER 120X120CM COM BASCULANTE SUPERIOR PREDIO/TERREO</t>
  </si>
  <si>
    <t>409879</t>
  </si>
  <si>
    <t>CAIXILHO DE FERRO DE CORRER 120X80CM COM TRAVAMENTO HORIZONTAL/VERTICAL CP1A</t>
  </si>
  <si>
    <t>409880</t>
  </si>
  <si>
    <t>CAIXILHO DE FERRO DE CORRER 140X120CM COM DIVISAO</t>
  </si>
  <si>
    <t>409881</t>
  </si>
  <si>
    <t>CAIXILHO DE FERRO DE CORRER 160X120CM COM TRAVAMENTO VERTICAL</t>
  </si>
  <si>
    <t>409882</t>
  </si>
  <si>
    <t>CAIXILHO DE FERRO DE CORRER 80X120CM SEM BANDEIRA COM DIVISAO</t>
  </si>
  <si>
    <t>409883</t>
  </si>
  <si>
    <t>CAIXILHO DE FERRO DE CORRER TIPO ESPECIAL</t>
  </si>
  <si>
    <t>409884</t>
  </si>
  <si>
    <t>CAIXILHO DE FERRO FIXO 240X40CM COM TRAVAMENTO HORIZONTAL/VERTICAL CF1 CP3A/CP2A</t>
  </si>
  <si>
    <t>409885</t>
  </si>
  <si>
    <t>CAIXILHO DE FERRO FIXO 90X90CM COM VP</t>
  </si>
  <si>
    <t>409886</t>
  </si>
  <si>
    <t>CAIXILHO DE FERRO TIPO BASCULANTE ESPECIAL</t>
  </si>
  <si>
    <t>409887</t>
  </si>
  <si>
    <t>CAIXILHO DE FERRO TIPO MAXIMAR ESPECIAL</t>
  </si>
  <si>
    <t>409888</t>
  </si>
  <si>
    <t>CAIXILHO GUILHOTINA 160X120CM COM TRAVAMENTO VERTICAL</t>
  </si>
  <si>
    <t>409889</t>
  </si>
  <si>
    <t>CAIXILHO GUILHOTINA DE FERRO 120X120CM COM TRAVAMENTO HORIZONTAL/VERTICAL CP1A</t>
  </si>
  <si>
    <t>409890</t>
  </si>
  <si>
    <t>CAIXILHO GUILHOTINA DE FERRO 160X120CM COM TRAVAMENTO HORIZONTAL/VERTICAL CP1A</t>
  </si>
  <si>
    <t>409891</t>
  </si>
  <si>
    <t>CAIXILHO GUILHOTINA DE FERRO 200X120CM COM TRAVAMENTO HORIZONTAL/VERTICAL CP1A</t>
  </si>
  <si>
    <t>409892</t>
  </si>
  <si>
    <t>CAIXILHO MAXIMAR DE FERRO 100X60CM COM TRAVAMENTO VERTICAL</t>
  </si>
  <si>
    <t>409893</t>
  </si>
  <si>
    <t>CAIXILHO MAXIMAR DE FERRO 100X60CM SEM TRAVAMENTO COM BANDEIRA FIXA</t>
  </si>
  <si>
    <t>409894</t>
  </si>
  <si>
    <t>CAIXILHO MAXIMAR DE FERRO 100X80CM COM TRAVAMENTO HORIZONTAL/VERTICAL CM2 CP3A/CP2A</t>
  </si>
  <si>
    <t>409895</t>
  </si>
  <si>
    <t>CAIXILHO MAXIMAR DE FERRO 100X80CM SEM TRAVAMENTO COM BANDEIRA FIXA</t>
  </si>
  <si>
    <t>409896</t>
  </si>
  <si>
    <t>CAIXILHO MAXIMAR DE FERRO 120X120CM COM TRAVAMENTO HORIZONTAL/VERTICAL CM5 CP3A/CP2A</t>
  </si>
  <si>
    <t>409897</t>
  </si>
  <si>
    <t>CAIXILHO MAXIMAR DE FERRO 120X140CM COM TRAVAMENTO HORIZONTAL/VERTICAL CM4 CP3A/CP2A</t>
  </si>
  <si>
    <t>409898</t>
  </si>
  <si>
    <t>CAIXILHO MAXIMAR DE FERRO 120X60CM</t>
  </si>
  <si>
    <t>409899</t>
  </si>
  <si>
    <t>CAIXILHO MAXIMAR DE FERRO 120X60CM COM TRAVAMENTO HORIZONTAL/VERTICAL</t>
  </si>
  <si>
    <t>409900</t>
  </si>
  <si>
    <t>CAIXILHO MAXIMAR DE FERRO 120X80CM COM TRAVAMENTO HORIZONTAL/VERTICAL CM3 CP3A/CP2A</t>
  </si>
  <si>
    <t>409901</t>
  </si>
  <si>
    <t>CAIXILHO MAXIMAR DE FERRO 60X100CM</t>
  </si>
  <si>
    <t>409902</t>
  </si>
  <si>
    <t>CAIXILHO MAXIMAR DE FERRO 60X120CM COM TRAVAMENTO VERTICAL</t>
  </si>
  <si>
    <t>409903</t>
  </si>
  <si>
    <t>CAIXILHO MAXIMAR DE FERRO 60X80CM COM TRAVAMENTO HORIZONTAL/VERTICAL CM6 CP3A/CP2A</t>
  </si>
  <si>
    <t>409904</t>
  </si>
  <si>
    <t>CAIXILHO MAXIMAR DE FERRO 80X100CM COM TRAVAMENTO HORIZONTAL COM BANDEIRA FIXA INFERIOR/SUPERIOR</t>
  </si>
  <si>
    <t>409905</t>
  </si>
  <si>
    <t>CAIXILHO MAXIMAR DE FERRO 80X120CM COM BANDEIRA FIXA</t>
  </si>
  <si>
    <t>409906</t>
  </si>
  <si>
    <t>CAIXILHO MAXIMAR DE FERRO 80X120CM COM TRAVAMENTO HORIZONTAL/VERTICAL CP1A</t>
  </si>
  <si>
    <t>409907</t>
  </si>
  <si>
    <t>CAIXILHO MAXIMAR DE FERRO 80X40CM COM TRAVAMENTO HORIZONTAL/VERTICAL CM1 CP3A/CP2A</t>
  </si>
  <si>
    <t>409908</t>
  </si>
  <si>
    <t>CAIXILHO MAXIMAR DE FERRO 80X80CM COM TRAVAMENTO HORIZONTAL/VERTICAL CP1A</t>
  </si>
  <si>
    <t>409909</t>
  </si>
  <si>
    <t>CAPA DE ARDOSIA ESP.2CM LARG.18CM COM PINGADEIRA DUPLA PARA PLATIBANDA</t>
  </si>
  <si>
    <t>409910</t>
  </si>
  <si>
    <t>CAPA DE ARDOSIA ESP.2CM LARG.23CM COM PINGADEIRA DUPLA PARA PLATIBANDA</t>
  </si>
  <si>
    <t>409911</t>
  </si>
  <si>
    <t>CAPEAMENTO CPM-1</t>
  </si>
  <si>
    <t>409912</t>
  </si>
  <si>
    <t>CENTRO DE MEDICAO CP3A</t>
  </si>
  <si>
    <t>409913</t>
  </si>
  <si>
    <t>CENTRO DE MEDICAO CP2A</t>
  </si>
  <si>
    <t>409914</t>
  </si>
  <si>
    <t>CONJUNTO MOTOBOMBA SUBMERSIVEL VAZAO 14.7M3/H 4MCa COM CHAVE BOIA</t>
  </si>
  <si>
    <t>409917</t>
  </si>
  <si>
    <t>CUBA OVAL DE LOUCA PARA EMBUTIR EM TAMPO</t>
  </si>
  <si>
    <t>409918</t>
  </si>
  <si>
    <t>CUMEEIRA COM LANTERNIM FoCo PARA TELHA 4.10X1.064M</t>
  </si>
  <si>
    <t>409919</t>
  </si>
  <si>
    <t>CUMEEIRA NORMAL DE FIBROCIMENTO PARA TELHA 4.10X1.064M</t>
  </si>
  <si>
    <t>409921</t>
  </si>
  <si>
    <t>CURVA 45o FoFo DN  75MM HL - ESG</t>
  </si>
  <si>
    <t>409922</t>
  </si>
  <si>
    <t>CURVA 90o FoFo DN 200MM JE 2B</t>
  </si>
  <si>
    <t>409924</t>
  </si>
  <si>
    <t>ENTRADA DE ENERGIA CP1A</t>
  </si>
  <si>
    <t>409926</t>
  </si>
  <si>
    <t>ESCADA MARINHEIRO DE ACO INOX</t>
  </si>
  <si>
    <t>409928</t>
  </si>
  <si>
    <t>ESCADA MARINHEIRO COM GUARDA-CORPO FoGo D=1 1/2" H=1.90M L=0.50M</t>
  </si>
  <si>
    <t>409929</t>
  </si>
  <si>
    <t>ESCADA MARINHEIRO FoGo H=1.37M</t>
  </si>
  <si>
    <t>409930</t>
  </si>
  <si>
    <t>FECHADURA DE SOBREPOR</t>
  </si>
  <si>
    <t>409931</t>
  </si>
  <si>
    <t>FECHADURA DE SOBREPOR COM DOBRADICAS</t>
  </si>
  <si>
    <t>409932</t>
  </si>
  <si>
    <t>FECHADURA PAPAIZ 356 E82-ML50 CROMADA PARA PORTA CORTA-FOGO</t>
  </si>
  <si>
    <t>409933</t>
  </si>
  <si>
    <t>FECHADURA TIPO TARJETA</t>
  </si>
  <si>
    <t>409934</t>
  </si>
  <si>
    <t>FECHO TIPO TRANQUETA PARA POSTIGO</t>
  </si>
  <si>
    <t>409935</t>
  </si>
  <si>
    <t>FECHO TIPO TRANQUETA PARA POSTIGO COM DOBRADICAS</t>
  </si>
  <si>
    <t>409936</t>
  </si>
  <si>
    <t>FOLHA DE PORTA 70X210CM COM FECHADURA GORGES SEM DOBRADICA</t>
  </si>
  <si>
    <t>409937</t>
  </si>
  <si>
    <t>FOLHA DE PORTA 74X220CM COM FECHADURA GORGES</t>
  </si>
  <si>
    <t>409938</t>
  </si>
  <si>
    <t>FOLHA DE PORTA 82X210CM COM FECHADURA TRANQUETA</t>
  </si>
  <si>
    <t>409940</t>
  </si>
  <si>
    <t>FOLHA DE PORTA DE MADEIRA 80X210CM COM VENTILACAO E MACANETA</t>
  </si>
  <si>
    <t>409941</t>
  </si>
  <si>
    <t>FOLHA DE PORTA DE MADEIRA 99X220CM COM FECHADURA GORGES</t>
  </si>
  <si>
    <t>409942</t>
  </si>
  <si>
    <t>FORRO DE CHAPA DE COMPENSADO RESINADO E=6MM</t>
  </si>
  <si>
    <t>409943</t>
  </si>
  <si>
    <t>FORRO DE TABUA DE PINUS MACHO E FEMEA 1X10CM</t>
  </si>
  <si>
    <t>409944</t>
  </si>
  <si>
    <t>FORRO DE TABUA DE PINUS MACHO E FEMEA 1X10CM INCL.ESTRUTURA</t>
  </si>
  <si>
    <t>409945</t>
  </si>
  <si>
    <t>GRADE DE PROTECAO COM TELA 1" FIO 14</t>
  </si>
  <si>
    <t>409946</t>
  </si>
  <si>
    <t>GRADE DE SEGURANCA DE FERRO 140X120CM</t>
  </si>
  <si>
    <t>409947</t>
  </si>
  <si>
    <t>GRADIL DE FERRO 7.47X0.80 (GD16A) COM PINTURA</t>
  </si>
  <si>
    <t>409948</t>
  </si>
  <si>
    <t>LAJE PRE DE PISO SG 25A/9/87 VI E=12CM (INCLUSO CAP.DE 4CM CONCR.FCK=15MPa) COM IMPERMEABILIZACAO</t>
  </si>
  <si>
    <t>409949</t>
  </si>
  <si>
    <t>LAJE PRE DE PISO SG 25A/9/87 VI E=12CM (INCLUSO CAP.DE 4CM DE CONCRETO FCK=15MPa)</t>
  </si>
  <si>
    <t>409950</t>
  </si>
  <si>
    <t>LAJE PRE-FOR E=10CM (CAP.2CM FCK=15 COM RESSALTO PARA TELHA)</t>
  </si>
  <si>
    <t>409951</t>
  </si>
  <si>
    <t>LAJE PRE-FOR E=10CM (INCLUSO CAP.DE 2CM DE CONCRETO FCK=15MPa)</t>
  </si>
  <si>
    <t>409952</t>
  </si>
  <si>
    <t>LAJE PRE-FOR E=10CM (INCLUSO CAP.DE 2CM DE CONCRETO FCK=20MPa)</t>
  </si>
  <si>
    <t>409953</t>
  </si>
  <si>
    <t>LAJE PRE-FOR/PIS E=12CM (INCLUSO CAP.DE 4CM DE CONCRETO FCK=15MPa)</t>
  </si>
  <si>
    <t>409954</t>
  </si>
  <si>
    <t>LAJE PRE-MOLDADA E=12CM (INCLUSO CAP.DE 4CM CONCRETO FCK=18MPa) SEM ARMACAO</t>
  </si>
  <si>
    <t>409956</t>
  </si>
  <si>
    <t>LAMPADA INCANDESCENTE DE ROSCA COMUM (E=27) DE 15W PARA 24</t>
  </si>
  <si>
    <t>409957</t>
  </si>
  <si>
    <t>LIXEIRA LH2</t>
  </si>
  <si>
    <t>409958</t>
  </si>
  <si>
    <t>LIXEIRA LH3</t>
  </si>
  <si>
    <t>409959</t>
  </si>
  <si>
    <t>LIXEIRA VI-22B</t>
  </si>
  <si>
    <t>409961</t>
  </si>
  <si>
    <t>LUMINARIA DE SOBREPOR Y-15/1 COM LAMPADA DE 60W</t>
  </si>
  <si>
    <t>409962</t>
  </si>
  <si>
    <t>MADEIRAMENTO PARA TELHA FIBRO (CASA 3D2)</t>
  </si>
  <si>
    <t>409963</t>
  </si>
  <si>
    <t>MARQUISE DE ENTRADA E MEDIDORES DE FORCA</t>
  </si>
  <si>
    <t>409964</t>
  </si>
  <si>
    <t>PECA TERMINAL PARA TELHA ONDULADA DE FIBROCIMENTO</t>
  </si>
  <si>
    <t>409965</t>
  </si>
  <si>
    <t>PINGADEIRA PRE-MOLDADA DE PEITORIS</t>
  </si>
  <si>
    <t>409966</t>
  </si>
  <si>
    <t>PISO VINILICO E=2MM PLACAS 30X30CM</t>
  </si>
  <si>
    <t>409967</t>
  </si>
  <si>
    <t>PLACA CEGA FoFo 50MM</t>
  </si>
  <si>
    <t>409968</t>
  </si>
  <si>
    <t>PORTA BALCAO DE FERRO 2 FOLHAS DE CORRER E UMA FOLHA FIXA 120X220CM</t>
  </si>
  <si>
    <t>409969</t>
  </si>
  <si>
    <t>PORTA DE FERRO 80X220CM COM TRAVAMENTO VERTICAL DE ABRIR</t>
  </si>
  <si>
    <t>409971</t>
  </si>
  <si>
    <t>PORTA DE FERRO COMPLETA 95X220CM</t>
  </si>
  <si>
    <t>409972</t>
  </si>
  <si>
    <t>PORTA DE FERRO DUPLA 1 FOLHA VENEZIANA + 1 FOLHA P/VIDRO DE 80X210CM</t>
  </si>
  <si>
    <t>409973</t>
  </si>
  <si>
    <t>PORTA DE FERRO E VIDRO 160X220CM COM TRAVAMENTO VERTICAL DE ABRIR</t>
  </si>
  <si>
    <t>409974</t>
  </si>
  <si>
    <t>PORTA DE FERRO TIPO ABRIR SOB ENCOMENDA</t>
  </si>
  <si>
    <t>409975</t>
  </si>
  <si>
    <t>PORTA DE FERRO VENEZIANA E VIDRO 80X220CM C/TRAVAMENTO VERTICAL</t>
  </si>
  <si>
    <t>409976</t>
  </si>
  <si>
    <t>PORTA DE FERRO TIPO VENEZIANA</t>
  </si>
  <si>
    <t>409978</t>
  </si>
  <si>
    <t>PORTA DE FERRO VENEZIANA/ABRIR 125X220CM ABRIGO GAS - CP3A/CP2A</t>
  </si>
  <si>
    <t>409979</t>
  </si>
  <si>
    <t>PORTA DE FERRO VENEZIANA/ABRIR 90X220CM ABRIGO LIXO - CP3A/CP2A</t>
  </si>
  <si>
    <t>409980</t>
  </si>
  <si>
    <t>PORTA SANFONADA EM PVC COMPLETA 80X210CM</t>
  </si>
  <si>
    <t>409981</t>
  </si>
  <si>
    <t>PORTA VENEZIANA COM VENTILACAO DE FERRO 80X220CM</t>
  </si>
  <si>
    <t>409982</t>
  </si>
  <si>
    <t>PORTAO DE FERRO CHAPA/VIDRO/CORRER 240X220CM P1 - CP3A/CP2A/PS</t>
  </si>
  <si>
    <t>409983</t>
  </si>
  <si>
    <t>PORTAO DE FERRO GRADIL/ABRIR 230X180CM (CP3A)</t>
  </si>
  <si>
    <t>409985</t>
  </si>
  <si>
    <t>PORTINHOLA DE FERRO TIPO VENEZIANA 2 FOLHAS CH 18 0.50X0.55M COM PINTURA</t>
  </si>
  <si>
    <t>409986</t>
  </si>
  <si>
    <t>PORTINHOLA DE FERRO TIPO VENEZIANA 2 FOLHAS CH 18 1.00X0.70M COM PINTURA</t>
  </si>
  <si>
    <t>409987</t>
  </si>
  <si>
    <t>PORTINHOLA DE FERRO TIPO VENEZIANA 80X80CM</t>
  </si>
  <si>
    <t>409988</t>
  </si>
  <si>
    <t>PORTINHOLA DE MADEIRA DE ACESSO A CAIXA D'AGUA</t>
  </si>
  <si>
    <t>409989</t>
  </si>
  <si>
    <t>PORTINHOLA DE TELA 50X80CM COM PINTURA</t>
  </si>
  <si>
    <t>409990</t>
  </si>
  <si>
    <t>PRANCHA DE MADEIRA COMPENSADA 20MM</t>
  </si>
  <si>
    <t>409991</t>
  </si>
  <si>
    <t>QD.DE MOTORES (QLFM) ELETROPAULO 115/230V CN 16A/CD 16A</t>
  </si>
  <si>
    <t>409992</t>
  </si>
  <si>
    <t>QD.DE MOTORES CD 16A (QLFM) CPFL 127/220V</t>
  </si>
  <si>
    <t>409995</t>
  </si>
  <si>
    <t>QD.ELE CH.14 PARA 21 MEDIDORES 120X210X30 CPFL - VAZIO</t>
  </si>
  <si>
    <t>409997</t>
  </si>
  <si>
    <t>QD.ELE CH.14 PARA BARRAMENTO 245X50X45CM CPFL - VAZIO</t>
  </si>
  <si>
    <t>409998</t>
  </si>
  <si>
    <t>QD.ELE CH.14 PARA BARRAMENTO 50X210X30 CPFL - VAZIO</t>
  </si>
  <si>
    <t>409999</t>
  </si>
  <si>
    <t>QD.ELE CH.14 PARA BARRAMENTO 50X300X30 CPFL - VAZIO</t>
  </si>
  <si>
    <t>Lâmpada LED tubular T8 com base G13, de 900 até 1050 Im - 9 a 10 W</t>
  </si>
  <si>
    <t>Lâmpada LED tubular T8 com base G13, de 1850 até 2000 Im - 18 a 20 W</t>
  </si>
  <si>
    <t>41.02.562</t>
  </si>
  <si>
    <t>Lâmpada LED tubular T8 com base G13, de 3400 até 4000 Im - 36 a 40 W</t>
  </si>
  <si>
    <t>41.02.580</t>
  </si>
  <si>
    <t>Lâmpada LED 13,5W, com base E-27, 1400 até 1510 lm</t>
  </si>
  <si>
    <t>41.04.020</t>
  </si>
  <si>
    <t>Receptáculo de porcelana com parafuso de fixação com rosca E-27</t>
  </si>
  <si>
    <t>41.05.710</t>
  </si>
  <si>
    <t>Lâmpada de vapor metálico tubular, base G12 de 70 W</t>
  </si>
  <si>
    <t>41.05.720</t>
  </si>
  <si>
    <t>Lâmpada de vapor metálico tubular, base G12 de 150 W</t>
  </si>
  <si>
    <t>41.05.800</t>
  </si>
  <si>
    <t>Lâmpada de vapor metálico tubular, base RX7s bilateral de 70 W</t>
  </si>
  <si>
    <t>41.06.100</t>
  </si>
  <si>
    <t>Lâmpada halógena refletora PAR20, base E27 de 50 W - 220 V</t>
  </si>
  <si>
    <t>41.06.130</t>
  </si>
  <si>
    <t>Lâmpada halógena com refletor dicroico de 50 W - 12 V</t>
  </si>
  <si>
    <t>41.06.410</t>
  </si>
  <si>
    <t>Lâmpada halógena tubular, base R7s bilateral de 300 W - 110 ou 220 V</t>
  </si>
  <si>
    <t>41.07.020</t>
  </si>
  <si>
    <t>Lâmpada fluorescente tubular, base bipino bilateral de 15 W</t>
  </si>
  <si>
    <t>41.07.030</t>
  </si>
  <si>
    <t>Lâmpada fluorescente tubular, base bipino bilateral de 16 W</t>
  </si>
  <si>
    <t>41.07.050</t>
  </si>
  <si>
    <t>Lâmpada fluorescente tubular, base bipino bilateral de 20 W</t>
  </si>
  <si>
    <t>41.07.060</t>
  </si>
  <si>
    <t>Lâmpada fluorescente tubular, base bipino bilateral de 28 W</t>
  </si>
  <si>
    <t>41.07.070</t>
  </si>
  <si>
    <t>Lâmpada fluorescente tubular, base bipino bilateral de 32 W</t>
  </si>
  <si>
    <t>41.07.200</t>
  </si>
  <si>
    <t>Lâmpada fluorescente tubular, base bipino bilateral de 32 W, com camada trifósforo</t>
  </si>
  <si>
    <t>41.07.400</t>
  </si>
  <si>
    <t>Lâmpada fluorescente compacta eletrônica "2U", base E27 de 9 W - 110 ou 220 V</t>
  </si>
  <si>
    <t>41.07.420</t>
  </si>
  <si>
    <t>Lâmpada fluorescente compacta eletrônica "3U", base E27 de 15 W - 110 ou 220 V</t>
  </si>
  <si>
    <t>41.07.430</t>
  </si>
  <si>
    <t>Lâmpada fluorescente compacta eletrônica "3U", base E27 de 20 W - 110 ou 220 V</t>
  </si>
  <si>
    <t>41.07.440</t>
  </si>
  <si>
    <t>Lâmpada fluorescente compacta eletrônica "3U", base E27 de 23 W - 110 ou 220 V</t>
  </si>
  <si>
    <t>41.07.450</t>
  </si>
  <si>
    <t>Lâmpada fluorescente compacta eletrônica "3U", base E27 de 25 W - 110 ou 220 V</t>
  </si>
  <si>
    <t>41.07.800</t>
  </si>
  <si>
    <t>Lâmpada fluorescente compacta "1U", base G-23 de 9 W</t>
  </si>
  <si>
    <t>41.07.810</t>
  </si>
  <si>
    <t>Lâmpada fluorescente compacta "2U", base G-24D-2 de 18 W</t>
  </si>
  <si>
    <t>41.07.820</t>
  </si>
  <si>
    <t>Lâmpada fluorescente compacta "2U", base G-24D-3 de 26 W</t>
  </si>
  <si>
    <t>41.07.830</t>
  </si>
  <si>
    <t>Lâmpada fluorescente compacta longa "1U", base 2G-11 de 36 W</t>
  </si>
  <si>
    <t>41.07.860</t>
  </si>
  <si>
    <t>Lâmpada fluorescente compacta "2U", base G24q-3 de 26 W</t>
  </si>
  <si>
    <t>41.08.010</t>
  </si>
  <si>
    <t>Transformador eletrônico para lâmpada halógena dicroica de 50 W - 220 V</t>
  </si>
  <si>
    <t>41.08.230</t>
  </si>
  <si>
    <t>Reator eletromagnético de alto fator de potência, para lâmpada vapor de sódio 150 W / 220 V</t>
  </si>
  <si>
    <t>41.08.250</t>
  </si>
  <si>
    <t>Reator eletromagnético de alto fator de potência, para lâmpada vapor de sódio 250 W / 220 V</t>
  </si>
  <si>
    <t>41.08.270</t>
  </si>
  <si>
    <t>Reator eletromagnético de alto fator de potência, para lâmpada vapor de sódio 400 W / 220 V</t>
  </si>
  <si>
    <t>41.08.280</t>
  </si>
  <si>
    <t>Reator eletromagnético de alto fator de potência, para lâmpada vapor de sódio 1000 W / 220 V</t>
  </si>
  <si>
    <t>41.08.420</t>
  </si>
  <si>
    <t>Reator eletromagnético de alto fator de potência, para lâmpada vapor metálico 70 W / 220 V</t>
  </si>
  <si>
    <t>41.08.440</t>
  </si>
  <si>
    <t>Reator eletromagnético de alto fator de potência, para lâmpada vapor metálico 150 W / 220 V</t>
  </si>
  <si>
    <t>41.08.450</t>
  </si>
  <si>
    <t>Reator eletromagnético de alto fator de potência, para lâmpada vapor metálico 250 W / 220 V</t>
  </si>
  <si>
    <t>41.08.460</t>
  </si>
  <si>
    <t>Reator eletromagnético de alto fator de potência, para lâmpada vapor metálico 400 W / 220 V</t>
  </si>
  <si>
    <t>41.09.720</t>
  </si>
  <si>
    <t>Reator eletrônico de alto fator de potência com partida instantânea, para 2 lâmpadas fluorescentes tubulares, base bipino bilateral, 16 W - 127 V / 220 V</t>
  </si>
  <si>
    <t>41.09.740</t>
  </si>
  <si>
    <t>Reator eletrônico de alto fator de potência com partida instantânea, para 2 lâmpadas fluorescentes tubulares, base bipino bilateral, 28 W - 127 V / 220 V</t>
  </si>
  <si>
    <t>41.09.750</t>
  </si>
  <si>
    <t>Reator eletrônico de alto fator de potência com partida instantânea, para 2 lâmpadas fluorescentes tubulares, base bipino bilateral, 32 W - 127 V / 220 V</t>
  </si>
  <si>
    <t>41.09.830</t>
  </si>
  <si>
    <t>Reator eletrônico de alto fator de potência com partida instantânea, para 2 lâmpadas fluorescentes tubulares "HO", base bipino bilateral, 110 W - 220 V</t>
  </si>
  <si>
    <t>41.09.870</t>
  </si>
  <si>
    <t>Reator eletrônico de alto fator de potência com partida instantânea, para uma lâmpada fluorescente compacta "2U", base G24q-3, 26 W - 220 V</t>
  </si>
  <si>
    <t>41.09.890</t>
  </si>
  <si>
    <t>Reator eletrônico de alto fator de potência com partida instantânea, para 2 lâmpadas fluorescentes compactas "2U", base G24q-3, 26 W - 220 V</t>
  </si>
  <si>
    <t>41.10.060</t>
  </si>
  <si>
    <t>Braço em tubo de ferro galvanizado de 1" x 1,00 m para fixação de uma luminária</t>
  </si>
  <si>
    <t>41.10.070</t>
  </si>
  <si>
    <t>Cruzeta reforçada em ferro galvanizado para fixação de quatro luminárias</t>
  </si>
  <si>
    <t>41.10.080</t>
  </si>
  <si>
    <t>Cruzeta reforçada em ferro galvanizado para fixação de duas luminárias</t>
  </si>
  <si>
    <t>41.10.260</t>
  </si>
  <si>
    <t>Poste telecônico curvo em aço SAE 1010/1020 galvanizado a fogo, altura de 8,00 m</t>
  </si>
  <si>
    <t>41.10.330</t>
  </si>
  <si>
    <t>Poste telecônico reto em aço SAE 1010/1020 galvanizado a fogo, altura de 10,00 m</t>
  </si>
  <si>
    <t>41.10.340</t>
  </si>
  <si>
    <t>Poste telecônico reto em aço SAE 1010/1020 galvanizado a fogo, altura de 8,00 m</t>
  </si>
  <si>
    <t>41.10.400</t>
  </si>
  <si>
    <t>Poste telecônico em aço SAE 1010/1020 galvanizado a fogo, com espera para uma luminária, altura de 3,00 m</t>
  </si>
  <si>
    <t>41.10.410</t>
  </si>
  <si>
    <t>Poste telecônico em aço SAE 1010/1020 galvanizado a fogo, com espera para duas luminárias, altura de 3,00 m</t>
  </si>
  <si>
    <t>41.10.430</t>
  </si>
  <si>
    <t>Poste telecônico reto em aço SAE 1010/1020 galvanizado a fogo, altura de 6,00 m</t>
  </si>
  <si>
    <t>41.10.490</t>
  </si>
  <si>
    <t>Poste telecônico reto em aço SAE 1010/1020 galvanizado a fogo, com base, altura de 7,00 m</t>
  </si>
  <si>
    <t>41.10.500</t>
  </si>
  <si>
    <t>Poste telecônico reto em aço SAE 1010/1020 galvanizado a fogo, altura de 4,00 m</t>
  </si>
  <si>
    <t>41.11.060</t>
  </si>
  <si>
    <t>Luminária fechada para iluminação pública tipo pétala pequena</t>
  </si>
  <si>
    <t>41.11.090</t>
  </si>
  <si>
    <t>Luminária com corpo em tubo de alumínio tipo balizador para uso externo</t>
  </si>
  <si>
    <t>41.11.094</t>
  </si>
  <si>
    <t>Luminária LED de embutir para caixa de luz 4 x 2cm, para uso externo, tipo balizador de 3 W</t>
  </si>
  <si>
    <t>41.11.100</t>
  </si>
  <si>
    <t>Luminária retangular fechada para iluminação externa em poste, tipo pétala grande</t>
  </si>
  <si>
    <t>41.11.110</t>
  </si>
  <si>
    <t>Luminária retangular fechada para iluminação externa em poste, tipo pétala pequena</t>
  </si>
  <si>
    <t>41.11.115</t>
  </si>
  <si>
    <t>Luminária retangular tipo arandela externa para 2 lâmpadas, com difusor em polietileno ou vidro leitoso</t>
  </si>
  <si>
    <t>41.11.116</t>
  </si>
  <si>
    <t>Luminária do tipo pública em alumínio de 50w, 220v, Led</t>
  </si>
  <si>
    <t>41.11.440</t>
  </si>
  <si>
    <t>Suporte tubular de fixação em poste para 1 luminária tipo pétala</t>
  </si>
  <si>
    <t>41.11.450</t>
  </si>
  <si>
    <t>Suporte tubular de fixação em poste para 2 luminárias tipo pétala</t>
  </si>
  <si>
    <t>41.11.702</t>
  </si>
  <si>
    <t>Luminária LED solar integrada para poste, fluxo luminoso de 8000 lm, eficiência mínima de 130,5 lm/W - potência de 80 W</t>
  </si>
  <si>
    <t>41.11.703</t>
  </si>
  <si>
    <t>Luminária LED retangular para poste, fluxo luminoso de 14160 a 17475 lm, eficiência mínima de 118 lm/W - potência de 80 W/120 W</t>
  </si>
  <si>
    <t>41.11.704</t>
  </si>
  <si>
    <t>Luminária LED retangular para poste, fluxo luminoso de 14083 lm, eficiência mínima 135 lm/W - potência de 104 W</t>
  </si>
  <si>
    <t>41.11.707</t>
  </si>
  <si>
    <t>Luminária LED retangular para poste, fluxo luminoso de 27624 lm, eficiência mínima 135 lm/W - potência de 204 W</t>
  </si>
  <si>
    <t>41.11.711</t>
  </si>
  <si>
    <t>Luminária LED retangular para parede ou piso, fluxo luminoso de 11838 a 12150 lm, eficiência mínima 107 lm/W - potência de 86 W/120 W</t>
  </si>
  <si>
    <t>41.11.712</t>
  </si>
  <si>
    <t>Luminária LED redonda de embutir para parede ou piso, área interna ou externa, bivolt - potência 6 W</t>
  </si>
  <si>
    <t>41.11.721</t>
  </si>
  <si>
    <t>Luminária LED retangular para poste, fluxo luminoso de 6250 a 6674 lm, eficiência mínima 113 lm/W - potência 40 W/59 W</t>
  </si>
  <si>
    <t>41.12.050</t>
  </si>
  <si>
    <t>Projetor retangular fechado, com alojamento para reator, para lâmpada vapor metálico ou vapor de sódio de 150 W a 400 W</t>
  </si>
  <si>
    <t>41.12.060</t>
  </si>
  <si>
    <t>Projetor retangular fechado, para lâmpada vapor de sódio de 1.000 W ou vapor metálico de 2.000 W</t>
  </si>
  <si>
    <t>41.12.070</t>
  </si>
  <si>
    <t>Projetor retangular fechado, para lâmpada vapor metálico de 70 W/150 W ou halógena de 300 W/500 W</t>
  </si>
  <si>
    <t>41.12.080</t>
  </si>
  <si>
    <t>Projetor retangular fechado, para lâmpada vapor metálico ou vapor de sódio de 250 W/400 W</t>
  </si>
  <si>
    <t>41.12.090</t>
  </si>
  <si>
    <t>Projetor cônico fechado, para lâmpadas vapor metálico, vapor de sódio de 250 W/400 W ou mista de 250 W/500 W</t>
  </si>
  <si>
    <t>41.12.209</t>
  </si>
  <si>
    <t>Projetor LED modular de 86 a 96W, eficiencia mínima de 125 L/W, para uso interno e externo</t>
  </si>
  <si>
    <t>41.12.210</t>
  </si>
  <si>
    <t>Projetor LED modular, fluxo luminoso de 26294 lm, eficiência mínima de 125 l/W - 150 W/200 W</t>
  </si>
  <si>
    <t>41.12.212</t>
  </si>
  <si>
    <t>Projetor LED modular de 500W, eficiência mínima de 127 l/W, para torre de iluminação</t>
  </si>
  <si>
    <t>41.12.214</t>
  </si>
  <si>
    <t>Projetor LED modular de 1.000W, eficiência mínima de 126 l/W, para torre de iluminação</t>
  </si>
  <si>
    <t>41.12.220</t>
  </si>
  <si>
    <t>Projetor LED blindado de 40W, eficiencia mínima de 125 L/W, para uso interno e externo</t>
  </si>
  <si>
    <t>41.12.225</t>
  </si>
  <si>
    <t>Projetor LED blindado de 285W, eficiencia mínima de 125 L/W, para uso interno e externo</t>
  </si>
  <si>
    <t>41.13.030</t>
  </si>
  <si>
    <t>Luminária blindada retangular de embutir, para lâmpada de 160 W</t>
  </si>
  <si>
    <t>41.13.040</t>
  </si>
  <si>
    <t>Luminária blindada de sobrepor ou pendente em calha fechada, para 1 lâmpada fluorescente de 32 W/36 W/40 W</t>
  </si>
  <si>
    <t>41.13.050</t>
  </si>
  <si>
    <t>Luminária blindada de sobrepor ou pendente em calha fechada, para 2 lâmpadas fluorescentes de 32 W/36 W/40 W</t>
  </si>
  <si>
    <t>41.13.102</t>
  </si>
  <si>
    <t>Luminária blindada tipo arandela de 45º e 90º, para lâmpada LED</t>
  </si>
  <si>
    <t>41.13.200</t>
  </si>
  <si>
    <t>Luminária blindada oval de sobrepor ou arandela, para lâmpada fluorescentes compacta</t>
  </si>
  <si>
    <t>41.14.020</t>
  </si>
  <si>
    <t>Luminária retangular de embutir tipo calha fechada, com difusor plano, para 2 lâmpadas fluorescentes tubulares de 28 W/32 W/36 W/54 W</t>
  </si>
  <si>
    <t>41.14.070</t>
  </si>
  <si>
    <t>Luminária retangular de sobrepor tipo calha aberta, para 2 lâmpadas fluorescentes tubulares de 32 W</t>
  </si>
  <si>
    <t>41.14.090</t>
  </si>
  <si>
    <t>Luminária retangular de sobrepor tipo calha fechada, com difusor translúcido, para 2 lâmpadas fluorescentes de 28 W/32 W/36 W/54 W</t>
  </si>
  <si>
    <t>41.14.180</t>
  </si>
  <si>
    <t>Luminária industrial de sobrepor ou pendente com refletor, para 1 lâmpada multivapor metálico elipsoidal de 250 W/400 W</t>
  </si>
  <si>
    <t>41.14.210</t>
  </si>
  <si>
    <t>Luminária quadrada de embutir tipo calha aberta com aletas planas, para 2 lâmpadas fluorescentes compactas de 18 W/26 W</t>
  </si>
  <si>
    <t>41.14.310</t>
  </si>
  <si>
    <t>Luminária redonda de embutir com difusor recuado, para 1 ou 2 lâmpadas fluorescentes compactas de 15 W/18 W/20 W/23 W/26 W</t>
  </si>
  <si>
    <t>41.14.390</t>
  </si>
  <si>
    <t>Luminária retangular de sobrepor tipo calha aberta, com refletor em alumínio de alto brilho, para 2 lâmpadas fluorescentes tubulares 32 W/36 W</t>
  </si>
  <si>
    <t>41.14.430</t>
  </si>
  <si>
    <t>Luminária quadrada de embutir tipo calha aberta, com refletor e aleta parabólicas em alumínio de alto brilho, para 4 lâmpadas fluorescentes de 14 W/16 W/18 W</t>
  </si>
  <si>
    <t>41.14.510</t>
  </si>
  <si>
    <t>Luminária industrial pendente com refletor prismático sem alojamento para reator, para lâmpadas vapor de sódio/metálico ou mista de 150 W/250 W/400 W</t>
  </si>
  <si>
    <t>41.14.530</t>
  </si>
  <si>
    <t>Luminária redonda de sobrepor com difusor em vidro temperado jateado para 1 ou 2 lâmpadas fluorescentes compactas de 18 W/26 W</t>
  </si>
  <si>
    <t>41.14.560</t>
  </si>
  <si>
    <t>Luminária retangular de embutir tipo calha aberta com aletas parabólicas para 2 lâmpadas fluorescentes tubulares de 28 W/54 W</t>
  </si>
  <si>
    <t>41.14.590</t>
  </si>
  <si>
    <t>Luminária industrial pendente tipo calha aberta instalação em perfilado para 1 ou 2 lâmpadas fluorescentes tubulares 14 W</t>
  </si>
  <si>
    <t>41.14.600</t>
  </si>
  <si>
    <t>Luminária industrial pendente tipo calha aberta instalação em perfilado para 1 ou 2 lâmpadas fluorescentes tubulares 28 W/54 W</t>
  </si>
  <si>
    <t>41.14.620</t>
  </si>
  <si>
    <t>Luminária retangular de sobrepor tipo calha aberta com refletor e aletas parabólicas para 2 lâmpadas fluorescentes tubulares 28 W/54 W</t>
  </si>
  <si>
    <t>41.14.640</t>
  </si>
  <si>
    <t>Luminária retangular de embutir tipo calha aberta com refletor em alumínio de alto brilho para 2 lâmpadas fluorescentes tubulares de 28 W/54 W</t>
  </si>
  <si>
    <t>41.14.670</t>
  </si>
  <si>
    <t>Luminária triangular de sobrepor tipo arandela para fluorescente compacta de 15 W/20 W/23 W</t>
  </si>
  <si>
    <t>41.14.700</t>
  </si>
  <si>
    <t>Luminária retangular de sobrepor ou arandela tipo calha fechada com difusor para 1 lâmpada fluorescente tubular de 28 W/54 W</t>
  </si>
  <si>
    <t>41.14.730</t>
  </si>
  <si>
    <t>Luminária redonda de embutir com refletor em alumínio jateado e difusor em vidro para 2 lâmpadas fluorescentes compactas duplas de 18 W/26 W</t>
  </si>
  <si>
    <t>41.14.740</t>
  </si>
  <si>
    <t>Luminária retangular de embutir assimétrica para 1 lâmpada fluorescente tubular de 14 W</t>
  </si>
  <si>
    <t>41.14.750</t>
  </si>
  <si>
    <t>Luminária redonda de sobrepor ou pendente com refletor em alumínio anodizado facho concentrado para 1 lâmpada vapor metálico elipsoidal de 250 W ou 400 W</t>
  </si>
  <si>
    <t>41.14.770</t>
  </si>
  <si>
    <t>Luminária quadrada de embutir tipo calha fechada, com difusor plano, para 4 lâmpadas fluorescentes tubulares de 14/16/18 W</t>
  </si>
  <si>
    <t>41.14.780</t>
  </si>
  <si>
    <t>Luminária retangular de sobrepor tipo calha fechada, com difusor plano, para 4 lâmpadas fluorescentes tubulares de 14 W/16 W/18 W</t>
  </si>
  <si>
    <t>41.14.790</t>
  </si>
  <si>
    <t>Luminária retangular de embutir tipo calha aberta com refletor assimétrico em alumínio de alto brilho para 2 lâmpadas fluorescentes tubulares de 28 W/54 W</t>
  </si>
  <si>
    <t>41.14.792</t>
  </si>
  <si>
    <t>Luminária hermética de sobrepor, com difusor em policarbonato, para lâmpadas de 2 x 28 W</t>
  </si>
  <si>
    <t>41.15.170</t>
  </si>
  <si>
    <t>Luminária redonda de embutir, com foco orientável e acessório antiofuscante, para 1 lâmpada dicroica de 50 W</t>
  </si>
  <si>
    <t>41.20.020</t>
  </si>
  <si>
    <t>Recolocação de aparelhos de iluminação ou projetores fixos em teto, piso ou parede</t>
  </si>
  <si>
    <t>41.20.080</t>
  </si>
  <si>
    <t>Plafon plástico e/ou PVC para acabamento de ponto de luz, com soquete E-27 para lâmpada fluorescente compacta</t>
  </si>
  <si>
    <t>41.20.120</t>
  </si>
  <si>
    <t>Recolocação de reator</t>
  </si>
  <si>
    <t>41.20.130</t>
  </si>
  <si>
    <t>Recolocação de lâmpada</t>
  </si>
  <si>
    <t>Luminária LED retangular de sobrepor com difusor translúcido, 4000 K, fluxo luminoso de 3690 a 4800 lm, potência de 38 W a 41 W</t>
  </si>
  <si>
    <t>41.31.070</t>
  </si>
  <si>
    <t>Luminária LED quadrada de sobrepor com difusor prismático translúcido, 4000 K, fluxo luminoso de 1363 a 1800 lm, potência de 15 W a 24 W</t>
  </si>
  <si>
    <t>41.31.080</t>
  </si>
  <si>
    <t>Luminária LED redonda de embutir com difusor translúcido, 4000 K, fluxo luminoso de 800 a 1060 lm, potência de 9 W a 12 W</t>
  </si>
  <si>
    <t>41.31.087</t>
  </si>
  <si>
    <t>Luminária LED redonda de sobrepor com difusor recuado translucido, 4000 K, fluxo luminoso de 1900 a 2000 lm, potência de 17 W a 19 W</t>
  </si>
  <si>
    <t>41.31.100</t>
  </si>
  <si>
    <t>Projetor LED verde retangular, foco orientável, para fixação em parede ou piso, potência de 7,5 W</t>
  </si>
  <si>
    <t>41.31.101</t>
  </si>
  <si>
    <t>Projetor LED retangular, potência de 30 W, fluxo luminoso de 2250 a 2400 lm, temperatura cor 6.500 K, bivolt</t>
  </si>
  <si>
    <t>41.50.435</t>
  </si>
  <si>
    <t>Poste telecônico reto em aço galvanizado a fogo, altura de 15,00 m, engastado</t>
  </si>
  <si>
    <t>410000</t>
  </si>
  <si>
    <t>QD.ELE CH.14 PARA BARRAMENTO 600X500X250MM CESP/CPFL</t>
  </si>
  <si>
    <t>410001</t>
  </si>
  <si>
    <t>QD.ELE CH.14 PARA DISP.PROTECAO COM DISP.PARA SELAGEM E VENT.30X300X30CM CPFL - VAZIO</t>
  </si>
  <si>
    <t>410002</t>
  </si>
  <si>
    <t>QD.ELE CH.14 PARA DISP.PROTECAO COM DISP.PARA SELAGEM E VENT.30X210X30CM CPFL - VAZIO</t>
  </si>
  <si>
    <t>410003</t>
  </si>
  <si>
    <t>QD.ELE CH.14 PARA SAIDA LATERAL 190X28X40CM CPFL - VAZIO</t>
  </si>
  <si>
    <t>410004</t>
  </si>
  <si>
    <t>QD.ELE CH.14 PARA SAIDA LATERAL 30X188X25CM CPFL - VAZIO</t>
  </si>
  <si>
    <t>410005</t>
  </si>
  <si>
    <t>QD.ELE CH.14 QLFADM 84X138X25CM CPFL - VAZIO</t>
  </si>
  <si>
    <t>410006</t>
  </si>
  <si>
    <t>QD.ELE CH.16 45X36X10CM PARA 10 DISJUNTORES BARR.E CH.GERAL DISJ.40A</t>
  </si>
  <si>
    <t>410007</t>
  </si>
  <si>
    <t>QD.ELE CH.16 PARA 12 DISJUNTORES 45X36X10 COM BARR.COM 1 DISJ.G.TRIP.30A E 9 DISJS.10 A 30A</t>
  </si>
  <si>
    <t>410008</t>
  </si>
  <si>
    <t>QD.ELE CH.16 PARA 12 DISJUNTORES 45X36X10CM COM BARR.C/1O DISJ.(9 MONO 10-30A e 1 TRIP 10-50A)</t>
  </si>
  <si>
    <t>410009</t>
  </si>
  <si>
    <t>QD.ELE CH.16 PARA 12 DISJUNTORES 45X36X10CM COM BARR.C/3 DISJ.BIP.10A</t>
  </si>
  <si>
    <t>410010</t>
  </si>
  <si>
    <t>QD.ELE CH.16 PARA 12 DISJUNTORES 45X36X10CM COM BARR.COM 6 DISJ.(4 BIP 10-50A e 2 TRIP 10-50A)</t>
  </si>
  <si>
    <t>410011</t>
  </si>
  <si>
    <t>QD.ELE CH.16 PARA 12 DISJUNTORES 45X36X10CM COM BARRAMENTO COM 5 DISJ.BIPOLAR</t>
  </si>
  <si>
    <t>410012</t>
  </si>
  <si>
    <t>QD.ELE CH.16 PARA 12 DISJUNTORES COM 7 DISJ. BIP.E MONOP.</t>
  </si>
  <si>
    <t>410013</t>
  </si>
  <si>
    <t>QD.ELE CH.16 PARA BAS.DE FUS/DISJ.TIPO O SUP.120X50X25CM EL - VAZIO</t>
  </si>
  <si>
    <t>410017</t>
  </si>
  <si>
    <t>QD.ELE CH.18 PARA 6 DISJUNTORES COM 2 DISJ.MONO 10 A 30A-1 DISJ.40 A 50</t>
  </si>
  <si>
    <t>410018</t>
  </si>
  <si>
    <t>QD.ELE CH.18 PARA 6 DISJUNTORES COM 3 DISJ.BIPO 10 A 30A</t>
  </si>
  <si>
    <t>410019</t>
  </si>
  <si>
    <t>QD.ELE CH.18 PARA 6 DISJUNTORES COM 4 DISJ.MONOPOLARES 10 A 30A</t>
  </si>
  <si>
    <t>410020</t>
  </si>
  <si>
    <t>QD.ELE DISTRIBUICAO PARA ADM COMPLETO</t>
  </si>
  <si>
    <t>410022</t>
  </si>
  <si>
    <t>QD.ELE METALICO PARA COMANDO DE DISJUNTORES 35X25X14CM - VAZIO</t>
  </si>
  <si>
    <t>410023</t>
  </si>
  <si>
    <t>QD.ELE METALICO PARA COMANDO DE MOTORES 35X20X15CM</t>
  </si>
  <si>
    <t>410024</t>
  </si>
  <si>
    <t>QD.ELE PARA  6 MEDIDORES 120X60X30CM - VAZIO</t>
  </si>
  <si>
    <t>410027</t>
  </si>
  <si>
    <t>QD.ELE PROTECAO PARA QUADRO COLETIVO PADRAO CPFL/CESP DE CHAPA DE ACO 20</t>
  </si>
  <si>
    <t>410029</t>
  </si>
  <si>
    <t>QD.ELE QFL 40X30X20CM - VAZIO</t>
  </si>
  <si>
    <t>410030</t>
  </si>
  <si>
    <t>QD.ELE SUPERIOR PARA DISJUNTORES 30X60X30CM - VAZIO</t>
  </si>
  <si>
    <t>410032</t>
  </si>
  <si>
    <t>QD.METALICO CH.14 80X30X15CM COM 2 FUROS D=2 1/2" NA LATERAL</t>
  </si>
  <si>
    <t>410033</t>
  </si>
  <si>
    <t>QD.DE PROTECAO QUADRO COLETIVO 248X145X84MM CPFL - VAZIO</t>
  </si>
  <si>
    <t>410034</t>
  </si>
  <si>
    <t>CURVA 45o CERAMICA 200MM</t>
  </si>
  <si>
    <t>410035</t>
  </si>
  <si>
    <t>REDUCAO CERAMICA D=200X150MM</t>
  </si>
  <si>
    <t>410036</t>
  </si>
  <si>
    <t>REGISTRO PVC ESFERA 1" ROSCAVEL</t>
  </si>
  <si>
    <t>410037</t>
  </si>
  <si>
    <t>REQUADRO EM CANTONEIRA L 2X2X1/4" PARA TAMPA DE CONCRETO PARA RESERVATORIO INFERIOR</t>
  </si>
  <si>
    <t>410038</t>
  </si>
  <si>
    <t>RESERVATORIO DE CONCRETO-FUNDACAO ESTIMADA CAP.100M3 INCLUSOS BLOCO E ESTACAS</t>
  </si>
  <si>
    <t>410039</t>
  </si>
  <si>
    <t>RESERVATORIO DE CONCRETO-FUNDACAO ESTIMADA CAP.100M3 INCLUSOS BLOCO E ESTACAS-LITORAL</t>
  </si>
  <si>
    <t>410040</t>
  </si>
  <si>
    <t>RESERVATORIO DE CONCRETO-FUNDACAO ESTIMADA CAP.18M3-INCLUSOS BLOCO E ESTACAS</t>
  </si>
  <si>
    <t>410041</t>
  </si>
  <si>
    <t>RESERVATORIO DE CONCRETO-FUNDACAO ESTIMADA CAP.18M3 INCLUSOS BLOCO E ESTACAS-LITORAL</t>
  </si>
  <si>
    <t>410042</t>
  </si>
  <si>
    <t>RESERVATORIO DE CONCRETO-FUNDACAO ESTIMADA CAP.36M3 INCLUSOS BLOCO E ESTACAS</t>
  </si>
  <si>
    <t>410043</t>
  </si>
  <si>
    <t>RESERVATORIO DE CONCRETO-FUNDACAO ESTIMADA CAP.36M3 INCLUSOS BLOCO E ESTACAS-LITORAL</t>
  </si>
  <si>
    <t>410044</t>
  </si>
  <si>
    <t>RESERVATORIO DE CONCRETO-FUNDACAO ESTIMADA CAP.50M3 INCLUSOS BLOCO E ESTACAS</t>
  </si>
  <si>
    <t>410045</t>
  </si>
  <si>
    <t>RESERVATORIO DE CONCRETO-FUNDACAO ESTIMADA CAP.50M3 INCLUSOS BLOCO E ESTACAS-LITORAL</t>
  </si>
  <si>
    <t>410046</t>
  </si>
  <si>
    <t>RESERVATORIO DE CONCRETO-FUNDACAO ESTIMADA CAP.60M3 INCLUSOS BLOCO E ESTACAS</t>
  </si>
  <si>
    <t>410047</t>
  </si>
  <si>
    <t>RESERVATORIO DE CONCRETO-FUNDACAO ESTIMADA CAP.60M3 INCLUSOS BLOCO E ESTACAS-LITORAL</t>
  </si>
  <si>
    <t>410048</t>
  </si>
  <si>
    <t>RESERVATORIO DE CONCRETO-FUNDACAO ESTIMADA CAP.70M3 INCLUSOS BLOCO E ESTACAS</t>
  </si>
  <si>
    <t>410049</t>
  </si>
  <si>
    <t>RESERVATORIO DE CONCRETO-FUNDACAO ESTIMADA CAP.70M3 INCLUSOS BLOCO E ESTACAS-LITORAL</t>
  </si>
  <si>
    <t>410050</t>
  </si>
  <si>
    <t>RESERVATORIO DE CONCRETO-FUNDACAO ESTIMADA CAP.80M3 INCLUSOS BLOCO E ESTACAS</t>
  </si>
  <si>
    <t>410051</t>
  </si>
  <si>
    <t>RESERVATORIO DE CONCRETO-FUNDACAO ESTIMADA CAP.80M3 INCLUSOS BLOCO E ESTACAS-LITORAL</t>
  </si>
  <si>
    <t>410052</t>
  </si>
  <si>
    <t>RESERVATORIO DE CONCRETO-FUNDACAO ESTIMADA CAP.90M3 INCLUSOS BLOCO E ESTACAS</t>
  </si>
  <si>
    <t>410053</t>
  </si>
  <si>
    <t>RESERVATORIO DE CONCRETO-FUNDACAO ESTIMADA CAP.90M3 INCLUSOS BLOCO E ESTACAS-LITORAL</t>
  </si>
  <si>
    <t>410054</t>
  </si>
  <si>
    <t>RESERVATORIO DE CONCRETO-PARA-RAIOS E LUZ DE OBSTACULO PARA 100M3</t>
  </si>
  <si>
    <t>410055</t>
  </si>
  <si>
    <t>RESERVATORIO DE CONCRETO-PARA-RAIOS E LUZ DE OBSTACULO PARA 60M3</t>
  </si>
  <si>
    <t>410056</t>
  </si>
  <si>
    <t>RESERVATORIO DE CONCRETO-PARA-RAIOS E LUZ DE OBSTACULO PARA 70M3</t>
  </si>
  <si>
    <t>410057</t>
  </si>
  <si>
    <t>RESERVATORIO DE CONCRETO-PARA-RAIOS E LUZ DE OBSTACULO PARA 80M3</t>
  </si>
  <si>
    <t>410058</t>
  </si>
  <si>
    <t>RESERVATORIO DE CONCRETO-PARA-RAIOS E LUZ DE OBSTACULO PARA 90M3</t>
  </si>
  <si>
    <t>410060</t>
  </si>
  <si>
    <t>RODAPE VINILICO H=7CM</t>
  </si>
  <si>
    <t>410062</t>
  </si>
  <si>
    <t>RUFO METALICO EM ALUMINIO E=0.8MM D=44CM</t>
  </si>
  <si>
    <t>410063</t>
  </si>
  <si>
    <t>SOLEIRA DE GRANITO ESP.3CM LARG.14CM CINZA ANDORINHA</t>
  </si>
  <si>
    <t>410064</t>
  </si>
  <si>
    <t>TAMPO DE GRANILITE 240X60CM COM 2 CUBAS ACO INOX No.2 FUNDA COM ACESSORIOS</t>
  </si>
  <si>
    <t>410065</t>
  </si>
  <si>
    <t>TAMPO DE GRANILITE 360X60CM COM 1 CUBA DE ACO INOX No.2 FUNDA COM ACESSORIOS</t>
  </si>
  <si>
    <t>410066</t>
  </si>
  <si>
    <t>TAMPO DE GRANILITE 400X60CM COM 2 CUBAS ACO INOX No.2 FUNDA COM ACESSORIOS</t>
  </si>
  <si>
    <t>410067</t>
  </si>
  <si>
    <t>TAMPO DE GRANILITE 520X60CM COM 2 CUBAS ACO INOX No.2 FUNDA COM ACESSORIOS</t>
  </si>
  <si>
    <t>410068</t>
  </si>
  <si>
    <t>TAMPO DE GRANILITE 65X165CM COM 1 CUBA INOX No.50E COM ACESSORIOS</t>
  </si>
  <si>
    <t>410069</t>
  </si>
  <si>
    <t>TAMPO DE GRANILITE 65X281CM COM 1 CUBA INOX No.50 E COM ACESSORIOS</t>
  </si>
  <si>
    <t>410070</t>
  </si>
  <si>
    <t>TAMPO DE GRANITO 0.55X1.35M COM 1 CUBA INOX No.2 COM ACESSORIOS</t>
  </si>
  <si>
    <t>410071</t>
  </si>
  <si>
    <t>TAMPO DE GRANITO 0.65X2.81M SEM ACESSORIOS</t>
  </si>
  <si>
    <t>410072</t>
  </si>
  <si>
    <t>TAMPO DE GRANITO COM FRONTAO E 2 CUBAS OVAIS 60X200CM</t>
  </si>
  <si>
    <t>410074</t>
  </si>
  <si>
    <t>TAMPO DE MARMORE 60X150CM COM CUBA INOX</t>
  </si>
  <si>
    <t>410075</t>
  </si>
  <si>
    <t>TANQUE DE CONCRETO 50X50CM COM ACESSORIOS</t>
  </si>
  <si>
    <t>410076</t>
  </si>
  <si>
    <t>TAPUME EM CHAPA RESINADA E=10MM</t>
  </si>
  <si>
    <t>410077</t>
  </si>
  <si>
    <t>TELA GALVANIZADA 40X63CM 1"X1" COM PINTURA E REQUADRO</t>
  </si>
  <si>
    <t>410078</t>
  </si>
  <si>
    <t>TELA GALVANIZADA 40X83CM 1"X1" COM PINTURA E REQUADRO</t>
  </si>
  <si>
    <t>410079</t>
  </si>
  <si>
    <t>TELHA DE ACO TRAPEZOIDAL E=0.5MM</t>
  </si>
  <si>
    <t>410080</t>
  </si>
  <si>
    <t>TELHA DE FIBROCIMENTO 6MM 1.10X1.22 (MAT)</t>
  </si>
  <si>
    <t>410081</t>
  </si>
  <si>
    <t>TELHA DE FIBROCIMENTO KALHETA 49</t>
  </si>
  <si>
    <t>410082</t>
  </si>
  <si>
    <t>TELHA DE FIBROCIMENTO MAXIPLAC E=6MM</t>
  </si>
  <si>
    <t>410083</t>
  </si>
  <si>
    <t>TUBO CERAMICO DN 100MM</t>
  </si>
  <si>
    <t>410084</t>
  </si>
  <si>
    <t>TUBO CERAMICO DN 150MM</t>
  </si>
  <si>
    <t>410085</t>
  </si>
  <si>
    <t>TUBO CERAMICO DN 200MM</t>
  </si>
  <si>
    <t>410086</t>
  </si>
  <si>
    <t>TUBO CERAMICO COM CONEXOES DN 100MM</t>
  </si>
  <si>
    <t>410087</t>
  </si>
  <si>
    <t>TUBO CERAMICO COM CONEXOES DN 150MM</t>
  </si>
  <si>
    <t>410088</t>
  </si>
  <si>
    <t>TUBO CERAMICO COM CONEXOES DN 200MM</t>
  </si>
  <si>
    <t>410089</t>
  </si>
  <si>
    <t>TUBO CERAMICO COM CONEXOES DN 250MM</t>
  </si>
  <si>
    <t>410090</t>
  </si>
  <si>
    <t>TUBO CERAMICO COM CONEXOES DN 300MM</t>
  </si>
  <si>
    <t>410091</t>
  </si>
  <si>
    <t>TUBO CERAMICO DN 200MM COM TAMPA DE CONCRETO - ELE</t>
  </si>
  <si>
    <t>410092</t>
  </si>
  <si>
    <t>TUBO CERAMICO DN 250MM</t>
  </si>
  <si>
    <t>410093</t>
  </si>
  <si>
    <t>TUBO CERAMICO DN 300MM</t>
  </si>
  <si>
    <t>410094</t>
  </si>
  <si>
    <t>VENEZIANA DE FERRO COM GUILHOTINA 1.20X1.20M</t>
  </si>
  <si>
    <t>410095</t>
  </si>
  <si>
    <t>VENEZIANA DE FERRO DE CORRER 140X140CM</t>
  </si>
  <si>
    <t>410096</t>
  </si>
  <si>
    <t>VENEZIANA DE FERRO FIXA SOB ENCOMENDA</t>
  </si>
  <si>
    <t>410097</t>
  </si>
  <si>
    <t>VENEZIANA DE FERRO FIXO  80X20CM - CP1A</t>
  </si>
  <si>
    <t>410098</t>
  </si>
  <si>
    <t>VENEZIANA DE FERRO FIXO  90X20CM - CP1A</t>
  </si>
  <si>
    <t>410099</t>
  </si>
  <si>
    <t>VENEZIANA DE FERRO FIXO 120X20CM - CP1A</t>
  </si>
  <si>
    <t>410100</t>
  </si>
  <si>
    <t>CAIXILHO DE FERRO DE CORRER 100X140CM</t>
  </si>
  <si>
    <t>410101</t>
  </si>
  <si>
    <t>MANILHA DE BARRO D=10" 60CM</t>
  </si>
  <si>
    <t>410102</t>
  </si>
  <si>
    <t>MANILHA DE 10" COM TAMPA DE CONCRETO INSPECAO</t>
  </si>
  <si>
    <t>410103</t>
  </si>
  <si>
    <t>TERRAPLENAGEM-LOCAL LEGALIZADO PARA BOTA-FORA (SOLO DE ESCAVACAO) SAO VICENTE H</t>
  </si>
  <si>
    <t>410104</t>
  </si>
  <si>
    <t>TERRAPLENAGEM-LOCAL LEGALIZADO PARA BOTA-FORA-TERRA (SOLO DE ESCAVACAO) - PERUIBE K</t>
  </si>
  <si>
    <t>410105</t>
  </si>
  <si>
    <t>TOCO FoFo FP DN 300MM L=0.50M</t>
  </si>
  <si>
    <t>410108</t>
  </si>
  <si>
    <t>PLAYGROUND-MESA DE CONCRETO 90X90CM JOGO DE XADREZ COM PASTILHAS COM 3 BANCOS 29X29CM (ACESSO DE CADEIRANTE)</t>
  </si>
  <si>
    <t>410110</t>
  </si>
  <si>
    <t>ESTACA PERFIL METALICO W 250X44.8 - FORNECIMENTO E CRAVACAO</t>
  </si>
  <si>
    <t>410111</t>
  </si>
  <si>
    <t>ESTACA METALICA TAXA DE INSTALACAO DE EQUIPAMENTO (BELA VISTA G)</t>
  </si>
  <si>
    <t>410112</t>
  </si>
  <si>
    <t>ESTACA METALICA-EMENDA PERFIL W 250X44.8</t>
  </si>
  <si>
    <t>410113</t>
  </si>
  <si>
    <t>PONTALETE 3X3" PARA PRANCHEAMENTO</t>
  </si>
  <si>
    <t>410116</t>
  </si>
  <si>
    <t>LAJE EM PAINEL ALVEOLAR DE CONCRETO PROTENDIDO E=0.30M (E=25CM + 5CM DE CAPA)</t>
  </si>
  <si>
    <t>410117</t>
  </si>
  <si>
    <t>PEDRISCO PARA ENCHIMENTOS</t>
  </si>
  <si>
    <t>410118</t>
  </si>
  <si>
    <t>FORRACAO DE PAREDE COM CARPETE 10MM-COLOCADO</t>
  </si>
  <si>
    <t>410119</t>
  </si>
  <si>
    <t>DORMENTE DE MADEIRA 0.24X0.17X2.80M</t>
  </si>
  <si>
    <t>410120</t>
  </si>
  <si>
    <t>PNEUS USADOS R14</t>
  </si>
  <si>
    <t>410121</t>
  </si>
  <si>
    <t>PERFIL METALICO U 3"X3 1/2 CH14</t>
  </si>
  <si>
    <t>410122</t>
  </si>
  <si>
    <t>VIDRO BLINDADO BALISTICO 25MM-COLOCADO</t>
  </si>
  <si>
    <t>410123</t>
  </si>
  <si>
    <t>PORTAO DE MADEIRA 1.00X2.00M COM SARRAFO 2.5X10CM</t>
  </si>
  <si>
    <t>410124</t>
  </si>
  <si>
    <t>PORTAO DE MADEIRA 2.50X2.00M COM SARRAFO 2.5X10CM</t>
  </si>
  <si>
    <t>410125</t>
  </si>
  <si>
    <t>CURVA 90o FoFo DN  75MM JE - AF</t>
  </si>
  <si>
    <t>410126</t>
  </si>
  <si>
    <t>REDUCAO FoFo DN 100X75MM PB JE - AF</t>
  </si>
  <si>
    <t>410127</t>
  </si>
  <si>
    <t>TORNEIRA TIPO PRESSMATIC DE MESA</t>
  </si>
  <si>
    <t>410128</t>
  </si>
  <si>
    <t>ESPELHO DE CRISTAL 6MM DE 0.60X0.80M</t>
  </si>
  <si>
    <t>410129</t>
  </si>
  <si>
    <t>ESPELHO DE CRISTAL 6MM DE 0.80X0.80M</t>
  </si>
  <si>
    <t>410130</t>
  </si>
  <si>
    <t>TERRAPLENAGEM-LOCAL LEGALIZADO PARA BOTA-FORA-TERRA (SOLO DE ESCAVACAO E ENTULHO LIMPO)-CUBATAO A4</t>
  </si>
  <si>
    <t>410131</t>
  </si>
  <si>
    <t xml:space="preserve">REMOCAO E REINSTALACAO DE AQUECEDOR SOLAR (BOILER E PLACA) </t>
  </si>
  <si>
    <t>410132</t>
  </si>
  <si>
    <t>FORMA METALICA-LOCACAO DE FORMAS METALICAS</t>
  </si>
  <si>
    <t>410133</t>
  </si>
  <si>
    <t>FORMA METALICA-MONTAGEM E DESMONTAGEM DE FORMAS METALICAS</t>
  </si>
  <si>
    <t>410134</t>
  </si>
  <si>
    <t>ESTACA HELICE CONTINUA D=25CM-SANTO ANDRE K</t>
  </si>
  <si>
    <t>410135</t>
  </si>
  <si>
    <t>ESTACA HELICE CONTINUA D=50CM-SANTO ANDRE K</t>
  </si>
  <si>
    <t>410136</t>
  </si>
  <si>
    <t>LAVAGEM DE SUPERFICIES COM HIDROJATEAMENTO COM HIPOCLORITO DE SODIO</t>
  </si>
  <si>
    <t>410137</t>
  </si>
  <si>
    <t>SONDAGEM A PERCUSSAO COM ENSAIO DE SPT DE METRO EM METRO ATE 15M (INBR 6484)</t>
  </si>
  <si>
    <t>410138</t>
  </si>
  <si>
    <t>DELIMITACAO DOS REPAROS COM DISCO DE CORTE</t>
  </si>
  <si>
    <t>410139</t>
  </si>
  <si>
    <t>ESCARIFICACAO MANUAL CORTE DE CONCRETO ATE 5CM DE PROFUNDIDADE</t>
  </si>
  <si>
    <t>410140</t>
  </si>
  <si>
    <t>PREPARACAO DO SUBSTRATO PARA REPARO POR APICOAMENTO MANUAL DO CONCRETO</t>
  </si>
  <si>
    <t>410141</t>
  </si>
  <si>
    <t>LIXAMENTO MANUAL DE ARMADURA COM ESCOVA DE ACO</t>
  </si>
  <si>
    <t>410142</t>
  </si>
  <si>
    <t>LIMPEZA DE SUBSTRATO COM JATO DE AGUA FRIA</t>
  </si>
  <si>
    <t>410143</t>
  </si>
  <si>
    <t>PINTURA COM INIBIDOR DE CORROSAO EM ARMADURA CORROIDA</t>
  </si>
  <si>
    <t>410144</t>
  </si>
  <si>
    <t>CHUMBADOR QUIMICO DE NOVAS ARMADURAS</t>
  </si>
  <si>
    <t>410145</t>
  </si>
  <si>
    <t>ANODO DE SACRIFICIO</t>
  </si>
  <si>
    <t>410146</t>
  </si>
  <si>
    <t>REMOCAO DE RESIDUOS COM JATO DE AR COMPRIMIDO</t>
  </si>
  <si>
    <t>410148</t>
  </si>
  <si>
    <t>TUBO DE ALUMINIO D=3/8" H=5CM</t>
  </si>
  <si>
    <t>410149</t>
  </si>
  <si>
    <t>CALAFETACAO DE JUNTAS COM RESINA EPOXI</t>
  </si>
  <si>
    <t>410150</t>
  </si>
  <si>
    <t>ARGAMASSA POLIMERICA E=25MM</t>
  </si>
  <si>
    <t>410151</t>
  </si>
  <si>
    <t>CURA UMIDA</t>
  </si>
  <si>
    <t>M2DIA</t>
  </si>
  <si>
    <t>410152</t>
  </si>
  <si>
    <t>HIDROJATEAMENTO DE SUPERFICIE A SER TRATADA</t>
  </si>
  <si>
    <t>410153</t>
  </si>
  <si>
    <t>ABERTURA DE SULCO NO CONCRETO EM FORMA DE V</t>
  </si>
  <si>
    <t>410154</t>
  </si>
  <si>
    <t>INJECAO DE RESINA EPOXIDICA ATRAVES DOS TUBOS MANCHETE</t>
  </si>
  <si>
    <t>410155</t>
  </si>
  <si>
    <t>CORTE DE TUBOS E ENCHIMENTO COM ARGAMASSA POLIMERICA</t>
  </si>
  <si>
    <t>410156</t>
  </si>
  <si>
    <t>LIXAMENTO MECANICO DO CONCRETO APARENTE</t>
  </si>
  <si>
    <t>410157</t>
  </si>
  <si>
    <t>ESTUQUE RASPADO-ARGAMASSA POLIMERICA VIAPLUS STUC</t>
  </si>
  <si>
    <t>410158</t>
  </si>
  <si>
    <t>PRIMER WEBER GUARD B5</t>
  </si>
  <si>
    <t>410159</t>
  </si>
  <si>
    <t>PINTURA VERNIZ BASE SOLVENTE</t>
  </si>
  <si>
    <t>410160</t>
  </si>
  <si>
    <t xml:space="preserve">PINTURA DE PISO EM VERNIZ POLIURETANO ALIFATICO </t>
  </si>
  <si>
    <t>410161</t>
  </si>
  <si>
    <t>ADESIVO A BASE EPOXI PEGA RAPIDA RAPID GEL</t>
  </si>
  <si>
    <t>410162</t>
  </si>
  <si>
    <t>TERRAPLENAGEM-LOCAL LEGALIZADO PARA BOTA-FORA-ENTULHO (LIMPO) BRASILANDIA B</t>
  </si>
  <si>
    <t>410163</t>
  </si>
  <si>
    <t>DESMONTE DE ROCHA NAO CONFINADA A FRIO (PEDREIRA D2)</t>
  </si>
  <si>
    <t>410164</t>
  </si>
  <si>
    <t>CHAPA DE ACO INOX 30X30CM ESP.4MM</t>
  </si>
  <si>
    <t>410165</t>
  </si>
  <si>
    <t>CURA QUIMICA</t>
  </si>
  <si>
    <t>410166</t>
  </si>
  <si>
    <t>CONTATOR TRIPOLAR 30A (AC3) CONTATOS AUXILIARES 1NA+1NF</t>
  </si>
  <si>
    <t>410170</t>
  </si>
  <si>
    <t>POSTE FINAL PARA TRAVAMENTO DE BORNES FIXACAO EM TRILHO TS35 - ELE</t>
  </si>
  <si>
    <t>410171</t>
  </si>
  <si>
    <t>SUPORTE PARA TRILHO TS35 - ELE</t>
  </si>
  <si>
    <t>410172</t>
  </si>
  <si>
    <t>QD.ELE METALICO 35X20X15CM - PRES.PRUDENTE AB</t>
  </si>
  <si>
    <t>410173</t>
  </si>
  <si>
    <t>CANALETA DE PVC 30X30MM COM DIVISORIA PARA INSTALACAO APARENTE INCLUSIVE CONEXOES - ELE</t>
  </si>
  <si>
    <t>410178</t>
  </si>
  <si>
    <t>GRELHA PRE-MOLDADA PERF.DE CONCRETO PARA CANALETAS DE AGUAS PLUVIAIS 59.5X24.5X5.0CM</t>
  </si>
  <si>
    <t>410179</t>
  </si>
  <si>
    <t>CONTENCAO DE ENCOSTA-SOLO GRAMPEADO-ENSAIO DE ARRANCAMENTO DE GRAMPOS FUROS DE 4" (ACO CA 50) NOS GRAMPOS P/ ENSAIO DE ARRANCAMENTO DE FURO</t>
  </si>
  <si>
    <t>410180</t>
  </si>
  <si>
    <t>MANUTENCAO DE CENTRAL DE EMERGENCIA-ITATIBA A9</t>
  </si>
  <si>
    <t>410181</t>
  </si>
  <si>
    <t>RETIRADA DE CAIXA DE ATERRAMENTO (PARA-RAIOS)</t>
  </si>
  <si>
    <t>410182</t>
  </si>
  <si>
    <t>410183</t>
  </si>
  <si>
    <t>410184</t>
  </si>
  <si>
    <t>TERRAPLENAGEM-LOCAL LEGALIZADO PARA BOTA-FORA-TERRA (SOLO DE ESCAVACAO)-SANTO ANDRE A</t>
  </si>
  <si>
    <t>410185</t>
  </si>
  <si>
    <t>FECHAMENTO-GRADIL DE FERRO PERFILADO TIPO PARQUE COM MURETA-PADRAO PMSP (FP-02)</t>
  </si>
  <si>
    <t>410186</t>
  </si>
  <si>
    <t>PORTAO DE FERRO PERFILADO TIPO PARQUE 2 FOLHAS L=3.00M-PADRAO PMSP (PP-40)</t>
  </si>
  <si>
    <t>410187</t>
  </si>
  <si>
    <t>PORTAO DE FERRO PERFILADO TIPO PARQUE 1 FOLHA L=1.50M-PADRAO PMSP (PP-37)</t>
  </si>
  <si>
    <t>410188</t>
  </si>
  <si>
    <t>PORTAO DE FERRO PERFILADO 1 FOLHA DE CORRER 2.20X2.50M (CONF.PROJETO)-S.MIGUEL A</t>
  </si>
  <si>
    <t>410189</t>
  </si>
  <si>
    <t>CHAPA DE FERRO 1.00X0.80M PERFURADA GALVANIZADA-SAO MIGUEL A</t>
  </si>
  <si>
    <t>410190</t>
  </si>
  <si>
    <t>RETIRADA DE FOLHA DE PORTA DUPLA DE MADEIRA</t>
  </si>
  <si>
    <t>410191</t>
  </si>
  <si>
    <t>RECOLOCACAO DE FOLHAS DE PORTAS DUPLAS DE MADEIRA C/6 DOBRADICAS, LIXAMENTO E PINTURA</t>
  </si>
  <si>
    <t>410192</t>
  </si>
  <si>
    <t>RECOLOCACAO DE ESQUADRIAS METALICAS - LIXAMENTO E PINTURA</t>
  </si>
  <si>
    <t>410194</t>
  </si>
  <si>
    <t>VALVULA REDUTORA DE PRESSAO 1 1/4" BSP 42H - AF</t>
  </si>
  <si>
    <t>410195</t>
  </si>
  <si>
    <t>TERRAPLENAGEM-LOCAL LEGALIZADO PARA BOTA-FORA-TERRA (SOLO DE ESCAVACAO) E ENTULHO LIMPO - CUBATAO A3</t>
  </si>
  <si>
    <t>410196</t>
  </si>
  <si>
    <t>RETIRADA DE TELHA TIPO PLAN SEM REAPROVEITAMENTO</t>
  </si>
  <si>
    <t>410197</t>
  </si>
  <si>
    <t>GUARDA-CORPO TUBULAR DE FoGo COM 3 TUBOS HORIZONTAIS E MONTANTES VERTICAIS H=1.10M COM PINTURA ELETROSTATICA</t>
  </si>
  <si>
    <t>410198</t>
  </si>
  <si>
    <t>CAIXILHO MAXIMAR DE ACO GALVANIZADO 80X100CM COM BANDEIRA INFERIOR (SEM GRADE),COM PINTURA ELETROSTATICA E CONTRAMARCO</t>
  </si>
  <si>
    <t>410199</t>
  </si>
  <si>
    <t>CAIXILHO MAXIMAR DE ACO GALVANIZADO 60X100CM COM BANDEIRA INFERIOR (SEM GRADE),COM PINTURA ELETROSTATICA E CONTRAMARCO</t>
  </si>
  <si>
    <t>410200</t>
  </si>
  <si>
    <t>VENEZIANA DE ACO GALVANIZADO COM PINTURA ELETROSTATICA DE CORRER 120X120CM 3 FOLHAS MOVEIS (2 VENEZIANAS + 1 VIDRO) SEM GRADES, SEM TRAVESSAS, COM CONTRAMARCO</t>
  </si>
  <si>
    <t>410201</t>
  </si>
  <si>
    <t>VENEZIANA DE ACO GALVANIZADO COM PINTURA ELETROSTATICA DE CORRER 120X160CM 2 FOLHAS MOVEIS (1 VIDRO + 1 VIDRO) COM BANDEIRA INFERIOR E GRADE, SEM TRAVESSAS, COM CONTRAMARCO</t>
  </si>
  <si>
    <t>410202</t>
  </si>
  <si>
    <t>CAIXILHO MAXIMAR DE ACO GALVANIZADO 60X60CM COM PINTURA ELETROSTATICA (SEM GRADE) COM BANDEIRA INFERIOR E CONTRAMARCO</t>
  </si>
  <si>
    <t>410203</t>
  </si>
  <si>
    <t>CAIXILHO MAXIMAR DE ACO GALVANIZADO 60X60CM (SEM GRADE) COM BANDEIRA INFERIOR</t>
  </si>
  <si>
    <t>410204</t>
  </si>
  <si>
    <t>CALHA COCHO DE CHAPA GALVANIZADA No.22 DESENVOLVIMENTO=80CM</t>
  </si>
  <si>
    <t>410205</t>
  </si>
  <si>
    <t>RUFO PINGADEIRA METALICO EM CHAPA GALVANIZADA No.22 D=60CM</t>
  </si>
  <si>
    <t>410206</t>
  </si>
  <si>
    <t>PORTA DE ABRIR ACO GALVANIZADO 0.80X2.15M LAMINADA COM PINTURA ELETROSTATICA E VENTILACAO PERMANENTE</t>
  </si>
  <si>
    <t>410207</t>
  </si>
  <si>
    <t>PORTA DE ABRIR ACO GALVANIZADO 0.80X2.15M LAMINADA COM PINTURA ELETROSTATICA E VIDROS</t>
  </si>
  <si>
    <t>410209</t>
  </si>
  <si>
    <t>PORTA DE ABRIR ACO GALVANIZADO 0.60X2.15M LAMINADA COM PINTURA ELETROSTATICA E VIDROS</t>
  </si>
  <si>
    <t>410210</t>
  </si>
  <si>
    <t>PORTA DE ABRIR ACO GALVANIZADO 0.80X2.15M PARALELA COM PINTURA ELETROSTATICA COM VIDROS</t>
  </si>
  <si>
    <t>410211</t>
  </si>
  <si>
    <t>PORTINHOLA DE ACO GALVANIZADO 0.80X1.20M LAMINADA COM PINTURA ELETROSTATICA COM VENTILACAO PERMANENTE</t>
  </si>
  <si>
    <t>410213</t>
  </si>
  <si>
    <t>PAISAGISMO-CORTE E REMOCAO DE ARVORE-ALT.30M-CAMPO LIMPO G1</t>
  </si>
  <si>
    <t>410214</t>
  </si>
  <si>
    <t>TERRAPLENAGEM-LOCAL LEGALIZADO PARA BOTA-FORA-ENTULHO (10% REJEITO) SANTO ANDRE</t>
  </si>
  <si>
    <t>410215</t>
  </si>
  <si>
    <t>TERRAPLENAGEM-LOCAL LEGALIZADO PARA BOTA-FORA-ENTULHO (LIMPO) SANTO ANDRE</t>
  </si>
  <si>
    <t>410216</t>
  </si>
  <si>
    <t>TERRAPLENAGEM-LOCAL LEGALIZADO PARA BOTA-FORA-TERRA (SOLO DE ESCAVACAO) - STO ANDRE</t>
  </si>
  <si>
    <t>410217</t>
  </si>
  <si>
    <t>CAIXA DE INSPECAO PVC 39X39X25CM</t>
  </si>
  <si>
    <t>410218</t>
  </si>
  <si>
    <t>CAIXA DE GORDURA PVC COM TAMPA D=300MM H=57CM</t>
  </si>
  <si>
    <t>410219</t>
  </si>
  <si>
    <t>PROLONGADOR PARA CAIXA DE GORDURA E INSPECAO EM PVC SEM ENTRADA D=30CM H=20CM</t>
  </si>
  <si>
    <t>410220</t>
  </si>
  <si>
    <t>PROLONGADOR PARA CAIXA DE GORDURA E INSPECAO EM PVC COM ENTRADA D=30CM H=20CM</t>
  </si>
  <si>
    <t>410221</t>
  </si>
  <si>
    <t>DEDETIZACAO DE AREA EXTERNA DO CONDOMINIO</t>
  </si>
  <si>
    <t>410222</t>
  </si>
  <si>
    <t>ESGOTAMENTO DE PRUMADA DE ESGOTO PARA REPAROS</t>
  </si>
  <si>
    <t>410223</t>
  </si>
  <si>
    <t>REDUCAO FoFo FF 80X50MM - AF</t>
  </si>
  <si>
    <t>410224</t>
  </si>
  <si>
    <t>CHUVEIRO ELETRICO HIBRIDO/AQUECEDOR SOLAR</t>
  </si>
  <si>
    <t>410226</t>
  </si>
  <si>
    <t>CAIXA DE INSPECAO 30X25CM EM POLIETILENO COM 3 ENTRADAS E PROLONGADOR-ESG</t>
  </si>
  <si>
    <t>410228</t>
  </si>
  <si>
    <t>CHURRASQUEIRA PRE-MOLDADA INCLUSIVE PIA ACO INOX-GUARULHOS Z</t>
  </si>
  <si>
    <t>410229</t>
  </si>
  <si>
    <t>TERRAPLENAGEM-LOCAL LEGALIZADO PARA BOTA-FORA-SOLO CONTAMINADO (CLASSE I)-CUBATAO</t>
  </si>
  <si>
    <t>410230</t>
  </si>
  <si>
    <t>TERRAPLENAGEM-LOCAL LEGALIZADO PARA BOTA-FORA-ENTULHO (10% REJEITO) CUBATAO</t>
  </si>
  <si>
    <t>410231</t>
  </si>
  <si>
    <t>TERRAPLENAGEM-CARGA E TRANSPORTE DE MAT.CONTAMINADO-CLASSE I (DIST.1KM)-CUBATAO</t>
  </si>
  <si>
    <t>410232</t>
  </si>
  <si>
    <t>FURO EM CONCRETO COM BROCA DIAMANTADA 4" PROF.20CM</t>
  </si>
  <si>
    <t>410233</t>
  </si>
  <si>
    <t>CAIXILHO BASCULANTE DE ALUMINIO 100X60CM COM CONTRAMARCO</t>
  </si>
  <si>
    <t>410234</t>
  </si>
  <si>
    <t>CAIXILHO DE ALUMINIO DE CORRER 80X120CM SEM BANDEIRA SEM DIVISAO COM CONTRAMARCO</t>
  </si>
  <si>
    <t>410236</t>
  </si>
  <si>
    <t>CAIXILHO DE ALUMINIO DE CORRER 80X120CM COM BASCULANTE SUPERIOR PREDIO/TERREO COM CONTRAMARCO</t>
  </si>
  <si>
    <t>410237</t>
  </si>
  <si>
    <t>CAIXILHO MAXIMAR DE ALUMINIO 80X80CM COM TRAVAMENTO HORIZONTAL COM BANDEIRA FIXA E CONTRAMARCO</t>
  </si>
  <si>
    <t>410238</t>
  </si>
  <si>
    <t>CAIXILHO MAXIMAR DE ALUMINIO 80X80CM SEM TRAVAMENTO HORIZONTAL COM BANDEIRA FIXA E CONTRAMARCO</t>
  </si>
  <si>
    <t>410239</t>
  </si>
  <si>
    <t xml:space="preserve">CAIXILHO DE ALUMINIO DE CORRER 80X120CM SEM BANDEIRA COM DIVISAO E CONTRAMARCO </t>
  </si>
  <si>
    <t>410241</t>
  </si>
  <si>
    <t>SISTEMA DE VENTILACAO, EXAUSTAO E RENOVACAO DE AR-STAND DE TIRO DA PM-INSTALADO-CONFORME PROJETO PE</t>
  </si>
  <si>
    <t>410242</t>
  </si>
  <si>
    <t>GRUPO GERADOR POT.40 kVA 220/127V TRIF.COM TANQUE COMBUSTIVEL, SILENCIADOR, QUADRO TRANSF.AUT.P/INSTAL.EM ABRIGO - FORNECIMENTO</t>
  </si>
  <si>
    <t>410243</t>
  </si>
  <si>
    <t>LAJE TRELICA COM CERAMICA LT10 (6+4) 500KGF/M2 CONCRETO FCK=25MPa + TELAS Q92/Q61</t>
  </si>
  <si>
    <t>410244</t>
  </si>
  <si>
    <t>CAIXA DE INSPECAO PRE-MOLDADA DE CONCRETO 60X60X50CM-ESG</t>
  </si>
  <si>
    <t>410245</t>
  </si>
  <si>
    <t>CAIXA DE INSPECAO PRE-MOLDADA DE CONCRETO 40X40X40CM COM TAMPA-ESG</t>
  </si>
  <si>
    <t>410246</t>
  </si>
  <si>
    <t>PAISAGISMO-CORTE, RECORTE E REMOCAO DE ARVORES-INCLUSIVE RAIZES DIAM&gt;30 E &lt;60CM (PMSP 04-33-12)</t>
  </si>
  <si>
    <t>410247</t>
  </si>
  <si>
    <t>TERCA METALICA PERFIL C 6"X2"</t>
  </si>
  <si>
    <t>410248</t>
  </si>
  <si>
    <t>REVESTIMENTO TEXTURIZADO EM PAREDE INTERNA OU EXTERNA, DE ALTA CAMADA APLICADO COM ROLO</t>
  </si>
  <si>
    <t>410251</t>
  </si>
  <si>
    <t>CONTAINER METALICO PARA CANTEIRO DE OBRAS COM BANHEIRO P/ADM - LOCACAO</t>
  </si>
  <si>
    <t>410252</t>
  </si>
  <si>
    <t>LUVA DE CORRER PVC DEFOFO DN 200MM JEI - AF</t>
  </si>
  <si>
    <t>410253</t>
  </si>
  <si>
    <t>TOCO FoFo FF DN 200MM L=1.00M</t>
  </si>
  <si>
    <t>410254</t>
  </si>
  <si>
    <t>TOCO FoFo FF DN 400MM L=1.00M</t>
  </si>
  <si>
    <t>410255</t>
  </si>
  <si>
    <t>RETIRADA DE FORRO DE PVC - MO</t>
  </si>
  <si>
    <t>410257</t>
  </si>
  <si>
    <t>GUARDA-CORPO TUBO 2" GALVANIZADO, CANTONEIRA GALVANIZADA 1X1/8" E TELA ONDULADA GALVANIZADA DE 2" FIO 10 H=1.10M L=2.40M COM PINTURA ESMALTE</t>
  </si>
  <si>
    <t>410258</t>
  </si>
  <si>
    <t>TRAVESSIA-TUNEL EM ACO CORRUGADO ARCO REBAIXADO VAO DA BASE=9.39M ALTURA=3.25M</t>
  </si>
  <si>
    <t>410259</t>
  </si>
  <si>
    <t>PORTA EM CHAPA DE ACO GALVANIZADO E=2MM 1.30X3.00M DE CORRER EMBUTIDA NA PAREDE</t>
  </si>
  <si>
    <t>410260</t>
  </si>
  <si>
    <t>PORTA EM CHAPA DE ACO GALVANIZADO E=2MM 0.90X2.10M COM 2 BANDEIRAS FIXAS DE 0.98X0.90M</t>
  </si>
  <si>
    <t>410261</t>
  </si>
  <si>
    <t>PORTA EM CHAPA DE ACO GALVANIZADO E=2MM 0.90X2.10M COM 2 BANDEIRAS FIXAS DE 0.98X0.90M EM CHAPA DE ACO PERFURADA</t>
  </si>
  <si>
    <t>410262</t>
  </si>
  <si>
    <t>PORTA EM CHAPA DE ACO GALVANIZADO 0.90X2.10M PARA DEFICIENTE FISICO COM BARRA DE APOIO E 2 BANDEIRAS FIXAS DE 0.98X0.90M EM CHAPA DE ACO PERFURADA</t>
  </si>
  <si>
    <t>410263</t>
  </si>
  <si>
    <t>PORTA EM CHAPA DE ACO GALVANIZADO E=2MM 1.30X2.10M DE CORRER EMBUTIDA NA PAREDE COM 2 BANDEIRAS FIXAS DE 1.10X0.90M</t>
  </si>
  <si>
    <t>410264</t>
  </si>
  <si>
    <t>PORTA EM CHAPA DE ACO GALVANIZADO E=2MM 1.30X3.00M DE CORRER</t>
  </si>
  <si>
    <t>410265</t>
  </si>
  <si>
    <t>PORTA DE MADEIRA EM IPE TIPO MEXICANA 1.30X3.00M COM MONTANTE E BATENTE METALICO PARA FIXACAO</t>
  </si>
  <si>
    <t>410266</t>
  </si>
  <si>
    <t>PORTA EM CHAPA DE ACO GALVANIZADO PERFURADA E=2MM 0.80X2.10M</t>
  </si>
  <si>
    <t>410267</t>
  </si>
  <si>
    <t>CAIXILHO MAXIMAR FIXO COM MOLDURA DE ALUMINIO E VIDRO TEMPERADO E=4MM ABERTURA PIVOTANTE</t>
  </si>
  <si>
    <t>410268</t>
  </si>
  <si>
    <t>FORMA TUBO DE PAPELAO D=19CM</t>
  </si>
  <si>
    <t>410269</t>
  </si>
  <si>
    <t>FORMA TUBO DE PAPELAO D=30CM</t>
  </si>
  <si>
    <t>410271</t>
  </si>
  <si>
    <t>VIGA PRE-MOLDADA 10X20XCM FCK=18MPa</t>
  </si>
  <si>
    <t>410272</t>
  </si>
  <si>
    <t>ELEMENTO VAZADO DE CONCRETO 24X24X8CM (37)</t>
  </si>
  <si>
    <t>410273</t>
  </si>
  <si>
    <t>VIGA DE MADEIRA DE LEI APARELHADA 10X25CM INCLUSIVE MO</t>
  </si>
  <si>
    <t>410274</t>
  </si>
  <si>
    <t>TERRAPLENAGEM-LOCAL LEGALIZADO PARA BOTA-FORA-ENTULHO (SOLO DE ESCAVACAO) OSASCO I</t>
  </si>
  <si>
    <t>410275</t>
  </si>
  <si>
    <t>RETIRADA DE ELETRODUTO PEAD CORRUGADO ACIMA DE 2" (SEM REAPROVEITAMENTO)</t>
  </si>
  <si>
    <t>410276</t>
  </si>
  <si>
    <t>RETIRADA DE ELETRODUTO PVC FLEXIVEL ATE 2" (SEM REAPROVEITAMENTO)</t>
  </si>
  <si>
    <t>410277</t>
  </si>
  <si>
    <t>TAMPA DE CONCRETO ARMADO 120X120X10CM PARA CAIXA DE INSPECAO</t>
  </si>
  <si>
    <t>410278</t>
  </si>
  <si>
    <t>TAMPA DE CONCRETO ARMADO 100X100X10CM PARA CAIXA DE INSPECAO</t>
  </si>
  <si>
    <t>410279</t>
  </si>
  <si>
    <t>CAIXA DE PASSAGEM EM ALVENARIA REV.60X60X70CM TAMPA CONCR.E MET.IMPERM.CALAF.DISP.SELAGEM</t>
  </si>
  <si>
    <t>410280</t>
  </si>
  <si>
    <t>CAIXA DE PASSAGEM EM ALVENARIA REV.80X80X70CM TAMPA CONCR.E MET.IMPERM.CALAF.DISP.SELAGEM</t>
  </si>
  <si>
    <t>410281</t>
  </si>
  <si>
    <t>CAIXA DE PASSAGEM EM ALVENARIA REV.100X100X70CM TAMPA CONCR.E MET.IMPERM.CALAF.DISP.SELAGEM</t>
  </si>
  <si>
    <t>410282</t>
  </si>
  <si>
    <t>ENGENHEIRO PLENO</t>
  </si>
  <si>
    <t>410283</t>
  </si>
  <si>
    <t>ESTACA PRE-MOLDADA QUADRADA DE CONCRETO 23X23CM 30T-FORNECIMENTO E CRAVACAO-SAO VICENTE F</t>
  </si>
  <si>
    <t>410284</t>
  </si>
  <si>
    <t>TERRAPLENAGEM-LOCAL LEGALIZADO PARA BOTA-FORA-TERRA (SOLO MOLE DE ESCAVACAO) - GUARUJA</t>
  </si>
  <si>
    <t>410285</t>
  </si>
  <si>
    <t>PAVIMENTACAO-BASE DE MACADAME SECO</t>
  </si>
  <si>
    <t>410286</t>
  </si>
  <si>
    <t>TRAVESSIA PELO METODO DESTRUTIVO COM TUBO EM ACO GALVANIZADO CORRUGADO ESP.3.4MM DIAM.2.40M</t>
  </si>
  <si>
    <t>410287</t>
  </si>
  <si>
    <t>CAIXILHO DE ACO GALVANIZADO DE CORRER 120X120CM (SEM BANDEIRA, SEM GRADE E COM TRAVESSA) COM PINTURA ELETROSTATICA, 2 FOLHAS MOVEIS COM CONTRAMARCO</t>
  </si>
  <si>
    <t>410288</t>
  </si>
  <si>
    <t>CAIXILHO DE ACO GALVANIZADO DE CORRER 120X100CM (SEM BANDEIRA, SEM GRADE E COM TRAVESSA) COM PINTURA ELETROSTATICA, 2 FOLHAS MOVEIS E CONTRAMARCO</t>
  </si>
  <si>
    <t>410289</t>
  </si>
  <si>
    <t>CAIXILHO DE ACO GALVANIZADO DE CORRER 160X120CM (SEM BANDEIRA, SEM GRADE E COM TRAVESSA) COM PINTURA ELETROSTATICA, 4 FOLHAS, COM CONTRAMARCO</t>
  </si>
  <si>
    <t>410290</t>
  </si>
  <si>
    <t>CAIXILHO MAXIMAR DE ACO GALVANIZADO 60X60CM (SEM GRADE) E CONTRAMARCO</t>
  </si>
  <si>
    <t>410291</t>
  </si>
  <si>
    <t>CONTRAMARCO DE ALUMINIO PARA CAIXILHO 1.40X1.20M-UBATUBA F</t>
  </si>
  <si>
    <t>410292</t>
  </si>
  <si>
    <t>CONTRAMARCO DE ALUMINIO PARA CAIXILHO 1.20X1.20M-UBATUBA F</t>
  </si>
  <si>
    <t>410293</t>
  </si>
  <si>
    <t>CONTRAMARCO DE ALUMINIO PARA CAIXILHO 1.00X0.60M-UBATUBA F</t>
  </si>
  <si>
    <t>410294</t>
  </si>
  <si>
    <t>CONTRAMARCO DE ALUMINIO PARA CAIXILHO 0.80X1.20M-UBATUBA F</t>
  </si>
  <si>
    <t>410295</t>
  </si>
  <si>
    <t>CONTRAMARCO DE ALUMINIO PARA CAIXILHO 0.80X0.80M-UBATUBA F</t>
  </si>
  <si>
    <t>410296</t>
  </si>
  <si>
    <t>GRUPO GERADOR DIESEL POT.50kVA 220V TRIFASICO MANUAL CARENADO NAO SILENCIADO (CH GUARUJA G)</t>
  </si>
  <si>
    <t>410297</t>
  </si>
  <si>
    <t>TAXA DE MOBILIZACAO/DESMOBILIZACAO DE GRUPO GERADOR DIESEL POT.50kVA 220V TRIFASICO MANUAL CARENADO-NAO SILENCIADO (CH GUARUJA G)</t>
  </si>
  <si>
    <t>410298</t>
  </si>
  <si>
    <t>410299</t>
  </si>
  <si>
    <t>TRAVESSIA PELO METODO NAO DESTRUTIVO MND EM TUBO PEAD D=200MM, COMPLETO C/PERFURACAO, FORNECIMENTO TUBO E INSTALACAO-ESGOTO</t>
  </si>
  <si>
    <t>410302</t>
  </si>
  <si>
    <t>PISO EM PEDRA MIRACEMA 23X47CM E=3CM</t>
  </si>
  <si>
    <t>410303</t>
  </si>
  <si>
    <t>PEITORIL EM PEDRA MIRACEMA ESP.3CM LARG.16CM</t>
  </si>
  <si>
    <t>410304</t>
  </si>
  <si>
    <t>CORTE DE PISO COM DISCO DIAMANTADO ATE 3CM</t>
  </si>
  <si>
    <t>410305</t>
  </si>
  <si>
    <t>BOTIJAO DE GAS 13KG-LOCACAO</t>
  </si>
  <si>
    <t>410306</t>
  </si>
  <si>
    <t>BOTIJAO DE GAS 13KG-ABASTECIMENTO</t>
  </si>
  <si>
    <t>410307</t>
  </si>
  <si>
    <t>ESTACA ESC MEC D=35CM FCK=25MPa USINADO SEM ARMACAO</t>
  </si>
  <si>
    <t>410308</t>
  </si>
  <si>
    <t>ARMACAO PARA ESTACA ESCAVADA 30CM H=3.00M-4.2 E 10MM</t>
  </si>
  <si>
    <t>410309</t>
  </si>
  <si>
    <t>ARMACAO PARA ESTACA ESCAVADA 40CM H=3.00M-4.2 E 10MM</t>
  </si>
  <si>
    <t>410310</t>
  </si>
  <si>
    <t>ARMACAO PARA ESTACA ESCAVADA 35CM H=3.00M-4.2 E 10MM</t>
  </si>
  <si>
    <t>410311</t>
  </si>
  <si>
    <t>PORTA DE ACO GALVANIZADO ABRIR 0.85X2.15M COM PINTURA ELETROSTATICA, PARTE INFERIOR COM ALMOFADA DE 60CM E SUPERIOR COM DIVISOES E VIDROS</t>
  </si>
  <si>
    <t>410312</t>
  </si>
  <si>
    <t>PORTA DE ACO GALVANIZADO ABRIR 0.95X2.15M COM PINTURA ELETROSTATICA, PARTE INFERIOR COM ALMOFADA DE 60CM E SUPERIOR COM DIVISOES E VIDROS</t>
  </si>
  <si>
    <t>410313</t>
  </si>
  <si>
    <t>CAIXILHO MAXIMAR DE ACO GALVANIZADO 80X80CM COM PINTURA ELETROSTATICA, BANDEIRA INFERIOR, CONTRAMARCO, SEM GRADE</t>
  </si>
  <si>
    <t>410314</t>
  </si>
  <si>
    <t>QD.ELE CH.14 PROTECAO CONTRA SURTO-DPS 50X30X30CM CPFL-VAZIO</t>
  </si>
  <si>
    <t>410315</t>
  </si>
  <si>
    <t>QD.ELE CH.14 PARA EQUIPOTENCIALIZACAO DE BARRAMENTOS 30X30X30CM CPFL-VAZIO</t>
  </si>
  <si>
    <t>410317</t>
  </si>
  <si>
    <t>FLANGE ACO CARBONO 225MM</t>
  </si>
  <si>
    <t>410318</t>
  </si>
  <si>
    <t>COLARINHO PARA FLANGE PE100 SDR11 DN 225MM - MAT - AF</t>
  </si>
  <si>
    <t>410319</t>
  </si>
  <si>
    <t>TOCO FoFo PP DN 200MM L=0.60M COM FLANGE</t>
  </si>
  <si>
    <t>410320</t>
  </si>
  <si>
    <t>EXTREMIDADE FoFo DN 200MM FLANGE/PONTA</t>
  </si>
  <si>
    <t>410321</t>
  </si>
  <si>
    <t>EXTREMIDADE FoFo DN 100MM FLANGE/BOLSA JGS</t>
  </si>
  <si>
    <t>410322</t>
  </si>
  <si>
    <t>LUVA DE CORRER FoFo DN 200MM JUNTA MECANICA - AF</t>
  </si>
  <si>
    <t>410323</t>
  </si>
  <si>
    <t>REDUCAO FoFo PB 200X150MM JE - AF</t>
  </si>
  <si>
    <t>410324</t>
  </si>
  <si>
    <t>TE FoFo COM BOLSAS JGS E FLANGE DN 200MM - AF</t>
  </si>
  <si>
    <t>410325</t>
  </si>
  <si>
    <t>TE FoFo 200MM JE COM BOLSAS - AF</t>
  </si>
  <si>
    <t>410326</t>
  </si>
  <si>
    <t>TUBO PEAD 100 PN16 ELETROFUSAO SDR11 DN 225MM - AF</t>
  </si>
  <si>
    <t>410327</t>
  </si>
  <si>
    <t>TUBO PEAD 100 PN10 ELETROFUSAO SDR17 DN 225MM</t>
  </si>
  <si>
    <t>410328</t>
  </si>
  <si>
    <t>CURVA 22o 30' FoFo DN 200MM JGS 2B - AF</t>
  </si>
  <si>
    <t>410329</t>
  </si>
  <si>
    <t>TERRAPLENAGEM-LOCAL LEGALIZADO PARA BOTA-FORA-TERRA (SOLO DE ESCAVACAO)-MAUA F1</t>
  </si>
  <si>
    <t>410330</t>
  </si>
  <si>
    <t>TERRAPLENAGEM-LOCAL LEGALIZADO PARA BOTA-FORA-ENTULHO (LIMPO) MAUA F1</t>
  </si>
  <si>
    <t>410331</t>
  </si>
  <si>
    <t>TERRAPLENAGEM-LOCAL LEGALIZADO PARA BOTA-FORA-ENTULHO (10% REJEITO) MAUA F1</t>
  </si>
  <si>
    <t>410332</t>
  </si>
  <si>
    <t>ABRIGO PARA GERADOR PADRAO EEE-RR-SABESP</t>
  </si>
  <si>
    <t>410333</t>
  </si>
  <si>
    <t>FLANGE AVULSO PN10 FoFo D=100MM</t>
  </si>
  <si>
    <t>410334</t>
  </si>
  <si>
    <t>TUBO FoFo K9 DN 100MM JGS - ESG</t>
  </si>
  <si>
    <t>410335</t>
  </si>
  <si>
    <t>CONJUNTO MOTOBOMBA SUBMERSIVEL PARA RECALQUE DE ESGOTO Hm=6.60MCa Q=5.20L/S COM PEDESTAL TUBO GUIA E CORRENTE</t>
  </si>
  <si>
    <t>410336</t>
  </si>
  <si>
    <t>GRUPO GERADOR POT.35 kVA 220/127V TRIF.COM TANQUE COMBUSTIVEL, SILENCIADOR, QUADRO TRANSF.AUT.P/INSTAL.EM ABRIGO - FORNECIMENTO E INSTALACAO</t>
  </si>
  <si>
    <t>410337</t>
  </si>
  <si>
    <t>TERRAPLENAGEM-LOCAL LEGALIZADO PARA BOTA-FORA-ENTULHO (10% REJEITO) BRAS L</t>
  </si>
  <si>
    <t>410338</t>
  </si>
  <si>
    <t>TERRAPLENAGEM-LOCAL LEGALIZADO PARA BOTA-FORA-ENTULHO (10% REJEITO) BRAS M</t>
  </si>
  <si>
    <t>410339</t>
  </si>
  <si>
    <t>TERRAPLENAGEM-LOCAL LEGALIZADO PARA BOTA-FORA-ENTULHO (10% REJEITO) PARI A/A2</t>
  </si>
  <si>
    <t>410340</t>
  </si>
  <si>
    <t>DRENO DE AREIA COM TUBO PVC PERFURADO  6CM PARA MURO DE ALVENARIA H=2.20M-JARAGUA F2</t>
  </si>
  <si>
    <t>410342</t>
  </si>
  <si>
    <t>CHAPA PARA LAJE DE COMPENSADO PLASTIFICADO 12MM SEM CIMBRAMENTO (CH BELA VISTA G)</t>
  </si>
  <si>
    <t>410343</t>
  </si>
  <si>
    <t>FUSIVEL TIPO NH 1 100A</t>
  </si>
  <si>
    <t>410344</t>
  </si>
  <si>
    <t>FUSIVEL TIPO NH 1 125A</t>
  </si>
  <si>
    <t>410345</t>
  </si>
  <si>
    <t>GUARDA-CORPO METALICO COM CHAPA PERFURADA H=130CM-FDE C026</t>
  </si>
  <si>
    <t>410346</t>
  </si>
  <si>
    <t>RAMPA DE ACESSIBILIDADE 120X120CM</t>
  </si>
  <si>
    <t>410347</t>
  </si>
  <si>
    <t>CAIXA DE PASSAGEM EM ALVENARIA 30X30X40CM TAMPA CONCRETO</t>
  </si>
  <si>
    <t>410348</t>
  </si>
  <si>
    <t>POSTE DE CONCRETO MOLDADO IN LOCO 0.40X0.30X7.50M RESISTENCIA DE TOPO 600KGF</t>
  </si>
  <si>
    <t>410349</t>
  </si>
  <si>
    <t>TE EM PEAD PE100 PN16 DN 90MM</t>
  </si>
  <si>
    <t>410350</t>
  </si>
  <si>
    <t>COTOVELO 90o PEAD 90MM - AF</t>
  </si>
  <si>
    <t>410351</t>
  </si>
  <si>
    <t>COTOVELO 90o PEAD 100MM - AF</t>
  </si>
  <si>
    <t>410352</t>
  </si>
  <si>
    <t>REDUCAO CONCENTRICA PEAD PE100 PN16 280X160MM - AF</t>
  </si>
  <si>
    <t>410353</t>
  </si>
  <si>
    <t>REDUCAO CONCENTRICA PEAD PE100 PN16 160X140MM - AF</t>
  </si>
  <si>
    <t>410354</t>
  </si>
  <si>
    <t>TE DE REDUCAO EM PEAD PN16 PE100 DN 315X180MM</t>
  </si>
  <si>
    <t>410355</t>
  </si>
  <si>
    <t>REDUCAO CONCENTRICA PEAD PE100 PN16 315X280MM - AF</t>
  </si>
  <si>
    <t>410356</t>
  </si>
  <si>
    <t>COLARINHO PARA FLANGE PE100 SDR11 DN 160MM - AF</t>
  </si>
  <si>
    <t>410357</t>
  </si>
  <si>
    <t>COLARINHO PARA FLANGE PE100 SDR11 DN  75MM - AF</t>
  </si>
  <si>
    <t>410358</t>
  </si>
  <si>
    <t>REDUCAO CONCENTRICA PEAD PE100 PN16 180X140MM - AF</t>
  </si>
  <si>
    <t>410359</t>
  </si>
  <si>
    <t>REDUCAO CONCENTRICA FoFo 300X250MM - AF</t>
  </si>
  <si>
    <t>410360</t>
  </si>
  <si>
    <t>COLARINHO PARA FLANGE PE100 SDR11 DN 315MM - AF</t>
  </si>
  <si>
    <t>410361</t>
  </si>
  <si>
    <t>FLANGE SOLDA FoFo DN 300MM - AF</t>
  </si>
  <si>
    <t>410362</t>
  </si>
  <si>
    <t>TUBO DE POLIETILENO LINEAR PEAD 140MM PE100-SDR11-PN16 - AF</t>
  </si>
  <si>
    <t>410363</t>
  </si>
  <si>
    <t>TUBO DE POLIETILENO LINEAR PEAD 180MM PE100-SDR11-PN16 - AF</t>
  </si>
  <si>
    <t>410364</t>
  </si>
  <si>
    <t>TUBO DE POLIETILENO LINEAR PEAD 315MM PE100-SDR11-PN16 - AF</t>
  </si>
  <si>
    <t>410365</t>
  </si>
  <si>
    <t>INTERLIGACAO COM REDE DE AGUA EXISTENTE D=300MM CONVENCIONAL FoFo - MO</t>
  </si>
  <si>
    <t>410366</t>
  </si>
  <si>
    <t>BOOSTER P=5MCa Q=25M3/H (OU SIMILAR)-INCLUSIVE ACESSORIOS E PAINEL</t>
  </si>
  <si>
    <t>410367</t>
  </si>
  <si>
    <t>TERRAPLENAGEM-RECEBIMENTO DE RESIDUOS DE CONSTRUCAO CIVIL-CLASSE I-(GUARULHOS C)</t>
  </si>
  <si>
    <t>410371</t>
  </si>
  <si>
    <t>INTERRUPTOR COM VARIADOR DE LUMINOSIDADE 110/220V - 127V/500W</t>
  </si>
  <si>
    <t>410372</t>
  </si>
  <si>
    <t>CONDULETE DE ALUMINIO C 1 1/2" COM TAMPA</t>
  </si>
  <si>
    <t>410374</t>
  </si>
  <si>
    <t>ENROCAMENTO DE PEDRA ARGAMASSADA</t>
  </si>
  <si>
    <t>410376</t>
  </si>
  <si>
    <t>ISOLANTE TERMICO DE POLIETILENO PARA TUBO DN 42MM</t>
  </si>
  <si>
    <t>410377</t>
  </si>
  <si>
    <t>BRACADEIRA METALICA TIPO D 150MM COM PARAFUSO</t>
  </si>
  <si>
    <t>410378</t>
  </si>
  <si>
    <t>TORNEIRA BOIA DE LATAO COM ROSCA 2 1/2"</t>
  </si>
  <si>
    <t>410380</t>
  </si>
  <si>
    <t>QD.METALICO DE SOBREPOR PARA COMANDO DE 2 BOMBAS 60X40X25CM-FRANCA B5</t>
  </si>
  <si>
    <t>410382</t>
  </si>
  <si>
    <t>GRELHA DE FERRO GALVANIZADA ARTICULADA</t>
  </si>
  <si>
    <t>410383</t>
  </si>
  <si>
    <t>CAIXA PARA VENTOSA 1.50X1.50X2.00M</t>
  </si>
  <si>
    <t>410386</t>
  </si>
  <si>
    <t>GRADE METALICA BARRA 1X3/16" - LARG=0.20M PADRAO SABESP</t>
  </si>
  <si>
    <t>410387</t>
  </si>
  <si>
    <t>LIMPEZA GERAL COM MAQUINA LAVA-JATO</t>
  </si>
  <si>
    <t>410388</t>
  </si>
  <si>
    <t>PAVIMENTACAO-IRRIGACAO DE RUAS</t>
  </si>
  <si>
    <t>410389</t>
  </si>
  <si>
    <t>AEROLEVANTAMENTO E RESTITUICAO A LASER E ARQUIVO 3D</t>
  </si>
  <si>
    <t>410390</t>
  </si>
  <si>
    <t>PLAYGROUND-ESQUIADOR INDIVIDUAL (EQUIPAMENTO PARA PRATICA ESPORTIVA)</t>
  </si>
  <si>
    <t>410391</t>
  </si>
  <si>
    <t>PLAYGROUND-GIRO VERTICAL TRIPLO (EQUIPAMENTO PARA PRATICA ESPORTIVA)</t>
  </si>
  <si>
    <t>410392</t>
  </si>
  <si>
    <t>ENCOSTAMENTO DE TERRA ATRAS DE GUIAS</t>
  </si>
  <si>
    <t>410393</t>
  </si>
  <si>
    <t>LIMPEZA, SELECAO, EMPILHAMENTO E REASSENTAMENTO DE BLOCOS DE CONCRETO</t>
  </si>
  <si>
    <t>410394</t>
  </si>
  <si>
    <t>REJUNTAMENTO DE PISO DE CONCRETO COM AREIA</t>
  </si>
  <si>
    <t>410395</t>
  </si>
  <si>
    <t>TRANSPORTE DE PISO DE CONCRETO INTERTRAVADO</t>
  </si>
  <si>
    <t>M2XKM</t>
  </si>
  <si>
    <t>410396</t>
  </si>
  <si>
    <t>TRANSPORTE DE TUBO PEAD D=90 A D=200MM</t>
  </si>
  <si>
    <t>MXKM</t>
  </si>
  <si>
    <t>410397</t>
  </si>
  <si>
    <t>TRANSPORTE DE TUBO DE PVC AGUA/ESGOTO</t>
  </si>
  <si>
    <t>410398</t>
  </si>
  <si>
    <t>CARGA/DESCARGA E TRANSPORTE DE ADUELAS DE CONCRETO ARMADO</t>
  </si>
  <si>
    <t>410399</t>
  </si>
  <si>
    <t>REVESTIMENTO MANDALA</t>
  </si>
  <si>
    <t>410400</t>
  </si>
  <si>
    <t>REVESTIMENTO CERAMICO EM PAREDES 30X40CM</t>
  </si>
  <si>
    <t>410401</t>
  </si>
  <si>
    <t>ALVENARIA ESTRUTURAL COM BLOCOS DE POLIESTIRENO EXPANDIDO 119X30X14CM</t>
  </si>
  <si>
    <t>410402</t>
  </si>
  <si>
    <t>ADUELA DE CONCRETO PRE-MOLDADA SECAO 1.00X1.50M E=15CM PARA ATERRO DE 1.00M TB45</t>
  </si>
  <si>
    <t>410403</t>
  </si>
  <si>
    <t>FORMA CIRCULAR TREPANTE PARA ELEVATORIA</t>
  </si>
  <si>
    <t>410404</t>
  </si>
  <si>
    <t>ENSAIO LABORATORIAL-MOLDAGEM</t>
  </si>
  <si>
    <t>410408</t>
  </si>
  <si>
    <t>ENSAIO DE ARRANCAMENTO DE GRAMPO DIWIDAG</t>
  </si>
  <si>
    <t>410411</t>
  </si>
  <si>
    <t>PORTAL RUSTICO DE EUCALIPTO TRATADO EM AUTOCLAVE</t>
  </si>
  <si>
    <t>410412</t>
  </si>
  <si>
    <t>PORTA DE ACO GALVANIZADO 0.95X2.15M COMPLETA COM PINTURA ELETROSTATICA, CONTRAMARCO E GUARNICOES</t>
  </si>
  <si>
    <t>410413</t>
  </si>
  <si>
    <t>ELETROCALHA PERFURADA LARG.150MM ABA 75MM</t>
  </si>
  <si>
    <t>410414</t>
  </si>
  <si>
    <t>ELETROCALHA-CURVA HORIZONTAL 90o PARA ELETROCALHA L=150MM ABA 75MM COM TAMPA</t>
  </si>
  <si>
    <t>410415</t>
  </si>
  <si>
    <t>JUNTA DE DILATACAO EM CH.FoGo 14 D=15CM</t>
  </si>
  <si>
    <t>410418</t>
  </si>
  <si>
    <t>ESTRUTURA DE ACO GALVANIZADO PARA COBERTURA DE TANQUE-INCLUSIVE MONTAGEM-TI24A</t>
  </si>
  <si>
    <t>410419</t>
  </si>
  <si>
    <t>TELHA EM POLICARBONATO TRANSLUCIDA BRANCA OU BRANCO LEITOSO</t>
  </si>
  <si>
    <t>410420</t>
  </si>
  <si>
    <t>ESTACA HELICE CONTINUA D=35CM 30MPa</t>
  </si>
  <si>
    <t>410421</t>
  </si>
  <si>
    <t>ESTACA HELICE CONTINUA D=50CM 30MPa</t>
  </si>
  <si>
    <t>410422</t>
  </si>
  <si>
    <t>ESTACA HELICE CONTINUA D=60CM 30MPa</t>
  </si>
  <si>
    <t>410423</t>
  </si>
  <si>
    <t>TAXA DE MOBILIZACAO PARA ESTACA HELICE CONTINUA (BELA VISTA G)</t>
  </si>
  <si>
    <t>410424</t>
  </si>
  <si>
    <t>RESERVATORIO ELEVADO METALICO-72M3 SOMENTE O CASCO (RECIPIENTE)-FRANCA B5</t>
  </si>
  <si>
    <t>410425</t>
  </si>
  <si>
    <t>ESTRUTURA METALICA PARA TELHADO-TI24A-2DORM-INCLUSIVE MONTAGEM</t>
  </si>
  <si>
    <t>410426</t>
  </si>
  <si>
    <t>TE DE REDUCAO EM PEAD PN16 PE100 DN 180X90MM</t>
  </si>
  <si>
    <t>410427</t>
  </si>
  <si>
    <t>TE DE REDUCAO EM PEAD PN16 PE100 DN 140X90MM</t>
  </si>
  <si>
    <t>410428</t>
  </si>
  <si>
    <t>TE DE REDUCAO EM PEAD PN16 PE100 DN 110X90MM</t>
  </si>
  <si>
    <t>410429</t>
  </si>
  <si>
    <t>REDUCAO CONCENTRICA PEAD PE100 PN16 140X110MM - AF</t>
  </si>
  <si>
    <t>410430</t>
  </si>
  <si>
    <t>REDUCAO CONCENTRICA PEAD PE100 PN16 140X90MM - AF</t>
  </si>
  <si>
    <t>410432</t>
  </si>
  <si>
    <t>TAMPAO FoFo PARA POCO DE VISITA TD5</t>
  </si>
  <si>
    <t>410433</t>
  </si>
  <si>
    <t>FLANGE SOLTA FoFo DN 150MM - AF</t>
  </si>
  <si>
    <t>410434</t>
  </si>
  <si>
    <t>GUARDA-CORPO METALICO COM CHAPA LISA H=130CM-FDE C025</t>
  </si>
  <si>
    <t>410435</t>
  </si>
  <si>
    <t>REGISTRO DE GAVETA FoFo EURO 20 FLANGES PN10 DN 100MM - AF</t>
  </si>
  <si>
    <t>410436</t>
  </si>
  <si>
    <t>CONJUNTO MOTOBOMBA PARA ESGOTO BRUTO TIPO PIRANHA OU SIMILAR M50/2W 13.50M3/H 37.21MCa</t>
  </si>
  <si>
    <t>410437</t>
  </si>
  <si>
    <t>HASTE DE PROLONGAMENTO COM QUADRADO E BOCA DE CHAVE, FERRO TREFILADO D=2" (H=1.05M) COM MANCAL INTERMEDIARIO - EEE</t>
  </si>
  <si>
    <t>410438</t>
  </si>
  <si>
    <t>REDUCAO CONCENTRICA FoFo FF 100X50MM - AF</t>
  </si>
  <si>
    <t>410439</t>
  </si>
  <si>
    <t>TE FoGo BSP 1 1/2X1/2" - AF</t>
  </si>
  <si>
    <t>410440</t>
  </si>
  <si>
    <t>TE FoGo BSP 1X1/2" - AF</t>
  </si>
  <si>
    <t>410441</t>
  </si>
  <si>
    <t>BOOSTER MOVEL COM INVERSOR DE FREQUENCIA Q=2.625L/S H=37.25MCa - COMPLETO</t>
  </si>
  <si>
    <t>410442</t>
  </si>
  <si>
    <t>TE PVC 150MM 3B PBA - AF</t>
  </si>
  <si>
    <t>410443</t>
  </si>
  <si>
    <t>CURVA 90o PVC 150MM PBA - AF</t>
  </si>
  <si>
    <t>410444</t>
  </si>
  <si>
    <t>REDUCAO PVC 150X100MM PBA PB</t>
  </si>
  <si>
    <t>410445</t>
  </si>
  <si>
    <t>TUBO PVC PBA CL 15 JEI DN 150MM</t>
  </si>
  <si>
    <t>410447</t>
  </si>
  <si>
    <t>BRACADEIRA METALICA TIPO U 1 1/2" COM PARAFUSOS</t>
  </si>
  <si>
    <t>410448</t>
  </si>
  <si>
    <t>MANGOTE ESPECIAL FLEXIVEL DN 15MM NPT L=80CM - GAS</t>
  </si>
  <si>
    <t>410449</t>
  </si>
  <si>
    <t>NIPLE DUPLO BRONZE DE REDUCAO NPT 1 1/2X1 1/4"</t>
  </si>
  <si>
    <t>410450</t>
  </si>
  <si>
    <t>NIPLE DUPLO BRONZE 1 1/2" ROSCA NPT - GAS</t>
  </si>
  <si>
    <t>410451</t>
  </si>
  <si>
    <t>REGULADOR DE ALTA PRESSAO 35MM NPT - GAS</t>
  </si>
  <si>
    <t>410452</t>
  </si>
  <si>
    <t>PLAYGROUND-SENTA E LEVANTA (EQUIPAMENTO PARA PRATICA ESPORTIVA)</t>
  </si>
  <si>
    <t>410453</t>
  </si>
  <si>
    <t>PLAYGROUND-BARRA MOVEL (EQUIPAMENTO PARA PRATICA ESPORTIVA)</t>
  </si>
  <si>
    <t>410454</t>
  </si>
  <si>
    <t>PLAYGROUND-TOTEM DE INSTRUCOES (EQUIPAMENTO PARA PRATICA ESPORTIVA)</t>
  </si>
  <si>
    <t>410455</t>
  </si>
  <si>
    <t>PLAYGROUND-ELEVACAO LATERAL (EQUIPAMENTO PARA PRATICA ESPORTIVA)</t>
  </si>
  <si>
    <t>410456</t>
  </si>
  <si>
    <t>PLAYGROUND-PASSO AEREO (EQUIPAMENTO PARA PRATICA ESPORTIVA)</t>
  </si>
  <si>
    <t>410457</t>
  </si>
  <si>
    <t>PLAYGROUND-POSTE FLEXOR (EQUIPAMENTO PARA PRATICA ESPORTIVA)</t>
  </si>
  <si>
    <t>410458</t>
  </si>
  <si>
    <t>LAJE PRE-MOLDADA EM PAINEL TRELICADO (PRE-LAJE) E=12CM SC=250KGF/M2 VAO ATE 4.75M (INCLUSO CAP.DE 9CM DE CONCRETO FCK=25MPa) COM ARMACAO COMPLEMENTAR-HORTOLANDIA A2</t>
  </si>
  <si>
    <t>410459</t>
  </si>
  <si>
    <t>LAJE PRE-MOLDADA EM PAINEL TRELICADO (PRE-LAJE) COM EPS E=16CM SC=250KGF/M2 VAO ATE 6.75M (INCLUSO CAP.DE CONCRETO FCK=25MPa) COM ARMACAO COMPLEMENTAR-HORTOLANDIA A2</t>
  </si>
  <si>
    <t>410460</t>
  </si>
  <si>
    <t>LAJE PRE-MOLDADA EM PAINEL TRELICADO (PRE-LAJE) COM EPS E=20CM SC=300KGF/M2 VAO ATE 7.75M (INCLUSO CAP.DE CONCRETO FCK=25MPa) COM ARMACAO COMPLEMENTAR-HORTOLANDIA A2</t>
  </si>
  <si>
    <t>410461</t>
  </si>
  <si>
    <t>LAJE PRE-MOLDADA EM PAINEL TRELICADO (PRE-LAJE) COM EPS E=20CM SC=1200KGF/M2 VAO ATE 5.50M (INCLUSO CAP.DE CONCRETO FCK=25MPa) COM ARMACAO COMPLEMENTAR-HORTOLANDIA A2</t>
  </si>
  <si>
    <t>410462</t>
  </si>
  <si>
    <t>VIGA EM PINUS AUTOCLAVADO 6X12CM</t>
  </si>
  <si>
    <t>410463</t>
  </si>
  <si>
    <t>PERFIL U DE FERRO CHATO ESP=0.127CM LARG=6.0CM COMP=23.0CM</t>
  </si>
  <si>
    <t>410465</t>
  </si>
  <si>
    <t>TAMPO DE ARDOSIA POLIDA 55X100CM COM 1 CUBA OVAL DE LOUCA COM ACESSORIOS</t>
  </si>
  <si>
    <t>410466</t>
  </si>
  <si>
    <t>CONTENCAO DE ENCOSTA-SOLO GRAMPEADO-MOBILIZACAO E DESMOBILIZACAO DE EQUIPE E EQUIPAMENTOS-ARUJA C1</t>
  </si>
  <si>
    <t>410467</t>
  </si>
  <si>
    <t>TERRAPLENAGEM-LOCAL LEGALIZADO PARA BOTA-FORA-SOLO VEGETAL-SANTOS R</t>
  </si>
  <si>
    <t>410468</t>
  </si>
  <si>
    <t>TUBO DE CONCRETO EA2-80CM</t>
  </si>
  <si>
    <t>410469</t>
  </si>
  <si>
    <t>TUBO DE CONCRETO EA2-100CM</t>
  </si>
  <si>
    <t>410470</t>
  </si>
  <si>
    <t>CURVA 135o PVC 4" ROSCAVEL - ELE</t>
  </si>
  <si>
    <t>410471</t>
  </si>
  <si>
    <t>QD.TIPO D FIBRA DE VIDRO 50X50X25CM PADRAO CPFL - VAZIO</t>
  </si>
  <si>
    <t>410472</t>
  </si>
  <si>
    <t>QD.ELE EM FIBRA DE VIDRO PARA TAP 30X30X25CM - CPFL</t>
  </si>
  <si>
    <t>410473</t>
  </si>
  <si>
    <t>BARRAMENTO DE COBRE ELETROLITICO 2"X1/2"</t>
  </si>
  <si>
    <t>410474</t>
  </si>
  <si>
    <t>CONECTOR DE BRONZE BR 66X2 1/2" - GAS</t>
  </si>
  <si>
    <t>410475</t>
  </si>
  <si>
    <t>TANQUE SEPTICO EM POLIPROPILENO EM CAMARA UNICA CAPACIDADE DE 8000L</t>
  </si>
  <si>
    <t>410476</t>
  </si>
  <si>
    <t>FILTRO ANAEROBIO EM POLIPROPILENO DE FLUXO ASCENDENTE CAP.8000L</t>
  </si>
  <si>
    <t>410477</t>
  </si>
  <si>
    <t>CAIXA DE PASSAGEM EM POLIPROPILENO CAP.35L COM TAMPA</t>
  </si>
  <si>
    <t>410478</t>
  </si>
  <si>
    <t>CAIXA DE PASSAGEM EM POLIPROPILENO CAP.80L COM TAMPA</t>
  </si>
  <si>
    <t>410479</t>
  </si>
  <si>
    <t>CAIXA DE GRADEAMENTO E DESARENADOR (NBR 12.209/92)</t>
  </si>
  <si>
    <t>410480</t>
  </si>
  <si>
    <t>CAIXA DE DISTRIBUICAO EM POLIPROPILENO COM 2 SAIDAS E TAMPA</t>
  </si>
  <si>
    <t>410481</t>
  </si>
  <si>
    <t>CAIXA DE DISTRIBUICAO EM POLIPROPILENO COM 5 SAIDAS E TAMPA</t>
  </si>
  <si>
    <t>410482</t>
  </si>
  <si>
    <t>CAIXA DE DISTRIBUICAO EM POLIPROPILENO COM 7 SAIDAS E TAMPA</t>
  </si>
  <si>
    <t>410483</t>
  </si>
  <si>
    <t>RESERVATORIO CILINDRICO METALICO CAP.34M3 COM 1 CELULA D=3.00M H=4.80M INCL. PINTURA E ACESSORIOS METALICO, EXCETO FUNDACAO, INST.ELETRICA E INST.HIDRAULICA</t>
  </si>
  <si>
    <t>410484</t>
  </si>
  <si>
    <t>RESERVATORIO CILINDRICO METALICO CAP.18M3, COM 1 CELULA, D=2.50M, H=3.70M, INCL. PINTURA E ACESSORIOS METALICOS, EXCETO FUNDACAO, INST.ELETRICA E INST.HIDRAULICA</t>
  </si>
  <si>
    <t>410485</t>
  </si>
  <si>
    <t>GRELHA DE FERRO FUNDIDO 20X30CM</t>
  </si>
  <si>
    <t>410486</t>
  </si>
  <si>
    <t>TERRAPLENAGEM-LOCAL LEGALIZADO PARA BOTA-FORA-TERRA (SOLO DE ESCAVACAO COM VEGETACAO) - PARQUE TIZO</t>
  </si>
  <si>
    <t>410487</t>
  </si>
  <si>
    <t>RUFO EM ALUMINIO ASTM 1100 E=0.8MM D=50CM COM PINTURA ELETROSTATICA E=25 MICRAS</t>
  </si>
  <si>
    <t>410489</t>
  </si>
  <si>
    <t xml:space="preserve">VENEZIANA DE ALUMINIO DE CORRER 100X120CM-COM DIVISAO E CONTRAMARCO </t>
  </si>
  <si>
    <t>410490</t>
  </si>
  <si>
    <t>CHAPA DE COMPENSADO OSB 1.83MM-MAT (S.J.RIO PRETO G)</t>
  </si>
  <si>
    <t>410491</t>
  </si>
  <si>
    <t>PARAFUSO PONTA BROCA 4.2X35MM-MAT</t>
  </si>
  <si>
    <t>410492</t>
  </si>
  <si>
    <t>RESERVATORIO CILINDRICO METALICO CAP.30M3 COM 1 CELULA D=2.87M H=4.80M INCL. PINTURA E ACESSORIOS METALICO, EXCETO FUNDACAO, INST.ELETRICA E INST.HIDRAULICA</t>
  </si>
  <si>
    <t>410494</t>
  </si>
  <si>
    <t>FIO PARA TELEFONE EXTERNO TIPO FEB DN 0.50MM COM UM PAR</t>
  </si>
  <si>
    <t>410495</t>
  </si>
  <si>
    <t>TERRAPLENAGEM-LOCAL LEGALIZADO PARA BOTA-FORA-ENTULHO (SOLO 10% REJEITO) TUCURUVI B</t>
  </si>
  <si>
    <t>410496</t>
  </si>
  <si>
    <t>CAIXA D'AGUA DE FIBRA DE VIDRO COM TAMPA 18.000L</t>
  </si>
  <si>
    <t>410497</t>
  </si>
  <si>
    <t>CONJUNTO MOTOBOMBA DE INCENDIO TRIFASICO 18.4M3/H 91MCa 13.8CV</t>
  </si>
  <si>
    <t>410498</t>
  </si>
  <si>
    <t>CONJUNTO MOTOBOMBA DE INCENDIO TRIFASICO 18.4/H  95MCa 12.5CV</t>
  </si>
  <si>
    <t>410499</t>
  </si>
  <si>
    <t>CONJUNTO MOTOBOMBA DE INCENDIO TRIFASICO 18.6M3/H 66MCa 10CV</t>
  </si>
  <si>
    <t>410500</t>
  </si>
  <si>
    <t>RETIRADA DE FIACAO ATE 6MM2</t>
  </si>
  <si>
    <t>410501</t>
  </si>
  <si>
    <t>FRAGMENTACAO MANUAL DE DEMOLICAO PARA CARGA E TRANSPORTE MANUAL</t>
  </si>
  <si>
    <t>410502</t>
  </si>
  <si>
    <t>REMANEJAMENTO DE REDE PVC DE ESGOTO-100MM-INCLUSIVE CONEXOES</t>
  </si>
  <si>
    <t>410503</t>
  </si>
  <si>
    <t>REMANEJAMENTO DE REDE PVC DE AGUA-ATE 50MM-INCLUSIVE CONEXOES</t>
  </si>
  <si>
    <t>410504</t>
  </si>
  <si>
    <t>FORNECIMENTO E MONTAGEM DE ESTRUTURA PRE-MOLDADA DE CONCRETO-BERTIOGA D1/D2</t>
  </si>
  <si>
    <t>410505</t>
  </si>
  <si>
    <t>TERRAPLENAGEM-LOCAL LEGALIZADO PARA BOTA-FORA (BERTIOGA D1/D2)</t>
  </si>
  <si>
    <t>410506</t>
  </si>
  <si>
    <t>RETIRADA DE EXTINTOR, SUPORTE E PLACA DE INDICACAO</t>
  </si>
  <si>
    <t>410507</t>
  </si>
  <si>
    <t>GRELHA EM FERRO FUNDIDO COM REQUADRO PARA CANALETA AGUAS PLUVIAIS L=0.30M</t>
  </si>
  <si>
    <t>410508</t>
  </si>
  <si>
    <t>GRELHA EM FERRO FUNDIDO COM REQUADRO PARA CANALETA AGUAS PLUVIAIS L=0.40M</t>
  </si>
  <si>
    <t>410512</t>
  </si>
  <si>
    <t>ESTRUTURA METALICA PARA COBERTURA</t>
  </si>
  <si>
    <t>410513</t>
  </si>
  <si>
    <t>CONTRAMARCO DE ALUMINIO PARA CAIXILHO 0.37X1.60M</t>
  </si>
  <si>
    <t>410514</t>
  </si>
  <si>
    <t>CONTRAMARCO DE ALUMINIO PARA CAIXILHO (PORTA) 1.40X1.60M</t>
  </si>
  <si>
    <t>410515</t>
  </si>
  <si>
    <t>CONTRAMARCO DE ALUMINIO PARA CAIXILHO (PORTA) 0.90X2.20M</t>
  </si>
  <si>
    <t>410516</t>
  </si>
  <si>
    <t>CONTRAMARCO DE ALUMINIO PARA CAIXILHO (PORTA) 0.80X2.20M</t>
  </si>
  <si>
    <t>410519</t>
  </si>
  <si>
    <t>TERRAPLENAGEM-LOCAL LEGALIZADO PARA BOTA-FORA-ENTULHO (SUJO) SANTOS R</t>
  </si>
  <si>
    <t>410520</t>
  </si>
  <si>
    <t>TRAVESSIA PELO METODO NAO DESTRUTIVO MND COM IMPLANT.DE TUBO CAMISA DE CONCRETO DIAM.0,90M-SISTEMA PIPE JACKING-SERRA DO MAR COTA 200</t>
  </si>
  <si>
    <t>410521</t>
  </si>
  <si>
    <t>410522</t>
  </si>
  <si>
    <t>PISO LAMINADO RESIDENCIAL COM MANTA E ACESSORIOS INSTALADO NA DIAGONAL</t>
  </si>
  <si>
    <t>410523</t>
  </si>
  <si>
    <t>RODAPE FIXO EM MDF 6CM PARA PISO LAMINADO</t>
  </si>
  <si>
    <t>410524</t>
  </si>
  <si>
    <t>POCO TUBULAR PROFUNDO H=200M VAZAO 30M3/H COMPLETO COM PERFURACAO, FILTRO, BOMBAS, PAINEL DE COMANDO E LAJE, INSTAL.ELETRICA/HIDRAULICA, INCLUSO LICENCAS E ANALISE DE AGUA-SABINO D</t>
  </si>
  <si>
    <t>410525</t>
  </si>
  <si>
    <t>BOMBA DOSADORA ELETROMAGNETICA PARA APLICACAO QUIMICA VAZAO 1.5L/H PRESSAO=42MCa</t>
  </si>
  <si>
    <t>410526</t>
  </si>
  <si>
    <t>RESERVATORIO CILINDRICO METALICO CAP.100.00M3 D=3.20M H-12.75M INCLUSIVE PINTURA E ACESSORIOS METALICOS, EXCETO FUNDACAO, INST.ELETRICA E INST.HIDRAULICA-SABINO D</t>
  </si>
  <si>
    <t>410527</t>
  </si>
  <si>
    <t>ARGAMASSA POLIMERICA BICOMPONENTE 3.0&lt;ESP&lt;5.0CM</t>
  </si>
  <si>
    <t>410528</t>
  </si>
  <si>
    <t>TELA DE POLIESTER PARA PAREDES INTERNAS E EXTERNAS (CH VILA ANDRADE G)</t>
  </si>
  <si>
    <t>410529</t>
  </si>
  <si>
    <t>REVESTIMENTO TEXTURIZADO COM ARGAMASSA DECORATIVA BASE DE QUARTZO COM ROLO</t>
  </si>
  <si>
    <t>410531</t>
  </si>
  <si>
    <t>ANEL PRE-MOLDADO PARA EEE DINT=2.50M H=0.50M PADRAO SABESP</t>
  </si>
  <si>
    <t>410532</t>
  </si>
  <si>
    <t>CAIXILHO DE ALUMINIO DE CORRER 100X120CM COM DIVISAO E CONTRAMARCO</t>
  </si>
  <si>
    <t>410533</t>
  </si>
  <si>
    <t>NIPLE BORBOLETA 22X3/4" - GAS</t>
  </si>
  <si>
    <t>410535</t>
  </si>
  <si>
    <t>DUCHA EXTERNA PROLIPROPILENO BRANCA PEQUENA - DIAM 6"</t>
  </si>
  <si>
    <t>410536</t>
  </si>
  <si>
    <t>GRADIL ACO GALVANIZADO COM TRAVESSAS DE PERFIL TUBULAR 76X50MM H=1.30M COM MONTANTE 3X2" E PINTURA</t>
  </si>
  <si>
    <t>410537</t>
  </si>
  <si>
    <t>TERRAPLENAGEM-FORNEC.DE MAT.P/ATERRO,INCL.CORTE,CARGA,TRANSP.DESC.E ESPALH.MED.NO ATERRO (DIST.1KM), INCLUSIVE ONUS DO MATERIAL PARA ATERRO-UBATUBA G</t>
  </si>
  <si>
    <t>410538</t>
  </si>
  <si>
    <t>CONJUNTO MOTOBOMBA PARA ELEVATORIA DE ESGOTO ABS AFP 1034 M230/2D OU SIMILAR 60HZ Q=10.30M3/H HM=36.50MCa 26.5KW</t>
  </si>
  <si>
    <t>410539</t>
  </si>
  <si>
    <t>GRUPO GERADOR POT.30 kVA 220/127V TRIF.COM TANQUE COMBUSTIVEL, SILENCIADOR, QUADRO TRANSF.AUT.P/INSTAL.EM ABRIGO - FORNECIMENTO E INSTALACAO</t>
  </si>
  <si>
    <t>410540</t>
  </si>
  <si>
    <t>TE PVC 150X100MM 3B PBA - AF</t>
  </si>
  <si>
    <t>410541</t>
  </si>
  <si>
    <t>QD.DE EMBUTIR EM FIBRA DE VIDRO 30X30X12CM PADRAO TELESP</t>
  </si>
  <si>
    <t>410542</t>
  </si>
  <si>
    <t>PAINEL DE COMANDO DE MOTORES-PCM-METAL.C/VOLTIMETRO,AMPERIMETRO,CHAVES SEC,NO-BREAK,CLP,SOFTWARE,ACES.P/INSTAL.02 SOFT-STARTER P/MOTOR TRIF.26.5KV,220V,SAIDAS DIGIT.INT.SERIAL,MODULOS COMUNIC</t>
  </si>
  <si>
    <t>410543</t>
  </si>
  <si>
    <t>LUMINARIA PARA ILUMINACAO PUBLICA EM ALUMINIO ANODIZADO ABERTA OVOIDE COM LAMPADA VAPOR DE SODIO 100W E BRACO COMP.2.535M</t>
  </si>
  <si>
    <t>410544</t>
  </si>
  <si>
    <t>CAIXILHO DE ALUMINIO DE CORRER 81X130CM 1 FOLHA COM VENEZIANA INFERIOR, VIDRO 4MM, COM PINTURA ELETROSTATICA A PO BRANCA-V.ANDRADE G</t>
  </si>
  <si>
    <t>410545</t>
  </si>
  <si>
    <t>CAIXILHO DE ALUMINIO DE CORRER 1 FOLHA 81X130CM COM VIDRO 4MM, COM PINTURA ELETROSTATICA A PO BRANCA-V.ANDRADE G</t>
  </si>
  <si>
    <t>410546</t>
  </si>
  <si>
    <t>CAIXILHO DE ALUMINIO DE CORRER 2 FOLHAS 81X130CM UMA FOLHA COM VIDRO 4MM E UMA FOLHA COM VENEZIANA COM PINTURA ELETROSTATICA A PO BRANCA-V.ANDRADE G</t>
  </si>
  <si>
    <t>410547</t>
  </si>
  <si>
    <t>CAIXILHO DE ALUMINIO FIXO 81X110CM COM VENEZIANA INFERIOR SEM VENTILACAO E 2 BASCULANTES SUPERIORES COM VIDRO FANTASIA 4MM, COM PINTURA ELETROSTATICA A PO BRANCA-V.ANDRADE G</t>
  </si>
  <si>
    <t>410548</t>
  </si>
  <si>
    <t>CAIXILHO DE ALUMINIO FIXO 81X110CM COM BANDEIRA SUPERIOR VENEZIANA COM VENTILACAO E 2 BASCULANTES E VIDRO FIXO FANTASIA 4MM NA PARTE INFERIOR-V.ANDRADE G</t>
  </si>
  <si>
    <t>410549</t>
  </si>
  <si>
    <t>LUMINARIA EXTERNA TIPO ILUMINACAO PUBLICA FECHADA COM 1 REFLETOR EM ALUMINIO DIFUSOR DE VIDRO TEMPERADO COM 1 LAMP.VAPOR SODIO 250W COM BRACO E POSTE TELECONICO RETO DE ACO Go A FOGO H=7.5M</t>
  </si>
  <si>
    <t>410550</t>
  </si>
  <si>
    <t>PLAYGROUND-MESA DE CONCRETO 90X90CM JOGO DE XADREZ COM PASTILHAS COM 2 BANCOS 29X29CM (ACESSO DE CADEIRANTE)</t>
  </si>
  <si>
    <t>410551</t>
  </si>
  <si>
    <t>REATOR PARA LAMPADA VAPOR DE SODIO 250W</t>
  </si>
  <si>
    <t>410552</t>
  </si>
  <si>
    <t>CIMBRAMENTO TUBULAR METALICO-LOCACAO</t>
  </si>
  <si>
    <t>410553</t>
  </si>
  <si>
    <t>CIMBRAMENTO TUBULAR METALICO-MONTAGEM E DESMONTAGEM</t>
  </si>
  <si>
    <t>410554</t>
  </si>
  <si>
    <t>DISPOSITIVO RESIDUAL DR-100A 30mA</t>
  </si>
  <si>
    <t>410556</t>
  </si>
  <si>
    <t>CONTATOR TRIPOLAR 220V IN 10A</t>
  </si>
  <si>
    <t>410557</t>
  </si>
  <si>
    <t>ELETRODUTO FoGo 40MM COM LUVA</t>
  </si>
  <si>
    <t>410558</t>
  </si>
  <si>
    <t>CURVA 135o FoGo 40MM COM LUVA</t>
  </si>
  <si>
    <t>410559</t>
  </si>
  <si>
    <t>CURVA 90o FoGo D=40MM COM LUVA - ELE</t>
  </si>
  <si>
    <t>410560</t>
  </si>
  <si>
    <t>LUMINARIA EXTERNA TIPO ILUMINACAO PUBLICA FECHADA COM 1 REFLETOR EM ALUMINIO DIFUSOR DE VIDRO TEMPERADO C/1 LAMP.VAPOR SODIO 250W C/BRACO P/2 PROTETORES E POSTE TELECONICO RETO DE ACO Go A FOGO H=7.5M</t>
  </si>
  <si>
    <t>410561</t>
  </si>
  <si>
    <t>REATOR COM AFP PARA LAMPADA VAPOR METALICO 250W/220V</t>
  </si>
  <si>
    <t>410562</t>
  </si>
  <si>
    <t>REATOR COM AFP PARA LAMPADA VAPOR METALICO 400W/220V</t>
  </si>
  <si>
    <t>410563</t>
  </si>
  <si>
    <t>TERRAPLENAGEM-LOCAL LEGALIZADO PARA BOTA-FORA-TERRA (SOLO DE ESCAVACAO)-PARQUE TIZO</t>
  </si>
  <si>
    <t>410564</t>
  </si>
  <si>
    <t>TERRAPLENAGEM-LOCAL LEGALIZADO PARA BOTA-FORA-AMIANTO (BERTIOGA D1/D2)</t>
  </si>
  <si>
    <t>410565</t>
  </si>
  <si>
    <t>TERRAPLENAGEM-LOCAL LEGALIZADO PARA BOTA-FORA-ENTULHO (10% REJEITO) VILA ANDRADE</t>
  </si>
  <si>
    <t>410566</t>
  </si>
  <si>
    <t>TERRAPLENAGEM-LOCAL LEGALIZADO PARA BOTA-FORA-ENTULHO (LIMPO) VILA ANDRADE</t>
  </si>
  <si>
    <t>410567</t>
  </si>
  <si>
    <t>TERRAPLENAGEM-LOCAL LEGALIZADO PARA BOTA-FORA-TERRA (SOLO DE ESCAVACAO)-V.ANDRADE</t>
  </si>
  <si>
    <t>410568</t>
  </si>
  <si>
    <t>TERMINAL DE CHAMINE TIPO CHAPEU T D=60MM ALUMINIO COM ARO DE ARREMATE INCLUSIVE MATERIAL DE FIXACAO E VEDACAO</t>
  </si>
  <si>
    <t>410569</t>
  </si>
  <si>
    <t>TUBO RETANGULAR EM ACO SECAO 50X30MM ESP.1.52MM</t>
  </si>
  <si>
    <t>410570</t>
  </si>
  <si>
    <t>TELHA METALICA ONDULADA EM GALVALUME ESP.0.50MM</t>
  </si>
  <si>
    <t>410571</t>
  </si>
  <si>
    <t>CUMEEIRA SHED EM FIBROCIMENTO PARA TELHA ONDULADA ESP.6 OU 8MM</t>
  </si>
  <si>
    <t>410572</t>
  </si>
  <si>
    <t>PERFIL METALICO C 76.2X35.8X4.32MM</t>
  </si>
  <si>
    <t>410573</t>
  </si>
  <si>
    <t>SISTEMA DE ALARME DE INCENDIO AUDIOVISUAL</t>
  </si>
  <si>
    <t>410574</t>
  </si>
  <si>
    <t>TAMPO DE ARDOSIA POLIDA 150X60CM E=2CM FRONTAO H=10CM COM  CUBA SIMPLES DE INOX E ACESSORIOS</t>
  </si>
  <si>
    <t>410575</t>
  </si>
  <si>
    <t>TAMPO DE ARDOSIA POLIDA 200X60CM E=2CM FRONTAO H=10CM COM CUBA SIMPLES DE INOX E ACESSORIOS</t>
  </si>
  <si>
    <t>410576</t>
  </si>
  <si>
    <t>TAMPO DE ARDOSIA POLIDA 220X60CM E=2CM FRONTAO H=10CM COM CUBA SIMPLES DE INOX E ACESSORIOS</t>
  </si>
  <si>
    <t>410577</t>
  </si>
  <si>
    <t>TAMPO DE ARDOSIA POLIDA 230X70CM E=2CM FRONTAO H=10CM COM  CUBA SIMPLES DE INOX E ACESSORIOS</t>
  </si>
  <si>
    <t>410578</t>
  </si>
  <si>
    <t>TAMPO DE ARDOSIA POLIDA 492X60CM E=2CM FRONTAO H=10CM COM CUBA DUPLA DE INOX E ACESSORIOS</t>
  </si>
  <si>
    <t>410579</t>
  </si>
  <si>
    <t>TAMPA DE CONCRETO PRE-MOLDADA PARA CANALETA (TIPO GRELHA) 30X50X0.50CM</t>
  </si>
  <si>
    <t>410580</t>
  </si>
  <si>
    <t>PA CARREGADEIRA SOBRE PNEUS 1.91 A 2.5M3 (DER)</t>
  </si>
  <si>
    <t>410581</t>
  </si>
  <si>
    <t>TERRAPLENAGEM-LOCAL LEGALIZADO PARA BOTA-FORA-ENTULHO (LIMPO) MONGAGUA</t>
  </si>
  <si>
    <t>410582</t>
  </si>
  <si>
    <t>PAVIMENTACAO-RECOMPOSICAO DO PAVIMENTO BLOCO DE CONCRETO COM COXIM DE AREIA</t>
  </si>
  <si>
    <t>410583</t>
  </si>
  <si>
    <t>PAVIMENTACAO-ARRANCAMENTO DE PAVIMENTO BLOCO DE CONCRETO COM CARGA EM CAMINHAO</t>
  </si>
  <si>
    <t>410584</t>
  </si>
  <si>
    <t>TERRAPLENAGEM-LOCAL LEGALIZADO PARA BOTA-FORA-TERRA (SOLO DE ESCAVACAO) - SAO SEBASTIAO F</t>
  </si>
  <si>
    <t>410585</t>
  </si>
  <si>
    <t>EMBOCO 1:4 VERTICAL E=25MM COM IMPERMEABILIZANTE</t>
  </si>
  <si>
    <t>410586</t>
  </si>
  <si>
    <t>EMBOCO PAULISTA 1:2:6 VERTICAL E=25MM</t>
  </si>
  <si>
    <t>410587</t>
  </si>
  <si>
    <t>RETIRADA DE BARRA DE ALUMINIO PERFIL CHATO PARA PARA-RAIOS</t>
  </si>
  <si>
    <t>410588</t>
  </si>
  <si>
    <t>RECOLOCACAO DE BARRA DE ALUMINIO PERFIL CHATO PARA PARA-RAIOS</t>
  </si>
  <si>
    <t>410589</t>
  </si>
  <si>
    <t>FURO EM CONCRETO COM BROCA DIAMANTADA 8" PROF.20CM</t>
  </si>
  <si>
    <t>410591</t>
  </si>
  <si>
    <t>DISPOSITIVO ANTI-INFILTRACAO PVC DN 150MM-ESG</t>
  </si>
  <si>
    <t>410592</t>
  </si>
  <si>
    <t>REVESTIMENTO COM ARGAMASSA DECORATIVA A BASE DE FIBRAS MINERAIS (MONOCAPA)-FORNECIMENTO E APLICACAO</t>
  </si>
  <si>
    <t>410593</t>
  </si>
  <si>
    <t>TUBO DE POLIETILENO LINEAR PEAD 110MM PN16 - AF</t>
  </si>
  <si>
    <t>410594</t>
  </si>
  <si>
    <t>TUBO DE POLIETILENO LINEAR PEAD 50MM PN16 - AF</t>
  </si>
  <si>
    <t>410595</t>
  </si>
  <si>
    <t>LUVA PEAD 110MM ELETROFUSAO - MAT</t>
  </si>
  <si>
    <t>410596</t>
  </si>
  <si>
    <t>TE EM PEAD 110MMX3/4" ELETROFUSAO - MAT</t>
  </si>
  <si>
    <t>410597</t>
  </si>
  <si>
    <t>TE EM PEAD 110X63MM ELETROFUSAO - MAT</t>
  </si>
  <si>
    <t>410598</t>
  </si>
  <si>
    <t>CAP ELETROFUSAO PEAD DN 110MM - MAT - AF</t>
  </si>
  <si>
    <t>410599</t>
  </si>
  <si>
    <t>TAMPAO FoFo CIRCULAR T5 PARA REGISTRO 200MM</t>
  </si>
  <si>
    <t>410600</t>
  </si>
  <si>
    <t>TE EM PEAD 110X50MM ELETROFUSAO - MAT</t>
  </si>
  <si>
    <t>410601</t>
  </si>
  <si>
    <t>COTOVELO 90o PEAD 50MM ELETROFUSAO - MAT</t>
  </si>
  <si>
    <t>410602</t>
  </si>
  <si>
    <t>LUVA PEAD 50MM ELETROFUSAO - MAT</t>
  </si>
  <si>
    <t>410603</t>
  </si>
  <si>
    <t>TE EM PEAD 50MM ELETROFUSAO - MAT</t>
  </si>
  <si>
    <t>410605</t>
  </si>
  <si>
    <t>TERRAPLENAGEM-LOCAL LEGALIZADO PARA BOTA-FORA (CLASSE A) PERUIBE K</t>
  </si>
  <si>
    <t>410606</t>
  </si>
  <si>
    <t>CONJUNTO MOTOBOMBA SUBMERSIVEL PARA RECALQUE DE ESGOTO Hm=8.00MCa Q=3.80M3/H COM PEDESTAL TUBO GUIA E CORRENTE</t>
  </si>
  <si>
    <t>410607</t>
  </si>
  <si>
    <t>PILARETE EM CONCRETO ARMADO 20X20CM 15MPa</t>
  </si>
  <si>
    <t>410608</t>
  </si>
  <si>
    <t>COLAR DE TOMADA D'AGUA PVC 32X3/4" PARA TUBOS PEAD</t>
  </si>
  <si>
    <t>410610</t>
  </si>
  <si>
    <t>TE PVC REDUCAO 150X50MM PBA - AF</t>
  </si>
  <si>
    <t>410616</t>
  </si>
  <si>
    <t>TE COBRE REDUCAO 54X28X54MM - GAS</t>
  </si>
  <si>
    <t>410618</t>
  </si>
  <si>
    <t>ALVENARIA COMPLEMENTAR PARA CAIXA AGUAS PLUVIAIS 1.00X1.00M</t>
  </si>
  <si>
    <t>410619</t>
  </si>
  <si>
    <t>CONEXAO CS PEAD 75MM PARA CAIXA - TEL/ELE</t>
  </si>
  <si>
    <t>410620</t>
  </si>
  <si>
    <t>CONEXAO I PEAD 2" PARA DUTO - TEL/ELE</t>
  </si>
  <si>
    <t>410621</t>
  </si>
  <si>
    <t>CURVA 90o LONGA PVC RIGIDO LISO JS BRANCA PARA TELEFONIA 25MM</t>
  </si>
  <si>
    <t>410625</t>
  </si>
  <si>
    <t>CONEXAO T PEAD 3" PARA DUTO - TEL/ELE</t>
  </si>
  <si>
    <t>410626</t>
  </si>
  <si>
    <t>ELETRODUTO PEAD 2"</t>
  </si>
  <si>
    <t>410628</t>
  </si>
  <si>
    <t>TAMPAO PEAD PARA DUTO CORRUGADO 1" - TEL/ELE</t>
  </si>
  <si>
    <t>410629</t>
  </si>
  <si>
    <t>TAMPAO PEAD PARA DUTO CORRUGADO 2" - TEL/ELE</t>
  </si>
  <si>
    <t>410630</t>
  </si>
  <si>
    <t>JOGO DE LAJES (FUNDO E TAMPA) PARA CAIXA AGUAS PLUVIAIS 100X100CM</t>
  </si>
  <si>
    <t>410631</t>
  </si>
  <si>
    <t>CONEXAO I PEAD 1" PARA DUTO - TEL/ELE</t>
  </si>
  <si>
    <t>410632</t>
  </si>
  <si>
    <t>CAIXILHO DE ALUMINIO DE CORRER 81X110CM 1 FOLHA COM VIDRO 4MM, COM PINTURA ELETROSTATICA A PO BRANCA-V.ANDRADE G</t>
  </si>
  <si>
    <t>410633</t>
  </si>
  <si>
    <t>CAIXILHO DE ALUMINIO DE CORRER 2 FOLHAS 81X110CM UMA FOLHA COM VIDRO 4MM E UMA FOLHA COM VENEZIANA COM PINTURA ELETROSTATICA A PO BRANCA-V.ANDRADE G</t>
  </si>
  <si>
    <t>410634</t>
  </si>
  <si>
    <t>CAIXILHO DE ALUMINIO FIXO 81X130CM COM BANDEIRA SUPERIOR VENEZIANA COM VENTILACAO E 2 BASCULANTES E VIDRO FIXO FANTASIA 4MM NA PARTE INFERIOR-V.ANDRADE G</t>
  </si>
  <si>
    <t>410635</t>
  </si>
  <si>
    <t>CANTONEIRA DE FERRO 1 1/2X1 1/2X1/4"</t>
  </si>
  <si>
    <t>410636</t>
  </si>
  <si>
    <t>FECHAMENTO-ALAMBRADO COM TUBO GALVANIZADO 2 1/2" TELA GALV.FIO 10 MALHA 2"</t>
  </si>
  <si>
    <t>410638</t>
  </si>
  <si>
    <t>GUARDA-CORPO TUBO 2 1/2" TELA DE ARAME GALVANIZADO No.14 MALHA 1" REQUADRO EM CHAPA DOBRADA H=1.05M GC01 (VINHEDO F)</t>
  </si>
  <si>
    <t>410639</t>
  </si>
  <si>
    <t>CAIXILHO DE ACO GALVANIZADO DE CORRER 100X120CM SEM BANDEIRA,COM PINTURA ELETROSTATICA, COMPLETO COM CONTRAMARCO</t>
  </si>
  <si>
    <t>410640</t>
  </si>
  <si>
    <t>CAIXILHO DE ACO GALVANIZADO DE CORRER 140X160CM COM BANDEIRA FIXA INFERIOR, PINTURA ELETROSTATICA, TRAVESSA, COMPLETO COM CONTRAMARCO</t>
  </si>
  <si>
    <t>410641</t>
  </si>
  <si>
    <t>CAIXILHO DE ACO GALVANIZADO FIXO 37X160CM COM PINTURA ELETROSTATICA, TRAVESSA, COMPLETO COM CONTRAMARCO</t>
  </si>
  <si>
    <t>410642</t>
  </si>
  <si>
    <t>PAVIMENTACAO-PAVIMENTO ASFALTICO PARA VIA SECUNDARIA,REFORCO SUB-BASE COM ESTABILIZANTE QUIMICO</t>
  </si>
  <si>
    <t>410643</t>
  </si>
  <si>
    <t>TELHA METALICA TRAPEZOIDAL EM GALVALUME ESP.0.50MM</t>
  </si>
  <si>
    <t>410644</t>
  </si>
  <si>
    <t>TUBO RETANGULAR EM ACO SECAO 40X40MM ESP.1.52MM</t>
  </si>
  <si>
    <t>410646</t>
  </si>
  <si>
    <t>PAISAGISMO URBANO-FORRACAO DINHEIRO EM PENCA COM INSUMOS</t>
  </si>
  <si>
    <t>410647</t>
  </si>
  <si>
    <t>ELETRODUTO PEAD CORRUGADO ANTI-CHAMA 2"</t>
  </si>
  <si>
    <t>410648</t>
  </si>
  <si>
    <t>CABO ALUMINIO PRE-REUNIEO (3X1X50)+50MM2</t>
  </si>
  <si>
    <t>410649</t>
  </si>
  <si>
    <t>CONECTOR PERFURACAO CABO T35-120MM D=35-120MM</t>
  </si>
  <si>
    <t>410650</t>
  </si>
  <si>
    <t>QD.ELE CH.14 PARA 9 MEDIDORES 90X200X30CM CPFL - VAZIO</t>
  </si>
  <si>
    <t>410651</t>
  </si>
  <si>
    <t>TERRAPLENAGEM-LOCAL LEGALIZADO PARA BOTA-FORA-ENTULHO (LIMPO) UBATUBA</t>
  </si>
  <si>
    <t>410652</t>
  </si>
  <si>
    <t>TERRAPLENAGEM-LOCAL LEGALIZADO PARA BOTA-FORA-TERRA (SOLO DE ESCAVACAO)-UBATUBA</t>
  </si>
  <si>
    <t>410653</t>
  </si>
  <si>
    <t>ANCORAGEM DE BARRAS DE ACO COM RESINA BASE EPOXI (CONSUMO DE ADESIVO)</t>
  </si>
  <si>
    <t>410654</t>
  </si>
  <si>
    <t>TAXA DE MOBILIZACAO EQUIPAMENTOS PARA ESTACAS PRE-MOLDADAS</t>
  </si>
  <si>
    <t>410655</t>
  </si>
  <si>
    <t>CUMEEIRA TRAPEZOIDAL DE ACO GALVANIZADO PRE-PINTADA ESP=0.50MM</t>
  </si>
  <si>
    <t>410656</t>
  </si>
  <si>
    <t>FORMA TUBO DE PAPELAO D=25CM</t>
  </si>
  <si>
    <t>410657</t>
  </si>
  <si>
    <t>LASTRO, LAJE E BERCO PARA ASSENTAMENTO DE TUBULACAO D=150MM</t>
  </si>
  <si>
    <t>410659</t>
  </si>
  <si>
    <t>CAIXILHO DE ACO GALVANIZADO DE CORRER 140X160CM COM PINTURA ELETROSTATICA COMPLETO COM BANDEIRA FIXA INFERIOR COM TRAVESSA E CONTRAMARCO</t>
  </si>
  <si>
    <t>410660</t>
  </si>
  <si>
    <t>CAIXILHO DE ACO GALVANIZADO 37X160CM COM PINTURA ELETROSTATICA COMPLETO COM TRAVESSA  E CONTRAMARCO</t>
  </si>
  <si>
    <t>410661</t>
  </si>
  <si>
    <t>TERRAPLENAGEM-LOCAL LEGALIZADO PARA BOTA-FORA-TERRA (SOLO DE ESCAVACAO)-CAMPO LIMPO</t>
  </si>
  <si>
    <t>410662</t>
  </si>
  <si>
    <t>POSTE DE CONCRETO CIRCULAR 18M RESISTENCIA DE TOPO 1000 DAN</t>
  </si>
  <si>
    <t>410663</t>
  </si>
  <si>
    <t>SUPORTE METALICO PARA TERMINACAO E MUFLA COM L DE FERRO 1 1/4X1 1/4X1/8"</t>
  </si>
  <si>
    <t>410664</t>
  </si>
  <si>
    <t>QD.DE MEDICAO EM CHAPA TIPO A3 ELEKTRO-VAZIO</t>
  </si>
  <si>
    <t>410665</t>
  </si>
  <si>
    <t>CONTATOR TRIPOLAR 63A CONTATOS AUXILIARES 220V 2NA+2NF</t>
  </si>
  <si>
    <t>410666</t>
  </si>
  <si>
    <t>RELE TEMPORIZADO AJUSTAVEL 0-5 MINUTOS</t>
  </si>
  <si>
    <t>410667</t>
  </si>
  <si>
    <t>CHAVE TIPO PACCO SELETORA 3 POSICOES 1 CONTATO</t>
  </si>
  <si>
    <t>410668</t>
  </si>
  <si>
    <t>DIODO RETIFICADOR 1A-220V</t>
  </si>
  <si>
    <t>410669</t>
  </si>
  <si>
    <t>PROJETOR RETANGULAR FECHADO C/1 LAMPADA VAPOR METALICO 1000W, REFLETOR CENTRAL E CORPO ALUMINIO, LENTE FECHAMENTO VIDRO TEMPERADO, VEDACAO C/SILICONE, SUPORTE ACO GO, GRAU PROTECAO IP-65 (C.LIMPO)</t>
  </si>
  <si>
    <t>410670</t>
  </si>
  <si>
    <t>CAIXILHO MAXIMAR DE ACO GALVANIZADO 60X60CM COM PINTURA ELETROSTATICA (SEM GRADE) COM CONTRAMARCO</t>
  </si>
  <si>
    <t>410671</t>
  </si>
  <si>
    <t>MICRO CONCRETO GRAUTE FCK 40MPa</t>
  </si>
  <si>
    <t>410672</t>
  </si>
  <si>
    <t>REMOCAO DE COBERTURA TIPO TEGULA COM OU SEM APROVEITAMENTO</t>
  </si>
  <si>
    <t>410673</t>
  </si>
  <si>
    <t>TERRAPLENAGEM-LOCAL LEGALIZADO PARA BOTA-FORA-ENTULHO (ITAIM PAULISTA A1/A16)</t>
  </si>
  <si>
    <t>410674</t>
  </si>
  <si>
    <t>REMOCAO DE PINTURA ESMALTE</t>
  </si>
  <si>
    <t>410675</t>
  </si>
  <si>
    <t>PORTA DE MADEIRA TIPO CAMARAO 0.92X2.15M COM BATENTE, GUARNICAO E ACESSORIOS PARA DEF.                                                                ,</t>
  </si>
  <si>
    <t>410676</t>
  </si>
  <si>
    <t>REMOCAO DE MANGUEIRA DE POLIPROPILENO PARA GAS 1.00M SEM BRACADEIRA - GAS</t>
  </si>
  <si>
    <t>410677</t>
  </si>
  <si>
    <t>TECNICO DE NIVEL SUPERIOR SENIOR I</t>
  </si>
  <si>
    <t>410678</t>
  </si>
  <si>
    <t>QD.DE COMANDO PARA BOMBA 4CV TRIFASICO 220V PARTIDA COM INVERSOR DE FREQUENCIA (PIRATININGA D)</t>
  </si>
  <si>
    <t>410679</t>
  </si>
  <si>
    <t>CARGA E TRANSPORTE MANUAL DE MATERIAL A GRANEL EM ACLIVES E DECLIVES COM DISTANCIA DE ATE 650.00M</t>
  </si>
  <si>
    <t>410680</t>
  </si>
  <si>
    <t>PORTAO COM PERFIL DE ACO GALVANIZADO DE 1.00X2.20M</t>
  </si>
  <si>
    <t>410681</t>
  </si>
  <si>
    <t>PORTA DE ALUMINIO 2.00X2.14M 2 FOLHAS COM VIDROS</t>
  </si>
  <si>
    <t>410682</t>
  </si>
  <si>
    <t xml:space="preserve">CAIXILHO DE ALUMINIO DE CORRER 240X150CM 4 FOLHAS  </t>
  </si>
  <si>
    <t>410683</t>
  </si>
  <si>
    <t>CAIXILHO MAXIMAR DE ALUMINIO 210X60CM</t>
  </si>
  <si>
    <t>410684</t>
  </si>
  <si>
    <t>CAIXILHO DE ALUMINIO FIXO 260X240CM</t>
  </si>
  <si>
    <t>410685</t>
  </si>
  <si>
    <t>CAIXILHO DE ALUMINIO FIXO 300X240CM</t>
  </si>
  <si>
    <t>410686</t>
  </si>
  <si>
    <t>PORTA VENEZIANA DE ALUMINIO 2 FOLHAS 146X180M</t>
  </si>
  <si>
    <t>410687</t>
  </si>
  <si>
    <t>CAIXILHO MAXIMAR DE ACO GALVANIZADO 80X60CM COM PINTURA ELETROSTATICA E CONTRAMARCO</t>
  </si>
  <si>
    <t>410688</t>
  </si>
  <si>
    <t>CONDULETE DE ALUMINIO 3/4"-ESPELHO PARA TOMADA</t>
  </si>
  <si>
    <t>410689</t>
  </si>
  <si>
    <t>REGISTRO PVC ESFERA 3" ROSCAVEL</t>
  </si>
  <si>
    <t>410690</t>
  </si>
  <si>
    <t>AUTROTRANSFORMADOR 750 VA TENSAO 110/220V</t>
  </si>
  <si>
    <t>410691</t>
  </si>
  <si>
    <t>TRANSFORMADOR ISOLADOR 1010 VA 120V MONOFASICO COM ATERRAMENTO</t>
  </si>
  <si>
    <t>410692</t>
  </si>
  <si>
    <t>TRANSFORMADOR ISOLADOR 500VA 120V MONOFASICO COM ATERRAMENTO</t>
  </si>
  <si>
    <t>410693</t>
  </si>
  <si>
    <t>TAMPAO FoFo TD-800-ARTICULADO</t>
  </si>
  <si>
    <t>410694</t>
  </si>
  <si>
    <t>MEDIDOR DE VAZAO DE INSERCAO-TEODORO SAMPAIO J</t>
  </si>
  <si>
    <t>410695</t>
  </si>
  <si>
    <t>ABRIGO PARA CAVALETE 3/4" PRE-MOLDADO DE CONCRETO PADRAO SABESP COM CAIXA E TUBULACAO (GALIA G/H)</t>
  </si>
  <si>
    <t>410696</t>
  </si>
  <si>
    <t>VALVULA DE GAVETA FoFo EURO 23 FLANGES DN 80MM COM VOLANTE - AF</t>
  </si>
  <si>
    <t>410697</t>
  </si>
  <si>
    <t>CAIXA DE INSPECAO DE ALVENARIA DE TIJOLO COMUM 80X80X150CM COM TAMPA DE CONCRETO,REVESTIMENTO E IMPERMEABILIZACAO INTERNAS</t>
  </si>
  <si>
    <t>410698</t>
  </si>
  <si>
    <t>CURVA 180o FoGo 2" COM LUVA - ELE</t>
  </si>
  <si>
    <t>410699</t>
  </si>
  <si>
    <t>LAJE PRE-MOLDADA EM PAINEL TRELICADO (PRE-LAJE) E=12CM SC=250KGF/M2 VAO ATE 4.75M (INCLUSO CAP.DE 9CM DE CONCRETO FCK=25MPa) COM ARMACAO COMPLEMENTAR-SEM ESCORAMENTO-HORTOLANDIA A2</t>
  </si>
  <si>
    <t>410700</t>
  </si>
  <si>
    <t>LAJE PRE-MOLDADA EM PAINEL TRELICADO (PRE-LAJE) COM EPS E=16CM SC=250KGF/M2 VAO ATE 6.75M (INCLUSO CAP.DE CONCRETO FCK=25MPa) COM ARMACAO COMPLEMENTAR-SEM ESCORAMENTO-HORTOLANDIA A2</t>
  </si>
  <si>
    <t>410701</t>
  </si>
  <si>
    <t>LAJE PRE-MOLDADA EM PAINEL TRELICADO (PRE-LAJE) COM EPS E=20CM SC=300KGF/M2 VAO ATE 7.75M (INCLUSO CAP.DE CONCRETO FCK=25MPa) COM ARMACAO COMPLEMENTAR-SEM ESCORAMENTO-HORTOLANDIA A2</t>
  </si>
  <si>
    <t>410702</t>
  </si>
  <si>
    <t>LAJE PRE-MOLDADA EM PAINEL TRELICADO (PRE-LAJE) COM EPS E=20CM SC=1200KGF/M2 VAO ATE 5.50M (INCLUSO CAP.DE CONCRETO FCK=25MPa) COM ARMACAO COMPLEMENTAR-SEM ESCORAMENTO-HORTOLANDIA A2</t>
  </si>
  <si>
    <t>410703</t>
  </si>
  <si>
    <t>ADAPTADOR FoFo FLANGE UNIVERSAL DE 49 A 71MM</t>
  </si>
  <si>
    <t>410704</t>
  </si>
  <si>
    <t>ADAPTADOR FoFo FLANGE UNIVERSAL DE 62 A 84MM</t>
  </si>
  <si>
    <t>410705</t>
  </si>
  <si>
    <t>TERRAPLENAGEM-LOCAL LEGALIZADO PARA BOTA-FORA-SOLO CLASSE IIA-SANTO ANDRE K</t>
  </si>
  <si>
    <t>410706</t>
  </si>
  <si>
    <t>RESERVATORIO METALICO 1000M3 D=11.94M H=9.00M COM ACESSORIOS DE SERRALHERIA, EXCLUIDA BASE DE APOIO E FUNDACAO</t>
  </si>
  <si>
    <t>410707</t>
  </si>
  <si>
    <t>POCO TUBULAR PROFUNDO H=400M VAZAO 25M3/H COMPLETO COM BOMBA E PAINEL</t>
  </si>
  <si>
    <t>410708</t>
  </si>
  <si>
    <t>RELE FOTOELETRICO 220V-100W COM BASE - MAT</t>
  </si>
  <si>
    <t>410709</t>
  </si>
  <si>
    <t>COTOVELO 90o BRONZE BB 42MM</t>
  </si>
  <si>
    <t>410710</t>
  </si>
  <si>
    <t>CALHA DE ALUMINIO D=44CM E=1.3MM</t>
  </si>
  <si>
    <t>410711</t>
  </si>
  <si>
    <t>CONTRA-RUFO DE ALUMINIO E=0.8MM D=20CM</t>
  </si>
  <si>
    <t>410712</t>
  </si>
  <si>
    <t>RODAPE DE ARGAMASSA 1:3 H=30CM COM IMPERMEABILIZANTE</t>
  </si>
  <si>
    <t>410713</t>
  </si>
  <si>
    <t>CAIXILHO MAXIMAR DE ALUMINIO MAXIMAR 210X120CM-6 BASCULAS-FRANCA B5</t>
  </si>
  <si>
    <t>410714</t>
  </si>
  <si>
    <t>CAIXILHO FIXO DE ALUMINIO 80X80CM-FRANCA B5</t>
  </si>
  <si>
    <t>410715</t>
  </si>
  <si>
    <t>PORTA DE ALUMINIO DE CORRER COM VIDRO 2 FOLHAS 2.50X2.14M TRAVAMENTO VERTICAL-COMPLETA-FRANCA B5</t>
  </si>
  <si>
    <t>410716</t>
  </si>
  <si>
    <t>TAMPO DE ARDOSIA POLIDA 55X120CM COM 2 CUBAS REDONDAS DE LOUCA COM ACESSORIOS</t>
  </si>
  <si>
    <t>410717</t>
  </si>
  <si>
    <t>VALVULA DE DESCARGA PARA MICTORIO 3/4" TIPO PRESMATIC</t>
  </si>
  <si>
    <t>410718</t>
  </si>
  <si>
    <t>PERFIL DE FERRO GALVANIZADO CHATO 3/4"X1/8"</t>
  </si>
  <si>
    <t>410719</t>
  </si>
  <si>
    <t>PORTA DE ALUMINIO 0.60X1.98M P5-COMPLETA-FRANCA B5</t>
  </si>
  <si>
    <t>410720</t>
  </si>
  <si>
    <t>PORTA DE ALUMINIO 0.90X1.98M P2-COMPLETA-FRANCA B5</t>
  </si>
  <si>
    <t>410721</t>
  </si>
  <si>
    <t>QUADRO PARA 15 MEDIDORES COMPLETO-C.COMERCIAL FRANCA B5</t>
  </si>
  <si>
    <t>410722</t>
  </si>
  <si>
    <t>QUADRO PARA 30 MEDIDORES COMPLETO-C.COMERCIAL FRANCA B5</t>
  </si>
  <si>
    <t>410723</t>
  </si>
  <si>
    <t>CONJUNTO MOTOBOMBA DE RECALQUE DE AGUA Q=4.78M3/H P=1.25CV Hm=18MCa</t>
  </si>
  <si>
    <t>410724</t>
  </si>
  <si>
    <t>CONJUNTO MOTOBOMBA DE RECALQUE DE AGUA Q=7.92M3/H P=2.50CV Hm=18MCa</t>
  </si>
  <si>
    <t>410725</t>
  </si>
  <si>
    <t>TELHA ECOLOGICA ECOPAK</t>
  </si>
  <si>
    <t>410726</t>
  </si>
  <si>
    <t>RESERVATORIO METALICO ELEVADO  72M3 COM TODOS ACESSORIOS DE SERRALHERIA, PARA-RAIOS, SINALIZACAO, CHUMBADORES E PINTURA (FRANCA B5)</t>
  </si>
  <si>
    <t>410727</t>
  </si>
  <si>
    <t>TAMPA DE FoFo 800X800MM PARA CAIXA DE INSPECAO</t>
  </si>
  <si>
    <t>410728</t>
  </si>
  <si>
    <t>ESTACA STRAUSS D=30CM 10T FCK-30MPa SEM ARMACAO (JUNDIAI N)</t>
  </si>
  <si>
    <t>410729</t>
  </si>
  <si>
    <t>LIMPEZA POR HIDROJATEAMENTO DE CAIXA DE GORDURA OU INSPECAO 60X60X80CM</t>
  </si>
  <si>
    <t>410730</t>
  </si>
  <si>
    <t>DESOBSTRUCAO MANUAL DE CAIXA DE INSPECAO OU GORDURA (PMSP-17-04-30)</t>
  </si>
  <si>
    <t>410731</t>
  </si>
  <si>
    <t>IMPERMEABILIZACAO INTERNA COM EMULSAO ACRILICA - 2 DEMAOS</t>
  </si>
  <si>
    <t>410732</t>
  </si>
  <si>
    <t>CONTRAPISO DE CONCRETO E=15CM 20MPa COM IMPERMEABILIZANTE</t>
  </si>
  <si>
    <t>410733</t>
  </si>
  <si>
    <t>TAMPA DE CONCRETO 65X65X5CM PARA CAIXA DE INSPECAO COM ALCA</t>
  </si>
  <si>
    <t>410734</t>
  </si>
  <si>
    <t>TAMPA DE CONCRETO 85X85X5CM PARA CAIXA DE INSPECAO COM ALCA</t>
  </si>
  <si>
    <t>410735</t>
  </si>
  <si>
    <t>TE FoFo REDUCAO 250X100MM COM FLANGES - AF</t>
  </si>
  <si>
    <t>410736</t>
  </si>
  <si>
    <t>ELETRODUTO PEAD CORRUGADO 1"</t>
  </si>
  <si>
    <t>410737</t>
  </si>
  <si>
    <t>ELETRODUTO PEAD CORRUGADO 3/4"</t>
  </si>
  <si>
    <t>410738</t>
  </si>
  <si>
    <t>CONJUNTO MOTOBOMBA SUBMERSIVEL 1HP Hm=15.00MCa Q=6.00M3/H INCLUSIVE ACESSORIOS</t>
  </si>
  <si>
    <t>410739</t>
  </si>
  <si>
    <t>PERFURACAO EM BLOCO DE CONCRETO ARMADO D=16MM</t>
  </si>
  <si>
    <t>410740</t>
  </si>
  <si>
    <t>PREENCHIMENTO DE FURO D=16MM COM ADESIVO EPOXIDICO</t>
  </si>
  <si>
    <t>410741</t>
  </si>
  <si>
    <t>SECCIONAMENTO DE ESTACAS EXISTENTE</t>
  </si>
  <si>
    <t>410742</t>
  </si>
  <si>
    <t>MACACO HIDRAULICO PARA 30TF, INCLUSIVE FORNECIMENTO, MONTAGEM, OPERACAO E INSTRUMENTACAO</t>
  </si>
  <si>
    <t>410743</t>
  </si>
  <si>
    <t>CHAPA DE FERRO FUNDIDO 0.40X0.40X0.05M</t>
  </si>
  <si>
    <t>410744</t>
  </si>
  <si>
    <t>ESTACA TIPO ALLUVIAL ANKER D=15CM E TUBO SCH.40 DE 3"</t>
  </si>
  <si>
    <t>410745</t>
  </si>
  <si>
    <t>ARRASAMENTO DE ESTACAS D=15CM</t>
  </si>
  <si>
    <t>410746</t>
  </si>
  <si>
    <t>VERGA PRE-MOLDADA 5X14X159CM FCK=20MPa</t>
  </si>
  <si>
    <t>410747</t>
  </si>
  <si>
    <t>MOBILIZACAO E DESMOBILIZACAO DE EQUIPE E EQUIPAMENTOS</t>
  </si>
  <si>
    <t>410748</t>
  </si>
  <si>
    <t>PERFURACAO EM SOLO DIAM=3"</t>
  </si>
  <si>
    <t>410749</t>
  </si>
  <si>
    <t>POSTE TUBULAR RETO DE ACO H=4.5M COM CHUMBADORES E BASE DE FIXACAO</t>
  </si>
  <si>
    <t>410750</t>
  </si>
  <si>
    <t>LUMINARIA EXTERNA RETANGULAR H=4.5M COM 4 PETALAS FECH.COM VIDRO PLANO TEMPERADO CORPO CHAPA ACO-4 LAMPADAS VAPOR SODIO 400W E REATOR VQM 400W C/CHUMBADORES E BASE DE FIXACAO</t>
  </si>
  <si>
    <t>410751</t>
  </si>
  <si>
    <t>TOTEM EM CHAPA DE ACO No.18 6.00X0.85X0.21M ESTRUTURA TUBULAR GALVANIZADA PINTURA AUTOMOTIVA E APLICACAO DE ADESIVOS TRANSLUCIDOS, CONFORME LAYOUT POLICIA MILITAR</t>
  </si>
  <si>
    <t>410752</t>
  </si>
  <si>
    <t>PORTA DE ABRIR DUPLA EM ACO GALVANIZADO 1.80X2.10M FUNDO EXPOXI ANTICORROSIVO COM BARRA ANTIPANICO</t>
  </si>
  <si>
    <t>410753</t>
  </si>
  <si>
    <t>PORTAO DESLIZANTE AUTOMATIZADO EM ACO GALVANIZADO 4.00X2.00M FUNDO EPOXI ANTICORROSIVO</t>
  </si>
  <si>
    <t>410754</t>
  </si>
  <si>
    <t>ESTRUTURA EM ACO PARA FIXACAO DE DORMENTES DE MADEIRA DE BARREIRA DE PNEUS PARA STAND DE TIRO-STO ANDRE A-CIA DA PM</t>
  </si>
  <si>
    <t>410755</t>
  </si>
  <si>
    <t>GUARDA-CORPO TUBO 2 1/2" TELA DE ARAME GALVANIZADO No.14 MALHA 1" REQUADRO EM CHAPA DOBRADA H=1.05M GC-01 (VINHEDO F) - SEM FUNDACAO</t>
  </si>
  <si>
    <t>410756</t>
  </si>
  <si>
    <t>TERRAPLENAGEM-LOCAL LEGALIZADO PARA BOTA-FORA-SOLO VEGETAL-SANTOS O</t>
  </si>
  <si>
    <t>410757</t>
  </si>
  <si>
    <t>TERRAPLENAGEM-LOCAL LEGALIZADO PARA BOTA-FORA-TERRA (SOLO DE ESCAVACAO COM VEGETACAO E PEQUENOS TOCOS, ENTULHO LIMPO)-LAJEADO</t>
  </si>
  <si>
    <t>410758</t>
  </si>
  <si>
    <t>TERRAPLENAGEM-LOCAL LEGALIZADO PARA BOTA-FORA-TERRA (SOLO DE ESCAVACAO E ENTULHO LIMPO)-LAJEADO</t>
  </si>
  <si>
    <t>410759</t>
  </si>
  <si>
    <t>TERRAPLENAGEM-LOCAL LEGALIZADO PARA BOTA-FORA-TERRA (SOLO DE ESCAVACAO E ENTULHO COM REJEITO)-LAJEADO</t>
  </si>
  <si>
    <t>410760</t>
  </si>
  <si>
    <t>TERRAPLENAGEM-LOCAL LEGALIZADO PARA BOTA-FORA-ENTULHO (LIMPO) GUARULHOS X</t>
  </si>
  <si>
    <t>410761</t>
  </si>
  <si>
    <t>REGISTRO FoFo CHATO 100MM JE</t>
  </si>
  <si>
    <t>410762</t>
  </si>
  <si>
    <t>REGISTRO FoFo CHATO 150MM JE</t>
  </si>
  <si>
    <t>410763</t>
  </si>
  <si>
    <t>CURVA 22o 30' PVC DN 150MM PBA - AF</t>
  </si>
  <si>
    <t>410764</t>
  </si>
  <si>
    <t>QD.DE DISTRIBUICAO PARA EQUIPAMENTO DE TV DE 15X15X10CM</t>
  </si>
  <si>
    <t>410766</t>
  </si>
  <si>
    <t>CONTENCAO DE ENCOSTA-SOLO GRAMPEADO-MOBILIZACAO E DESMOBILIZACAO DE EQUIPE E EQUIPAMENTOS-S.ANDRE A-CIA PM</t>
  </si>
  <si>
    <t>410767</t>
  </si>
  <si>
    <t>CONTENCAO DE ENCOSTA-SOLO GRAMPEADO-PERFURACAO MECANIZADA DIAM.114.30MM</t>
  </si>
  <si>
    <t>410768</t>
  </si>
  <si>
    <t>CONTENCAO DE ENCOSTA-SOLO GRAMPEADO-CHUMBADOR D=16MM ACO CA-50 COMPR.4.00 A 12.00M FURO D=4" ESP.VERT/HORIZ.1.50M</t>
  </si>
  <si>
    <t>410769</t>
  </si>
  <si>
    <t>TERRAPLENAGEM-LOCAL LEGALIZADO PARA BOTA-FORA-ENTULHO (LIMPO) GUARULHOS H</t>
  </si>
  <si>
    <t>410770</t>
  </si>
  <si>
    <t>TERRAPLENAGEM-LOCAL LEGALIZADO PARA BOTA-FORA-ENTULHO (LIMPO) TUCURUVI B3</t>
  </si>
  <si>
    <t>410771</t>
  </si>
  <si>
    <t>LUMINARIA FLUORESCENTE COM 4 LAMPADAS 28W COMPLETA</t>
  </si>
  <si>
    <t>410772</t>
  </si>
  <si>
    <t>LUMINARIA FLUORESCENTE COM 4 LAMPADAS 14W COMPLETA</t>
  </si>
  <si>
    <t>410773</t>
  </si>
  <si>
    <t>QD.DE DISTRIBUICAO PARA 30 DISJUNTORES COM BARRAMENTO TRIFASICO 100A</t>
  </si>
  <si>
    <t>410774</t>
  </si>
  <si>
    <t>QD.DE DISTRIBUICAO PARA 16 DISJUNTORES COM BARRAMENTO BIFASICO 80A</t>
  </si>
  <si>
    <t>410775</t>
  </si>
  <si>
    <t>QD.DE DISTRIBUICAO PARA 12 DISJUNTORES COM BARRAMENTO TRIFASICO 300A</t>
  </si>
  <si>
    <t>410777</t>
  </si>
  <si>
    <t>CONDULETE DE PVC C 1" - PLACA (ESPELHO) CEGA</t>
  </si>
  <si>
    <t>410778</t>
  </si>
  <si>
    <t>ESTACA RAIZ D=25CM EM SOLO SEM ARMACAO E SEM ARGAMASSA</t>
  </si>
  <si>
    <t>410783</t>
  </si>
  <si>
    <t>REGISTRO DE ESFERA BRONZE ROSCAVEL 1/2"</t>
  </si>
  <si>
    <t>410784</t>
  </si>
  <si>
    <t>MAO-DE-OBRA PARA ADAPTADOR (MISTURADOR) PARA AGUA QUENTE COM HASTE LONGA PARA CHUVEIRO</t>
  </si>
  <si>
    <t>410785</t>
  </si>
  <si>
    <t>TAMPA DE CONCRETO ARMADO 65X65X5CM PARA CAIXA DE INSPECAO</t>
  </si>
  <si>
    <t>410786</t>
  </si>
  <si>
    <t>TAMPA DE CONCRETO ARMADO 85X85X5CM PARA CAIXA DE INSPECAO</t>
  </si>
  <si>
    <t>410787</t>
  </si>
  <si>
    <t>TAMPA DE CONCRETO ARMADO 35X35X5CM PARA CAIXA DE GORDURA</t>
  </si>
  <si>
    <t>410788</t>
  </si>
  <si>
    <t>AQUECEDOR SOLAR DE AGUA COM RESERVATORIO TERMICO EM ACO INOX CAPAC=2000 LITROS COMPLETO INSTALADO (HORTOLANDIA A2)</t>
  </si>
  <si>
    <t>410789</t>
  </si>
  <si>
    <t>PAVIMENTACAO-CONCRETO ARMADO PARA CORREDOR E ESTACIONAMENTO DE ONIBUS FCK=35MPa E=14CM LASTRO DE BRITA E=10CM</t>
  </si>
  <si>
    <t>410790</t>
  </si>
  <si>
    <t>MURO DE ALA DUPLO 80CM EM CONCRETO CICLOPICO-CANANEIA B</t>
  </si>
  <si>
    <t>410791</t>
  </si>
  <si>
    <t>TAMPA DE CONCRETO ARMADO 60X90X10CM</t>
  </si>
  <si>
    <t>410792</t>
  </si>
  <si>
    <t>ARGAMASSA 1:3 CIMENTO E AREIA E=1.5CM</t>
  </si>
  <si>
    <t>410793</t>
  </si>
  <si>
    <t>BLOCO DE ANCORAGEM DE CONCRETO 25X30X50CM PARA CONEXOES</t>
  </si>
  <si>
    <t>410794</t>
  </si>
  <si>
    <t>LUVA PVC DE REDUCAO 75X60MM SOLDAVEL - AF</t>
  </si>
  <si>
    <t>410795</t>
  </si>
  <si>
    <t>MURO LOUSA EM ALVENARIA REVESTIDA COM PINTURA ACRILICA H=1.50M</t>
  </si>
  <si>
    <t>410796</t>
  </si>
  <si>
    <t>ABRIGO PARA SECCIONADORA EM ALVENARIA DE TIJOLO REV.COM COB.DE CONCR.IMPERMEAB.1.30X1.65X0.45M COM PORTAS</t>
  </si>
  <si>
    <t>410797</t>
  </si>
  <si>
    <t>ABRIGO PARA SECCIONADORA EM ALVENARIA DE TIJOLO REV.COM COB.DE CONCR.IMPERMEAB.1.60X1.65X0.45M COM PORTAS</t>
  </si>
  <si>
    <t>410798</t>
  </si>
  <si>
    <t>ABRIGO PARA SECCIONADORA EM ALVENARIA DE TIJOLO REV.COM COB.DE CONCR.IMPERMEAB.1.90X1.65X0.45M COM PORTAS</t>
  </si>
  <si>
    <t>410799</t>
  </si>
  <si>
    <t>ABRIGO PARA SECCIONADORA EM ALVENARIA DE TIJOLO REV.COM COB.DE CONCR.IMPERMEAB.2.40X1.50X0.35M COM PORTAS</t>
  </si>
  <si>
    <t>410800</t>
  </si>
  <si>
    <t>ABRIGO PARA SECCIONADORA EM ALVENARIA DE TIJOLO REV.COM COB.DE CONCR.IMPERMEAB.2.45X2.15X0.45M COM PORTAS</t>
  </si>
  <si>
    <t>410802</t>
  </si>
  <si>
    <t>REDUCAO CONCENTRICA PEAD PE100 PN16 110X90MM ELETROFUSAO - AF</t>
  </si>
  <si>
    <t>410803</t>
  </si>
  <si>
    <t>BARRAMENTO PENTE MONOFASICO 1X57P 80A 1000MM</t>
  </si>
  <si>
    <t>410804</t>
  </si>
  <si>
    <t>BRACADEIRA DE NYLON 2.5X300MM</t>
  </si>
  <si>
    <t>410805</t>
  </si>
  <si>
    <t>BRACADEIRA DE NYLON 2.5X180MM</t>
  </si>
  <si>
    <t>410806</t>
  </si>
  <si>
    <t>CALHA GALVANIZADA No 24 DESENVOLVIMENTO 65CM</t>
  </si>
  <si>
    <t>410807</t>
  </si>
  <si>
    <t>ABRIGO PARA HIDROMETRO 100X70X40CM COM PORTINHOLA E LAJES DE PISO E DE COBERTURA</t>
  </si>
  <si>
    <t>410810</t>
  </si>
  <si>
    <t>COTOVELO 90o PEAD 90MM PE100 PN16 SDR11 ELETROFUSAO - AF</t>
  </si>
  <si>
    <t>410811</t>
  </si>
  <si>
    <t>TE DE REDUCAO EM PEAD PN16 PE100 DN 110X90MM ELETROFUSAO</t>
  </si>
  <si>
    <t>410812</t>
  </si>
  <si>
    <t>ELETROCALHA PERFURADA LARG.300MM ABA 50MM</t>
  </si>
  <si>
    <t>410813</t>
  </si>
  <si>
    <t>ELETROCALHA-CRUZETA HORIZONTAL 200X50MM - ELE</t>
  </si>
  <si>
    <t>410814</t>
  </si>
  <si>
    <t>ELETROCALHA-SUPORTE PARA ELETROCALHA 300X50MM</t>
  </si>
  <si>
    <t>410815</t>
  </si>
  <si>
    <t>CANALETA DE PVC PERFURADA VAZADA 50X50MM COM TAMPA - ELE</t>
  </si>
  <si>
    <t>410816</t>
  </si>
  <si>
    <t>CAIXA DE ALUMINIO DE EMBUTIR 15X25X10CM PADRAO TELEBRAS - TEL</t>
  </si>
  <si>
    <t>410817</t>
  </si>
  <si>
    <t>POSTE DE CONCRETO CIRCULAR H.TOTAL=24M H.LIVRE=21M RESISTENCIA DE TOPO 600DAN</t>
  </si>
  <si>
    <t>410818</t>
  </si>
  <si>
    <t>PLATAFORMA METALICA TIPO PAINEL PARA TOPO DE POSTE DE CONCRETO COM CRUZETA PARA 9 PROJETORES E ESCADA MARINHEIRO L=0.40M ACOPLADA COM PATAMAR DE DESCANSO</t>
  </si>
  <si>
    <t>410821</t>
  </si>
  <si>
    <t>RESERVATORIO METALICO ELEVADO TIPO TACA (COM COLUNA SECA) INCLUSIVE PINTURA E ACESSORIOS METALICOS VOL=65M3 H=19.40M EXCETO FUNDACAO,LAJE DE APOIO, INST.HIDRAULICAS E ELETRICAS</t>
  </si>
  <si>
    <t>410822</t>
  </si>
  <si>
    <t>VALVULA DE GAVETA FoFo EURO 20 FLANGES PN10 DN 100MM - AF</t>
  </si>
  <si>
    <t>410823</t>
  </si>
  <si>
    <t>RESERVATORIO CILINDRICO METALICO CAP.110.00M3 D=3.18M H=13.60M INCLUSIVE PINTURA E ACESSORIOS METALICOS, EXCETO FUNDACAO, INST.ELETRICA E INST.HIDRAULICA</t>
  </si>
  <si>
    <t>410824</t>
  </si>
  <si>
    <t>POCO TUBULAR PROFUNDO H=200M VAZAO 30M3/H COMPLETO COM PERFURACAO, FILTRO, BOMBAS, PAINEL DE COMANDO E LAJE, INSTAL.ELETRICA/HIDRAULICA, INCLUSO LICENCAS E ANALISE DE AGUA</t>
  </si>
  <si>
    <t>410826</t>
  </si>
  <si>
    <t>CABO PP ISOLADO 0.6/1KV 6X2.5MM2</t>
  </si>
  <si>
    <t>410827</t>
  </si>
  <si>
    <t>CORRIMAO TUBULAR DUPLO 1 1/2" DE ACO GALVANIZADO COM PINTURA E INSTALADO</t>
  </si>
  <si>
    <t>410828</t>
  </si>
  <si>
    <t>PERFIL METALICO H 6"</t>
  </si>
  <si>
    <t>410829</t>
  </si>
  <si>
    <t>ESTRUTURA PRE-FABRICADA-FECHAMENTO EXTERNOS E INTERNOS-(PAREDES/PAINES EXTERNOS, PAREDES/PAINEIS INTERNOS,PILARES/VIGAS,LAJES/ESCAD,V04-2/3 PRE-A1 ACESSO PELO 2o.PAV.C/31 APTOS)-RIB.PRETO P (OBRA INICIADA)</t>
  </si>
  <si>
    <t>410830</t>
  </si>
  <si>
    <t>ESTRUTURA PRE-FABRICADA-FECHAMENTO EXTERNOS E INTERNOS-(PAREDES/PAINES EXTERNOS, PAREDES/PAINEIS INTERNOS,PILARES/VIGAS,LAJES/ESCADAS,V04-2/3 PRE-C1 ACESSO PELO 1o.PAV.C/15 AP) RIB.PRETO P (OBRA INICIADA)</t>
  </si>
  <si>
    <t>410831</t>
  </si>
  <si>
    <t>PERGOLADO EM TUBO METALICO 2.84MX2.20M COM PINTURA ESMALTE SINTETICO</t>
  </si>
  <si>
    <t>410832</t>
  </si>
  <si>
    <t>PORTAO PARA ABRIGO DE GAS 0.80X0.80M 2 FOLHAS</t>
  </si>
  <si>
    <t>410833</t>
  </si>
  <si>
    <t>REGISTRO DE GAVETA COM CABECOTE FoFo FLANGES DN 400MM</t>
  </si>
  <si>
    <t>410834</t>
  </si>
  <si>
    <t>EXTREMIDADE FoFo DN 400MM FLANGE/FLANGE - AF</t>
  </si>
  <si>
    <t>410835</t>
  </si>
  <si>
    <t>CONDULETE DE ALUMINIO B 1 1/4"</t>
  </si>
  <si>
    <t>410836</t>
  </si>
  <si>
    <t>CONDULETE DE ALUMINIO LB 2"</t>
  </si>
  <si>
    <t>410837</t>
  </si>
  <si>
    <t>CONDULETE DE ALUMINIO LB 3"</t>
  </si>
  <si>
    <t>410838</t>
  </si>
  <si>
    <t>BOOSTER-SISTEMA DE ABASTECIMENTO DE AGUA COMPLETO EE-3-SERRA DO MAR-BAIRRO COTA 200</t>
  </si>
  <si>
    <t>410839</t>
  </si>
  <si>
    <t>BOOSTER-SISTEMA DE ABASTECIMENTO DE AGUA COMPLETO EE-4-SERRA DO MAR-BAIRRO COTA 200</t>
  </si>
  <si>
    <t>410840</t>
  </si>
  <si>
    <t>TERRAPLENAGEM-LOCAL LEGALIZADO PARA BOTA-FORA-MATERIAL CLASSE II B (SERRA DO MAR)</t>
  </si>
  <si>
    <t>410846</t>
  </si>
  <si>
    <t>FRAGMENTACAO MANUAL DE DEMOLICAO, CARGA E TRANSPORTE MANUAIS</t>
  </si>
  <si>
    <t>410847</t>
  </si>
  <si>
    <t>CARGA E TRANSPORTE MANUAL DE MATERIAL A GRANEL EM ACLIVES E DECLIVES COM DISTANCIA DE ATE 60.00M</t>
  </si>
  <si>
    <t>410848</t>
  </si>
  <si>
    <t>CARGA E TRANSPORTE MANUAL DE MATERIAL A GRANEL EM ACLIVES E DECLIVES COM DISTANCIA DE 100.00M</t>
  </si>
  <si>
    <t>410849</t>
  </si>
  <si>
    <t>DESCARGA MANUAL DE MATERIAL A GRANEL SOBRE RAMPAS DE MADEIRA, CACAMBAS OU BIG BAG</t>
  </si>
  <si>
    <t>410850</t>
  </si>
  <si>
    <t>TRANSPORTE DE MATERIAL A GRANEL COM CAMINHAO TIPO CACAMBA ESTACIONARIA CAP.3 A 4M3 EM RUAS DE ACLIVE/DECLIVE DE DIFICIL LOCOMOCAO VMAX=15KM/H</t>
  </si>
  <si>
    <t>410851</t>
  </si>
  <si>
    <t>TERRAPLENAGEM-LOCAL LEGALIZADO PARA BOTA-FORA-AMIANTO (SERRA DO MAR)</t>
  </si>
  <si>
    <t>410852</t>
  </si>
  <si>
    <t>PLAYGROUND-PRANCHA LATERAL DUPLA (EQUIPAMENTO PARA PRATICA ESPORTIVA)</t>
  </si>
  <si>
    <t>410853</t>
  </si>
  <si>
    <t>PLACA ORIENTATIVA EM CHAPA ADESIVADA 200X100CM-ACADEMIA AO AR LIVRE</t>
  </si>
  <si>
    <t>410854</t>
  </si>
  <si>
    <t>BICA CORRIDA RECICLADA (EQUIPAMENTO FIXO) GRANULOMETRIA ENTRE 0 E 80MM</t>
  </si>
  <si>
    <t>410855</t>
  </si>
  <si>
    <t>GUARDA-CORPO COM CORRIMAO EM ACO GALVANIZADO COM TUBOS DE 2" E 1 1/4" H=1.00M PINTADO (SERRA DO MAR)</t>
  </si>
  <si>
    <t>410857</t>
  </si>
  <si>
    <t>TECNICO ESPECIALIZADO NIVEL MEDIO</t>
  </si>
  <si>
    <t>410858</t>
  </si>
  <si>
    <t>REBOCO COM ARGAMASSA INDUSTRIALIZADA</t>
  </si>
  <si>
    <t>410859</t>
  </si>
  <si>
    <t>APLICACAO DE LATEX ACRILICO PARA PINTURA ARTISTICA (SERRA DO MAR)</t>
  </si>
  <si>
    <t>410860</t>
  </si>
  <si>
    <t>ESTRUTURA METALICA COM RESISTENCIA A CORROSAO-FORNECIMENTO E MONTAGEM (SERRA DO MAR PONTE COTA 200)</t>
  </si>
  <si>
    <t>410861</t>
  </si>
  <si>
    <t>LAJE EM PAINEL ALVEOLAR DE CONCRETO PROTENDIDO SC=600KG/M2 H=12CM RECOBRIMENTO DE 8CM DE CONCRETO 30MPa</t>
  </si>
  <si>
    <t>410862</t>
  </si>
  <si>
    <t>ESTRUTURA METALICA COM RESISTENCIA A CORROSAO-FORNECIMENTO E MONTAGEM (SERRA DO MAR PONTE FABRIL)</t>
  </si>
  <si>
    <t>410863</t>
  </si>
  <si>
    <t>TRAVESSIA PELO METODO NAO DESTRUTIVO PARA IMPLANTACAO DE TUBO DE CONCRETO (SERRA DO MAR)</t>
  </si>
  <si>
    <t>410864</t>
  </si>
  <si>
    <t>TERRAPLENAGEM-ESCAVACAO DE MATERIAL DE 3a.CATEGORIA CARGA, DESCARGA E ESPALH.MED.NO CORTE COM TRANSPORTE ATE 1KM</t>
  </si>
  <si>
    <t>410865</t>
  </si>
  <si>
    <t>ADUELA DE CONCRETO SECAO FECHADA 2.50X2.00X1.00M PAREDE 0.15M - MAT</t>
  </si>
  <si>
    <t>410866</t>
  </si>
  <si>
    <t>ADUELA DE CONCRETO SECAO ABERTA 2.00X1.00M PAREDE 0.15M - MAT</t>
  </si>
  <si>
    <t>410867</t>
  </si>
  <si>
    <t>ADUELA DE CONCRETO SECAO ABERTA 4.00X1.00M PAREDE 0.15M - MAT</t>
  </si>
  <si>
    <t>410868</t>
  </si>
  <si>
    <t>CURVA 45o PEAD PE100 SDR17 DN  90MM</t>
  </si>
  <si>
    <t>410869</t>
  </si>
  <si>
    <t>CURVA 45o PEAD PE100 SDR17 DN 110MM</t>
  </si>
  <si>
    <t>410870</t>
  </si>
  <si>
    <t>TE DE REDUCAO EM PEAD PE100 DN 200X180MM SDR17</t>
  </si>
  <si>
    <t>410871</t>
  </si>
  <si>
    <t>CURVA 45o PEAD PE100 SDR17 DN 180MM</t>
  </si>
  <si>
    <t>410872</t>
  </si>
  <si>
    <t>CURVA 90o PEAD PE100 SDR17 DN 180MM</t>
  </si>
  <si>
    <t>410873</t>
  </si>
  <si>
    <t>REDUCAO EM PEAD PE100 DN 200X160MM SDR17</t>
  </si>
  <si>
    <t>410874</t>
  </si>
  <si>
    <t>REDUCAO EM PEAD PE100 DN 180X110MM SDR17</t>
  </si>
  <si>
    <t>410875</t>
  </si>
  <si>
    <t>REDUCAO EM PEAD PE100 DN 160X90MM SDR17</t>
  </si>
  <si>
    <t>410876</t>
  </si>
  <si>
    <t>REDUCAO EM PEAD PE100 DN 110X90MM SDR17</t>
  </si>
  <si>
    <t>410877</t>
  </si>
  <si>
    <t>CRUZETA PEAD PE100 SDR17 180X90MM</t>
  </si>
  <si>
    <t>410878</t>
  </si>
  <si>
    <t>CRUZETA PEAD PE100 SDR17 90X90MM</t>
  </si>
  <si>
    <t>410879</t>
  </si>
  <si>
    <t>COLARINHO PARA FLANGE PEAD PE100 SDR17 DN  90MM</t>
  </si>
  <si>
    <t>410880</t>
  </si>
  <si>
    <t>REGISTRO DE GAVETA COM CABECOTE FoFo COM FLANGE DN  80MM</t>
  </si>
  <si>
    <t>410881</t>
  </si>
  <si>
    <t>REGISTRO DE GAVETA COM CABECOTE FoFo E BOLSAS JE DN 80MM</t>
  </si>
  <si>
    <t>410882</t>
  </si>
  <si>
    <t>COLARINHO PARA FLANGE PEAD PE100 SDR17 DN 180MM</t>
  </si>
  <si>
    <t>410883</t>
  </si>
  <si>
    <t>FLANGE AVULSA ACO CARBONO COM FUROS 6" COM PARAFUSOS - AF</t>
  </si>
  <si>
    <t>410884</t>
  </si>
  <si>
    <t>REGISTRO DE GAVETA COM CABECOTE FoFo COM FLANGE DN 150MM</t>
  </si>
  <si>
    <t>410885</t>
  </si>
  <si>
    <t>COLARINHO PARA FLANGE PEAD PE100 SDR17 DN 110MM</t>
  </si>
  <si>
    <t>410886</t>
  </si>
  <si>
    <t>REGISTRO DE GAVETA COM CABECOTE FoFo COM FLANGE DN 100MM</t>
  </si>
  <si>
    <t>410887</t>
  </si>
  <si>
    <t>SOLDAGEM POR TERMOFUSAO EM TUBOS E CONEXOES EM PEAD DIAMETROS ENTRE 90 E 180MM</t>
  </si>
  <si>
    <t>410888</t>
  </si>
  <si>
    <t>INSPECAO DE SOLDA EM TUBOS E CONEXOES EM PEAD DIAMETROS ENTRE 90 E 180MM</t>
  </si>
  <si>
    <t>410889</t>
  </si>
  <si>
    <t>CARGA/DESCARGA E TRANSPORTE DE TUBOS E CONEXOES PEAD/ACO ATE 180MM DIST.10KM</t>
  </si>
  <si>
    <t>410891</t>
  </si>
  <si>
    <t>CURVA 90o PEAD PE100 SDR17 DN 110MM</t>
  </si>
  <si>
    <t>410892</t>
  </si>
  <si>
    <t>GUIA DE CONCRETO TIPO MINI 8X15CM FCK=25MPa USINADO (SERRA DO MAR)</t>
  </si>
  <si>
    <t>410893</t>
  </si>
  <si>
    <t>ESTRUTURA METALICA COM RESISTENCIA A CORROSAO-FORNECIMENTO E MONTAGEM (SERRA DO MAR PARQUE LINEAR)</t>
  </si>
  <si>
    <t>410894</t>
  </si>
  <si>
    <t>PISO EMBORRACHADO EM PLACAS ESP.50MM PARA PLAYGROUND</t>
  </si>
  <si>
    <t>410895</t>
  </si>
  <si>
    <t>LUMINARIA TIPO PUBLICA (1 PETALA) FECHADA COM POLICARBONATO REFLETOR EM ALUMINIO ANOD.PROT.IP-65 PINTURA ELETROST.LAMPADA VAPOR SODIO 150W SUPORTE E POSTE TELECON.RETO ACO ZINCADO A FOGO H=6.00M</t>
  </si>
  <si>
    <t>410897</t>
  </si>
  <si>
    <t>SINALEIRO VISUAL TIPO GIROFLEX CUPULA ACRILICO R.TEMPO ALIM.12VDC, SUPORTE PAREDE FIX.EXTERNA EXP.AO TEMPO COM AVISO "FALTA ENERGIA ELETRICA"</t>
  </si>
  <si>
    <t>410898</t>
  </si>
  <si>
    <t>BLOCO AUTONOMO PARA ALIMENTACAO DE SINALEIRO TIPO GIROFLEX DE 12VDC, 220V/60HZ, AUTONOMIA 3 HORAS</t>
  </si>
  <si>
    <t>410899</t>
  </si>
  <si>
    <t>GRUPO GERADOR DIESEL MOVEL POT.55KVA/220V TRIFASICO QUADRO TRANSF.AUTOMATICO PAINEL DE COMANDO COMPLETO INSTALADO (SERRA DO MAR)</t>
  </si>
  <si>
    <t>410900</t>
  </si>
  <si>
    <t>PAINEL CONTROLE PCE COM NO-BREAK E INTERLIGACAO COM DEMAIS PAINEIS E EQUIPAMENTOS PADRAO SABESP -(EEE-SERRA DO MAR)</t>
  </si>
  <si>
    <t>410901</t>
  </si>
  <si>
    <t>PAINEL DE COMANDO DE MOTORES PCM-SS MB1/MB2 SOFT-STARTER PADRAO SABESP (EEE-SERRA DO MAR)</t>
  </si>
  <si>
    <t>410902</t>
  </si>
  <si>
    <t>PAINEL DE COMANDO DE MOTORES PCM-ENTRADA PADRAO SABESP (EEE-SERRA DO MAR)</t>
  </si>
  <si>
    <t>410903</t>
  </si>
  <si>
    <t>CABO DE ACO INOX 1/4" - MAT</t>
  </si>
  <si>
    <t>410904</t>
  </si>
  <si>
    <t>VERGALHAO DE ACO INOX 3/8" - MAT</t>
  </si>
  <si>
    <t>410905</t>
  </si>
  <si>
    <t>LUMINARIA EXTERNA TIPO ILUMINACAO PUBLICA COM 1 LAMP.VAPOR SODIO 150W CORPO LIGA DE ALUMINIO VEDADO, REFLETOR A.R.REFRATOR PRISMATICO VIDRO BORO-SILICATO A PROVA CHOQUE TERMICO, FIXACAO POR ENCAIXE</t>
  </si>
  <si>
    <t>410906</t>
  </si>
  <si>
    <t>CABO DE COBRE ISOLADO FLEXIVEL 0.6/1KV 10X1.5MM2</t>
  </si>
  <si>
    <t>410908</t>
  </si>
  <si>
    <t>CABO DE COBRE ISOLADO FLEXIVEL 0.6/1KV 3X4MM2</t>
  </si>
  <si>
    <t>410911</t>
  </si>
  <si>
    <t>QD.DE EMBUTIR ENTRADA EM CHAPA ALUMINIO 25X15X12CM VENEZIANA - TEL</t>
  </si>
  <si>
    <t>410912</t>
  </si>
  <si>
    <t>QD.DE MEDICAO TIPO V (5) 602X500X250MM COM MEDICAO VOLTADA PARA CALCADA COM 2 TAMPAS EM CHAPA DE ALUMINIO</t>
  </si>
  <si>
    <t>410913</t>
  </si>
  <si>
    <t>PARAFUSO CABECA QUADRADA ACO CARBONO M19X250MM COM PORCA - MAT</t>
  </si>
  <si>
    <t>410914</t>
  </si>
  <si>
    <t>ADAPTADOR (ENGATE RAPIDO) 4" DE ACO INOX, TAMPAO</t>
  </si>
  <si>
    <t>410915</t>
  </si>
  <si>
    <t>ADAPTADOR (ENGATE RAPIDO) 4" DE ACO INOX COM FLANGE</t>
  </si>
  <si>
    <t>410916</t>
  </si>
  <si>
    <t>TAMPAO FoFo TD-900-ARTICULADO</t>
  </si>
  <si>
    <t>410917</t>
  </si>
  <si>
    <t>GRADE DE ACO INOX 0.85X0.65M BARRA 1"X3/16" ESPACAMENTO 2.00CM PADRAO SABESP</t>
  </si>
  <si>
    <t>410918</t>
  </si>
  <si>
    <t>TOCO FoFo FF DN 100MM L=1.65M</t>
  </si>
  <si>
    <t>410919</t>
  </si>
  <si>
    <t>CONJUNTO MOTOBOMBA SUBMERSIVEL HM=41.85MCa Q=2.00L/S, COM PEDESTAL TUBO GUIA E CORRENTE PARA ELEVATORIA DE ESGOTO</t>
  </si>
  <si>
    <t>410920</t>
  </si>
  <si>
    <t>PORTA DE MADEIRA MACICA COMPLETA 0.92X2.10M SANITARIO ACESSIVEL BAT.METALICO (FDE-PM75)</t>
  </si>
  <si>
    <t>410921</t>
  </si>
  <si>
    <t>PORTA CORTA-FOGO P90 L=90CM COMPLETA (FDE PC01)</t>
  </si>
  <si>
    <t>410922</t>
  </si>
  <si>
    <t>PORTA DE FERRO L=82CM EM CHAPA (FDE-PF15)</t>
  </si>
  <si>
    <t>410924</t>
  </si>
  <si>
    <t>FECHAMENTO-PORTAO EM GRADIL ELETROFUNDIDO 4.00X2.30M (FDE-PT35)</t>
  </si>
  <si>
    <t>410925</t>
  </si>
  <si>
    <t>PORTA DE FERRO L=180CM COM BANDEIRA (FDE-PF20)</t>
  </si>
  <si>
    <t>410926</t>
  </si>
  <si>
    <t>TUBO QUADRADO EM ACO SECAO 120X120MM ESP.4.75MM</t>
  </si>
  <si>
    <t>410927</t>
  </si>
  <si>
    <t>TUBO RETANGULAR EM ACO SECAO 70X50MM ESP.3MM</t>
  </si>
  <si>
    <t>410928</t>
  </si>
  <si>
    <t>TUBO QUADRADO EM ACO SECAO 30X30MM ESP.1.9MM</t>
  </si>
  <si>
    <t>410929</t>
  </si>
  <si>
    <t>PERFIL T DE FERRO 1/4"X1/8"</t>
  </si>
  <si>
    <t>410930</t>
  </si>
  <si>
    <t>CAIXILHO DE ALUMINIO L=180CM (FDE-EA18)</t>
  </si>
  <si>
    <t>410931</t>
  </si>
  <si>
    <t>CAIXILHO DE FERRO PERFILADO FIXO (PMSP-CP01)</t>
  </si>
  <si>
    <t>410932</t>
  </si>
  <si>
    <t>VENEZIANA DE FERRO 90X60CM COM VENTILACAO PERMANENTE (FDE-EF18)</t>
  </si>
  <si>
    <t>410933</t>
  </si>
  <si>
    <t>CAIXILHO DE FERRO PERFILADO FIXO (PMSP-CP03)</t>
  </si>
  <si>
    <t>410934</t>
  </si>
  <si>
    <t>GRELHA DE FERRO FUNDIDO 80X80CM</t>
  </si>
  <si>
    <t>410935</t>
  </si>
  <si>
    <t>ADAPTADOR PVC SOLDAVEL LONGO COM FLANGES PARA CAIXA D'AGUA D=100MM 4"</t>
  </si>
  <si>
    <t>410936</t>
  </si>
  <si>
    <t>ADAPTADOR PVC SOLDAVEL LONGO COM FLANGES PARA CAIXA D'AGUA D=75MM 2 1/2"</t>
  </si>
  <si>
    <t>410937</t>
  </si>
  <si>
    <t>BUCHA PVC DE REDUCAO 50X20MM SOLDAVEL - AF</t>
  </si>
  <si>
    <t>410938</t>
  </si>
  <si>
    <t>BUCHA PVC DE REDUCAO LONGA 110X60MM SOLDAVEL - AF</t>
  </si>
  <si>
    <t>410940</t>
  </si>
  <si>
    <t>LUMINARIA TIPO SPOT COM UMA LAMPADA HALOGENA 50W</t>
  </si>
  <si>
    <t>410941</t>
  </si>
  <si>
    <t>LUMINARIA TIPO SPOT COM UMA LAMPADA INCANDESCENTE 100W</t>
  </si>
  <si>
    <t>410943</t>
  </si>
  <si>
    <t>PROJETOR COM LAMPADA HALOGENA DE 200W</t>
  </si>
  <si>
    <t>410944</t>
  </si>
  <si>
    <t>ELETROCALHA-CURVA HORIZONTAL 90o PARA ELETROCALHA L=100MM ABA 100MM COM TAMPA</t>
  </si>
  <si>
    <t>410945</t>
  </si>
  <si>
    <t>ELETROCALHA-CURVA VERTICAL PARA ELETROCALHA L=100MM ABA 100MM COM TAMPA</t>
  </si>
  <si>
    <t>410947</t>
  </si>
  <si>
    <t>CONJUNTO 4X4" PARA 2 TOMADAS COM 2 POLOS+TERRA 20A-250V</t>
  </si>
  <si>
    <t>410948</t>
  </si>
  <si>
    <t>CONTATOR TRIPOLAR 22A (AC3) CONTATOS AUXILIARES 1NA+1NF</t>
  </si>
  <si>
    <t>410949</t>
  </si>
  <si>
    <t>PLAYGROUND-MESA DE CONCRETO REDONDA D=90CM TAMPO LISO COM 3 BANCOS REDONDOS MR10</t>
  </si>
  <si>
    <t>410950</t>
  </si>
  <si>
    <t>PORTA BASCULANTE EM ACO GALVANIZADO 350X150CM COM PINTURA EM ESMALTE SINTETICO (FDE-BA10)</t>
  </si>
  <si>
    <t>410951</t>
  </si>
  <si>
    <t>GUARDA-CORPO METALICO COM CHAPA PERFURADA H=110CM MONTANTE VERTICAL E PINTURA</t>
  </si>
  <si>
    <t>410952</t>
  </si>
  <si>
    <t>CORRIMAO DUPLO DE ACO GALVANIZADO COM PINTURA</t>
  </si>
  <si>
    <t>410953</t>
  </si>
  <si>
    <t>PORTA DE FERRO 1.55X2.50M DE CORRER COM PINTURA</t>
  </si>
  <si>
    <t>410954</t>
  </si>
  <si>
    <t>GRUPO GERADOR DIESEL MOVEL POT.37KVA/220V TRIFASICO QUADRO TRANSF.AUTOMATICO PAINEL DE COMANDO COMPLETO INSTALADO (SERRA DO MAR)</t>
  </si>
  <si>
    <t>410955</t>
  </si>
  <si>
    <t>CONJUNTO MOTOBOMBA SUBMERSIVEL HM=27.90MCa Q=7.00L/S, COM PEDESTAL TUBO GUIA E CORRENTE PARA ELEVATORIA DE ESGOTO</t>
  </si>
  <si>
    <t>410956</t>
  </si>
  <si>
    <t>CONJUNTO MOTOBOMBA SUBMERSIVEL HM=14.34MCa Q=2.00L/S, COM PEDESTAL TUBO GUIA E CORRENTE PARA ELEVATORIA DE ESGOTO</t>
  </si>
  <si>
    <t>410958</t>
  </si>
  <si>
    <t>TOCO FoFo FP DN 150MM L=1.60M</t>
  </si>
  <si>
    <t>410959</t>
  </si>
  <si>
    <t>TOCO FoFo FF DN 100MM L=4.50M</t>
  </si>
  <si>
    <t>410960</t>
  </si>
  <si>
    <t>TERRAPLENAGEM-LOCAL LEGALIZADO PARA BOTA-FORA-SOLO VEGETAL-SANTOS T</t>
  </si>
  <si>
    <t>410961</t>
  </si>
  <si>
    <t>CONCRETO USINADO 35MPa COM LANCAMENTO BOMBEAVEL</t>
  </si>
  <si>
    <t>410962</t>
  </si>
  <si>
    <t>PLACA DE NEOPRENE E=2CM</t>
  </si>
  <si>
    <t>410963</t>
  </si>
  <si>
    <t>PORTAO DE ALUMINIO DE ABRIR 3.50X3.33M AUTOMATICO-INSTALADO</t>
  </si>
  <si>
    <t>410964</t>
  </si>
  <si>
    <t>PORTAO DE ALUMINIO DE ABRIR 4.00X2.20M AUTOMATICO-INSTALADO</t>
  </si>
  <si>
    <t>410965</t>
  </si>
  <si>
    <t>PORTA DE ALUMINIO DE CORRER 1.40X2.10M COM VIDROS E CONTRAMARCO-INSTALADO</t>
  </si>
  <si>
    <t>410966</t>
  </si>
  <si>
    <t>PORTA DE ALUMINIO DE ABRIR 1.80X2.10M COM VIDROS E CONTRAMARCO E PINTURA ELETROSTATICA</t>
  </si>
  <si>
    <t>410967</t>
  </si>
  <si>
    <t>PORTAO DE ALUMINIO DE ABRIR 1.20X2.20M COM CONTRAMARCO FECHADURA ELETRICA-INSTALADO</t>
  </si>
  <si>
    <t>410968</t>
  </si>
  <si>
    <t>CAIXILHO MAXIMAR DE ALUMINIO 80X60CM COM CONTRAMARCO</t>
  </si>
  <si>
    <t>410969</t>
  </si>
  <si>
    <t>VENEZIANA DE ALUMINIO DE CORRER 140X120CM 3 FOLHAS COM CONTRAMARCO-INSTALADO</t>
  </si>
  <si>
    <t>410970</t>
  </si>
  <si>
    <t>CAIXILHO DE ALUMINIO DE CORRER 140X120CM COM CONTRAMARCO</t>
  </si>
  <si>
    <t>410971</t>
  </si>
  <si>
    <t>CAIXILHO DE ALUMINIO FIXO 80X60CM COM CONTRAMARCO-INSTALADO</t>
  </si>
  <si>
    <t>410972</t>
  </si>
  <si>
    <t>CAIXILHO DE ALUMINIO TIPO VENEZIANA FIXO 80X80CM COM CONTRAMARCO-INSTALADO</t>
  </si>
  <si>
    <t>410973</t>
  </si>
  <si>
    <t>CAIXILHO DE ALUMINIO TIPO VENEZIANA 60X60CM COM CONTRAMARCO-INSTALADO</t>
  </si>
  <si>
    <t>410974</t>
  </si>
  <si>
    <t>GUARDA-CORPO/GRADIL VARANDAS DE ALUMINIO H=1.00M-INSTALADO</t>
  </si>
  <si>
    <t>410975</t>
  </si>
  <si>
    <t>PISO DE CONCRETO 25MPa E=12CM + LASTRO DE BRITA 5CM COM TELA Q-138 E LONA PLASTICA</t>
  </si>
  <si>
    <t>410976</t>
  </si>
  <si>
    <t>PISO CIMENTADO RANHURADO E=3CM 1:3 COM JUNTA DE DILATACAO</t>
  </si>
  <si>
    <t>410977</t>
  </si>
  <si>
    <t>CONJUNTO MOTOBOMBA CENTRIFUGA Q=30M3/H H=70MCA 15CV TRIFASICO - AF</t>
  </si>
  <si>
    <t>410978</t>
  </si>
  <si>
    <t>CONJUNTO MOTOBOMBA DE INCENDIO 7HP 32MCa</t>
  </si>
  <si>
    <t>410979</t>
  </si>
  <si>
    <t>CONJUNTO MOTOBOMBA SUBMERSIVEL DE DRENAGEM 4.0M3/H 74KW REF.MARK GRUDFOS</t>
  </si>
  <si>
    <t>410980</t>
  </si>
  <si>
    <t>VALVULA DE GAVETA ACO CARBONO FLANGEADA 3"</t>
  </si>
  <si>
    <t>410981</t>
  </si>
  <si>
    <t>TORNEIRA EM LATAO 3/4X1/2"</t>
  </si>
  <si>
    <t>410982</t>
  </si>
  <si>
    <t>RALO SECO PVC 150X150X75MM COM TAMPA METALICA</t>
  </si>
  <si>
    <t>410983</t>
  </si>
  <si>
    <t>RALO SIFONADO PVC 150X150X75MM COM TAMPA METALICA</t>
  </si>
  <si>
    <t>410984</t>
  </si>
  <si>
    <t>CAIXA DE PASSAGEM 60X60CM COM TAMPA EM GRELHA DE FoFo</t>
  </si>
  <si>
    <t>410985</t>
  </si>
  <si>
    <t>CAIXA DE PASSAGEM 80X80CM COM TAMPA EM GRELHA DE FoFo</t>
  </si>
  <si>
    <t>410986</t>
  </si>
  <si>
    <t>TE COBRE REDUCAO 66X22MM</t>
  </si>
  <si>
    <t>410987</t>
  </si>
  <si>
    <t>CAIXA DE PASSAGEM DE SOBREPOR COM TAMPA 80X80X25CM</t>
  </si>
  <si>
    <t>410989</t>
  </si>
  <si>
    <t>ELETROCALHA LISA LARG.150MM ABA 75MM COM TAMPA</t>
  </si>
  <si>
    <t>410990</t>
  </si>
  <si>
    <t>ELETROCALHA LISA LARG.150MM ABA 50MM COM TAMPA</t>
  </si>
  <si>
    <t>410991</t>
  </si>
  <si>
    <t>ELETROCALHA-TE HORIZONTAL PARA ELETROCALHA L=200MM ABA 75MM COM TAMPA</t>
  </si>
  <si>
    <t>410993</t>
  </si>
  <si>
    <t>ELETROCALHA-REDUCAO 200X50MMX150X50MM PARA ELETROCALHA COM TAMPA</t>
  </si>
  <si>
    <t>410994</t>
  </si>
  <si>
    <t>ELETROCALHA-REDUCAO 200X50MMX100X50MM PARA ELETROCALHA COM TAMPA</t>
  </si>
  <si>
    <t>410995</t>
  </si>
  <si>
    <t>ELETROCALHA-CURVA HORIZONTAL 90o COM TAMPA EM ALUMINIO 150X50MM - ELE</t>
  </si>
  <si>
    <t>410996</t>
  </si>
  <si>
    <t>ELETROCALHA-CURVA HORIZONTAL 45o PARA ELETROCALHA 150X50MM COM TAMPA</t>
  </si>
  <si>
    <t>410997</t>
  </si>
  <si>
    <t>ELETROCALHA-CURVA HORIZONTAL 90o PARA ELETROCALHA 100X50MM COM TAMPA</t>
  </si>
  <si>
    <t>411000</t>
  </si>
  <si>
    <t>ELETROCALHA-CURVA VERTICAL 90o PARA ELETROCALHA 150X75MM COM TAMPA - ELE</t>
  </si>
  <si>
    <t>411001</t>
  </si>
  <si>
    <t>ELETROCALHA-CURVA VERTICAL 90o PARA ELETROCALHA 150X50MM COM TAMPA - ELE</t>
  </si>
  <si>
    <t>411002</t>
  </si>
  <si>
    <t>ELETROCALHA-CURVA VERTICAL 90o PARA ELETROCALHA 100X50MM COM TAMPA - ELE</t>
  </si>
  <si>
    <t>411003</t>
  </si>
  <si>
    <t>CAIXA DE DERIVACAO DE PVC 10X15X9CM</t>
  </si>
  <si>
    <t>411004</t>
  </si>
  <si>
    <t>CAIXA DE DERIVACAO DE PVC 15X20X9CM</t>
  </si>
  <si>
    <t>411005</t>
  </si>
  <si>
    <t>LAMPADA FLUORESCENTE 16W 127V</t>
  </si>
  <si>
    <t>411006</t>
  </si>
  <si>
    <t>LAMPADA FLUORESCENTE 32W 127V</t>
  </si>
  <si>
    <t>411007</t>
  </si>
  <si>
    <t>LUMINARIA DE SOBREPOR 2X FCE REF.GRAFICA J10</t>
  </si>
  <si>
    <t>411008</t>
  </si>
  <si>
    <t>LUMINARIA DE SOBREPOR 2X FCE REF.GRAFICA J5</t>
  </si>
  <si>
    <t>411009</t>
  </si>
  <si>
    <t>LUMINARIA EMBUTIR 1 LAMPADA DICROICA 50W REF.E003 OMEGA</t>
  </si>
  <si>
    <t>411010</t>
  </si>
  <si>
    <t>LUMINARIA DE SOBREPOR 2X FL REF.F4001-OMEGA L19</t>
  </si>
  <si>
    <t>411011</t>
  </si>
  <si>
    <t>QD.DE DISTRIBUICAO GERAL 0.80X1.20X0.35M - VAZIO</t>
  </si>
  <si>
    <t>411012</t>
  </si>
  <si>
    <t>CAIXA DE DERIVACAO DE PVC 40X30X12CM</t>
  </si>
  <si>
    <t>411013</t>
  </si>
  <si>
    <t>CAIXA DE PASSAGEM DE PVC 30X20X9CM</t>
  </si>
  <si>
    <t>411014</t>
  </si>
  <si>
    <t>CABO INTERFONIA 050 TRANCADO EP2</t>
  </si>
  <si>
    <t>411016</t>
  </si>
  <si>
    <t>CABO TELEFONICO CCI 2 PARES</t>
  </si>
  <si>
    <t>411017</t>
  </si>
  <si>
    <t>CABO TELEFONICO CTP-APL 40 EP200</t>
  </si>
  <si>
    <t>411018</t>
  </si>
  <si>
    <t>QD.DE EMBUTIR GABINETE MODULAR IP-54 200X120X40CM REF.GX20124 O&amp;T</t>
  </si>
  <si>
    <t>411019</t>
  </si>
  <si>
    <t>ELEVADOR 21 PARADAS</t>
  </si>
  <si>
    <t>411020</t>
  </si>
  <si>
    <t>ESTACA ESCAVADA  90CM-EXECUCAO COM LAMA BENTONITICA SEM CONCRETO-SANTOS</t>
  </si>
  <si>
    <t>411021</t>
  </si>
  <si>
    <t>ESTACA ESCAVADA 100CM-EXECUCAO COM LAMA BENTONITICA SEM CONCRETO-SANTOS</t>
  </si>
  <si>
    <t>411022</t>
  </si>
  <si>
    <t>ESTACA ESCAVADA-MOBILIZACAO E DESMOBILIZACAO DE EQUIPAMENTOS SEM CONCRETO-SANTOS</t>
  </si>
  <si>
    <t>411023</t>
  </si>
  <si>
    <t>TERRAPLENAGEM-LOCAL LEGALIZADO PARA BOTA-FORA-SOLO DE ESCAVACAO-FRANCO DA ROCHA G/H</t>
  </si>
  <si>
    <t>411024</t>
  </si>
  <si>
    <t>CONTENCAO DE ENCOSTA-GRAMPO DIAM 20MMX4.0M</t>
  </si>
  <si>
    <t>411027</t>
  </si>
  <si>
    <t>GRELHA FoFo ARTICULADA 29.5X84X7.5CM</t>
  </si>
  <si>
    <t>411028</t>
  </si>
  <si>
    <t>REMANEJAMENTO DE RAMAL DOMICILIAR DE AGUA INCLUSIVE ABERTURA E FECHAMENTO DE VALA</t>
  </si>
  <si>
    <t>411029</t>
  </si>
  <si>
    <t>CONCRETO PROJETADO FCK=30MPa-FORNECIMENTO E APLICACAO</t>
  </si>
  <si>
    <t>411030</t>
  </si>
  <si>
    <t>POCO DE VISITA EM TUBO DE CONCRETO COM PONTA, BOLSA E JUNTA ELASTICA D=1.00M PROF.MAX=2.00M-SABESP</t>
  </si>
  <si>
    <t>411031</t>
  </si>
  <si>
    <t>POCO DE VISITA EM TUBO DE CONCRETO COM PONTA, BOLSA E JUNTA ELASTICA D=1.00M PROF.MAX=3.00M-SABESP</t>
  </si>
  <si>
    <t>411032</t>
  </si>
  <si>
    <t>POCO DE VISITA EM TUBO DE CONCRETO COM PONTA, BOLSA E JUNTA ELASTICA D=1.00M PROF.MAX=4.00M-SABESP</t>
  </si>
  <si>
    <t>411033</t>
  </si>
  <si>
    <t>POCO DE VISITA EM TUBO DE CONCRETO COM PONTA, BOLSA E JUNTA ELASTICA D=1.00M PROF.MAX=5.00M-SABESP</t>
  </si>
  <si>
    <t>411034</t>
  </si>
  <si>
    <t>POCO DE VISITA EM TUBO DE CONCRETO COM PONTA, BOLSA E JUNTA ELASTICA D=1.00M PROF.MAX=6.00M-SABESP</t>
  </si>
  <si>
    <t>411036</t>
  </si>
  <si>
    <t>BROCA D=20CM COM ESCAVACAO CONCRETO 30MPa COM LANCAMENTO SEM ARMACAO</t>
  </si>
  <si>
    <t>411037</t>
  </si>
  <si>
    <t>TERRAPLENAGEM-LOCAL LEGALIZADO PARA BOTA-FORA-ENTULHO (LIMPO) GUAIANASES I-APOMI</t>
  </si>
  <si>
    <t>411038</t>
  </si>
  <si>
    <t>GUARDA-CORPO PROVISORIO DE MADEIRA-GUARULHOS C</t>
  </si>
  <si>
    <t>411039</t>
  </si>
  <si>
    <t>REVESTIMENTO GEOCELULA PEAD, INCLUINDO UNIAO ENTRE PAINEIS E PREENCHIMENTO EM BRITA-GUARULHOS C</t>
  </si>
  <si>
    <t>411040</t>
  </si>
  <si>
    <t>POCO DE VISITA EM TUBO DE CONCRETO ARMADO REVESTIDO COM CONCRETO PROJETADO, EXCL.ESCAVACAO-GUARULHOS C</t>
  </si>
  <si>
    <t>411041</t>
  </si>
  <si>
    <t>CAMINHO PROVISORIO PARA PEDESTRE-GUARULHOS C</t>
  </si>
  <si>
    <t>411042</t>
  </si>
  <si>
    <t>TAMPO DE GRANILITE 150X60CM E=3CM FRONTAO H=10CM, COM CUBA SIMPLES DE INOX COM ACESSORIOS</t>
  </si>
  <si>
    <t>411043</t>
  </si>
  <si>
    <t>TAMPO DE GRANILITE 2.00X0.60M E=3CM FRONTAO H=10CM, COM CUBA SIMPLES DE INOX COM ACESSORIOS</t>
  </si>
  <si>
    <t>411044</t>
  </si>
  <si>
    <t>TAMPO DE GRANILITE 2.20X0.60M E=3CM FRONTAO H=10CM, COM CUBA SIMPLES DE INOX COM ACESSORIOS</t>
  </si>
  <si>
    <t>411045</t>
  </si>
  <si>
    <t>TAMPO DE GRANILITE 2.30X0.70M E=3CM FRONTAO H=10CM, COM CUBA SIMPLES DE INOX COM ACESSORIOS</t>
  </si>
  <si>
    <t>411046</t>
  </si>
  <si>
    <t>TAMPO DE GRANILITE 4.92X0.60M E=3CM FRONTAO H=10CM, COM CUBA DUPLA DE INOX COM ACESSORIOS</t>
  </si>
  <si>
    <t>411047</t>
  </si>
  <si>
    <t>DEMOLICAO DE FECHAMENTO DE MADEIRA</t>
  </si>
  <si>
    <t>411048</t>
  </si>
  <si>
    <t>RETIRADA DE BATENTES DE ESQUADRIA DE MADEIRA</t>
  </si>
  <si>
    <t>411049</t>
  </si>
  <si>
    <t>RETIRADA DE FIO APARENTE ATE 16MM2 BAIXA TENSAO</t>
  </si>
  <si>
    <t>411050</t>
  </si>
  <si>
    <t>411051</t>
  </si>
  <si>
    <t>RESERVATORIO CILINDRICO METALICO CAP.100.00M3 D=3.20M H-12.50M INCLUSIVE PINTURA E ACESSORIOS METALICOS E FUNDACAO, EXCETO INST.ELETRICA E INST.HIDRAULICA</t>
  </si>
  <si>
    <t>411052</t>
  </si>
  <si>
    <t>POCO TUBULAR PROFUNDO H=200M VAZAO 25M3/H COMPLETO COM PERFURACAO, FILTRO, BOMBAS, PAINEL DE COMANDO E LAJE, INSTAL.ELETRICA/HIDRAULICA, INCLUSO LICENCAS E ANALISE AGUA, C/ABRIGO P/BOMBAS E ALAMBRADO</t>
  </si>
  <si>
    <t>411053</t>
  </si>
  <si>
    <t>APARELHO MISTURADOR DE AGUA QUENTE C33 50CM PARA CHUVEIRO 1/2X3/4</t>
  </si>
  <si>
    <t>411054</t>
  </si>
  <si>
    <t>CAIXILHO MAXIMAR DE ACO GALVANIZADO 80X100CM COM PINTURA ELETROSTATICA</t>
  </si>
  <si>
    <t>411055</t>
  </si>
  <si>
    <t>CAIXILHO DE ALUMINIO DE CORRER 100X160CM SEM BANDEIRA SEM DIVISAO, COM CONTRAMARCO</t>
  </si>
  <si>
    <t>411056</t>
  </si>
  <si>
    <t>CAIXILHO DE ALUMINIO DE CORRER 100X120CM SEM BANDEIRA SEM DIVISAO E COM CONTRAMARCO</t>
  </si>
  <si>
    <t>411057</t>
  </si>
  <si>
    <t>CAIXILHO DE ALUMINIO DE CORRER 100X120CM COM BASCULANTE SUPERIOR, CONTRAMARCO-PREDIO/TERREO</t>
  </si>
  <si>
    <t>411058</t>
  </si>
  <si>
    <t>CAIXILHO DE ALUMINIO DE CORRER 120X120CM SEM BANDEIRA SEM DIVISAO, COM CONTRAMARCO</t>
  </si>
  <si>
    <t>411059</t>
  </si>
  <si>
    <t>CAIXILHO MAXIMAR DE ALUMINIO 80X120CM SEM TRAVAMENTO HORIZONTAL COM BANDEIRA FIXA E CONTRAMARCO</t>
  </si>
  <si>
    <t>411060</t>
  </si>
  <si>
    <t>CAIXILHO MAXIMAR DE ALUMINIO 60X100CM COM BANDEIRA FIXA INFERIOR COM GRADE E CONTRAMARCO</t>
  </si>
  <si>
    <t>411061</t>
  </si>
  <si>
    <t>ESCAVADEIRA HIDRAULICA SOBRE ESTEIRA 2.2 M3 CONDICAO D-DER 72.27.04.04</t>
  </si>
  <si>
    <t>411062</t>
  </si>
  <si>
    <t>PORTA DE ALUMINIO DE CORRER 200X220CM QUADRICULADA 4FLS (2 FIXAS) COMPLETA COM CONTRAMARCO E PINTURA ELETROSTATICA</t>
  </si>
  <si>
    <t>411063</t>
  </si>
  <si>
    <t>CAIXILHO DE ALUMINIO FIXO 222X210CM COM PINTURA ELETROSTATICA, CONTRAMARCO, VIDRO E UMA PORTA DE ABRIR 87X210CM</t>
  </si>
  <si>
    <t>411064</t>
  </si>
  <si>
    <t>CAIXILHO MAXIMAR DE ALUMINIO 80X60CM COM CONTRAMARCO E PINTURA ELETROSTATICA</t>
  </si>
  <si>
    <t>411065</t>
  </si>
  <si>
    <t>CAIXILHO MAXIMAR DE ALUMINIO 80X80CM SEM BANDEIRA, COM  CONTRAMARCO E PINTURA ELETROSTATICA</t>
  </si>
  <si>
    <t>411066</t>
  </si>
  <si>
    <t>CAIXILHO MAXIMAR DE ALUMINIO 120X60CM COM CONTRAMARCO E PINTURA ELETROSTATICA</t>
  </si>
  <si>
    <t>411067</t>
  </si>
  <si>
    <t>CAIXILHO MAXIMAR DE ALUMINIO 180X60CM COM CONTRAMARCO E PINTURA ELETROSTATICA</t>
  </si>
  <si>
    <t>411068</t>
  </si>
  <si>
    <t>CAIXILHO DE ALUMINIO FIXO 222X219CM COM CONTRAMARCO E PINTURA ELETROSTATICA</t>
  </si>
  <si>
    <t>411069</t>
  </si>
  <si>
    <t>ALCAPAO 65X65CM ALUMINIO COM CONTRAMARCO E PINTURA ELETROSTATICA</t>
  </si>
  <si>
    <t>411071</t>
  </si>
  <si>
    <t>CAIXILHO DE ALUMINIO DE CORRER 120X120CM COM DIVISAO, CONTRAMARCO E PINTURA ELETROSTATICA</t>
  </si>
  <si>
    <t>411072</t>
  </si>
  <si>
    <t>CAIXILHO BASCULANTE DE ALUMINIO 80X60CM COM  CONTRAMARCO E PINTURA ELETROSTATICA</t>
  </si>
  <si>
    <t>411073</t>
  </si>
  <si>
    <t>CAIXILHO MAXIMAR DE ALUMINIO 80X80CM COM TRAVAMENTO HORIZONTAL, BANDEIRA FIXA, CONTRAMARCO E PINTURA ELETROSTATICA</t>
  </si>
  <si>
    <t>411074</t>
  </si>
  <si>
    <t>PORTA DE ALUMINIO DE ABRIR 90X220CM COMPLETA, COM CONTRAMARCO, VIDRO E PINTURA ELETROSTATICA</t>
  </si>
  <si>
    <t>411075</t>
  </si>
  <si>
    <t>PORTA VENEZIANA DE CORRER DE ALUMINIO COM VIDRO 6 FOLHAS 180X210CM COMPLETA, COM CONTRAMARCO E PINTURA ELETROSTATICA</t>
  </si>
  <si>
    <t>411076</t>
  </si>
  <si>
    <t>PORTINHOLA DE ALUMINIO VENEZIANA 61X80CM COM CONTRAMARCO E PINTURA ELETROSTATICA</t>
  </si>
  <si>
    <t>411077</t>
  </si>
  <si>
    <t>CAIXA DE PASSAGEM EM ALVENARIA 40X40X50CM SEM FUNDO COM LASTRO BRITA 20CM - ELE</t>
  </si>
  <si>
    <t>411078</t>
  </si>
  <si>
    <t>DEMOLICAO MECANIZADA DE CONCRETO ARMADO</t>
  </si>
  <si>
    <t>411079</t>
  </si>
  <si>
    <t>RESERVATORIO CILINDRICO METALICO APOIADO CAP.300.00M3 C/1 CELULA D=7.96M H=6.30M INCLUSIVE PINTURA E ACESSORIOS METALICOS, EXCETO FUNDACAO, INST.ELETRICA E INST.HIDRAULICA</t>
  </si>
  <si>
    <t>411080</t>
  </si>
  <si>
    <t>BOOSTER H=35MCa Q=16M3/H 5CV (OU SIMILAR)-INCLUSIVE ACESSORIOS E PAINEL-VARGEM GRANDE SUL D</t>
  </si>
  <si>
    <t>411081</t>
  </si>
  <si>
    <t>CURVA 45o DEFoFo DN 150MM - AF</t>
  </si>
  <si>
    <t>411082</t>
  </si>
  <si>
    <t>BOOSTER H=13.16MCa Q=25M3/H 3CV (OU SIMILAR)-INCLUSIVE ACESSORIOS E PAINEL-VARGEM GRANDE SUL D</t>
  </si>
  <si>
    <t>411083</t>
  </si>
  <si>
    <t>ESTRUTURA METALICA TUBULAR INCLUSIVE VIDRO TEMPERADO 10MM-FORNECIMENTO E MONTAGEM-ETEC</t>
  </si>
  <si>
    <t>411084</t>
  </si>
  <si>
    <t>TELA GALVANIZADA ELETROSSOLDADA FIO 2.5MM MALHA 5X15CM JUNCAO PILAR X ALVENARIA</t>
  </si>
  <si>
    <t>411085</t>
  </si>
  <si>
    <t>FORRO SUSPENSO PERFIS T E TIRANTES METALICO EM FIBRA MINERAL-BOLERO OWA 1250/625X625</t>
  </si>
  <si>
    <t>411086</t>
  </si>
  <si>
    <t>FORRO DE PLACA DE FIBRA MINERAL COM PINTURA TEXTURIZADA BRANCA-COSMOS 68/0 RNC=0.25 OWA 1250/625X625</t>
  </si>
  <si>
    <t>411087</t>
  </si>
  <si>
    <t>FORRO DE TABUA DE EUCALIPTO 2X17CM</t>
  </si>
  <si>
    <t>411088</t>
  </si>
  <si>
    <t>TELHA DE ACO PRE-PINTADA TRAPEZOIDAL L-40 OU SIMILAR</t>
  </si>
  <si>
    <t>411089</t>
  </si>
  <si>
    <t>RUFO CHAPA GALVANIZADA No.22 CORTE 0.30M</t>
  </si>
  <si>
    <t>411091</t>
  </si>
  <si>
    <t>SINALIZACAO VISUAL DE DEGRAUS-ADESIVO 2.5X20CM-FDE S-12-30</t>
  </si>
  <si>
    <t>411092</t>
  </si>
  <si>
    <t>PORTA DE ALUMINIO VENEZIANA 0.84X3.19M COM BANDEIRA-PA-01A-INSTALADA</t>
  </si>
  <si>
    <t>411093</t>
  </si>
  <si>
    <t>PORTA DE ALUMINIO VENEZIANA 0.84X3.19M COM BANDEIRA-PA-01B-INSTALADA</t>
  </si>
  <si>
    <t>411094</t>
  </si>
  <si>
    <t>PORTA DE ALUMINIO VENEZIANA 2 FOLHAS COM BANDEIRA 1.86X3.19M PA02-INSTALADA</t>
  </si>
  <si>
    <t>411095</t>
  </si>
  <si>
    <t>PORTA DE ALUMINIO TIPO VENEZIANA COM BANDEIRA 1.66X3.19M PA03-INSTALADA</t>
  </si>
  <si>
    <t>411096</t>
  </si>
  <si>
    <t>CAIXILHO MAXIMAR DE ALUMINIO 142X100CM COM BANDEIRA FIXA JA05-INSTALADO</t>
  </si>
  <si>
    <t>411097</t>
  </si>
  <si>
    <t>CAIXILHO MAXIMAR DE ALUMINIO 200X300CM COM BANDEIRA FIXA JA01-INSTALADO</t>
  </si>
  <si>
    <t>411098</t>
  </si>
  <si>
    <t>CAIXILHO MAXIMAR DE ALUMINIO 200X300CM COM BANDEIRA FIXA E TELA JA1A-INSTALADO</t>
  </si>
  <si>
    <t>411099</t>
  </si>
  <si>
    <t>CAIXILHO MAXIMAR DE ALUMINIO 142X240CM COM BANDEIRA EM VENEZIANA JA02-INSTALADO</t>
  </si>
  <si>
    <t>411100</t>
  </si>
  <si>
    <t>CAIXILHO MAXIMAR DE ALUMINIO 200X150CM COM BANDEIRA FIXA JA03-INSTALADO</t>
  </si>
  <si>
    <t>411101</t>
  </si>
  <si>
    <t>CAIXILHO MAXIMAR DE ALUMINIO 200X150CM COM BANDEIRA FIXA E TELA JA03A-INSTALADO</t>
  </si>
  <si>
    <t>411102</t>
  </si>
  <si>
    <t>CAIXILHO MAXIMAR DE ALUMINIO 200X350CM COM BANDEIRA FIXA JA04-INSTALADO</t>
  </si>
  <si>
    <t>411103</t>
  </si>
  <si>
    <t>CAIXILHO MAXIMAR DE ALUMINIO 200X350CM COM BANDEIRA FIXA E TELA JA04A-INSTALADO</t>
  </si>
  <si>
    <t>411104</t>
  </si>
  <si>
    <t>CAIXILHO DE ALUMINIO FIXO 58X120CM VENEZIANA JA06-INSTALADO</t>
  </si>
  <si>
    <t>411105</t>
  </si>
  <si>
    <t>CAIXILHO MAXIMAR DE ALUMINIO 44X80CM DE TOMBAR JA7-INSTALADO</t>
  </si>
  <si>
    <t>411106</t>
  </si>
  <si>
    <t>CAIXILHO MAXIMAR DE ALUMINIO 44X160CM DE TOMBAR JA08-INSTALADO</t>
  </si>
  <si>
    <t>411107</t>
  </si>
  <si>
    <t>CAIXILHO MAXIMAR DE ALUMINIO 44X160CM DE TOMBAR COM TELA JA08A-INSTALADO</t>
  </si>
  <si>
    <t>411108</t>
  </si>
  <si>
    <t>CAIXILHO MAXIMAR DE ALUMINIO 44X240CM DE TOMBAR JA09-INSTALADO</t>
  </si>
  <si>
    <t>411109</t>
  </si>
  <si>
    <t>CAIXILHO MAXIMAR DE ALUMINIO 44X320CM DE TOMBAR JA10-INSTALADO</t>
  </si>
  <si>
    <t>411110</t>
  </si>
  <si>
    <t>CAIXILHO MAXIMAR DE ALUMINIO 44X320CM DE TOMBAR COM TELA JA10A-INSTALADO</t>
  </si>
  <si>
    <t>411111</t>
  </si>
  <si>
    <t>CAIXILHO MAXIMAR DE ALUMINIO 44X480CM DE TOMBAR JA11-INSTALADO</t>
  </si>
  <si>
    <t>411112</t>
  </si>
  <si>
    <t>CAIXILHO MAXIMAR DE ALUMINIO 44X560CM DE TOMBAR JA12-INSTALADO</t>
  </si>
  <si>
    <t>411113</t>
  </si>
  <si>
    <t>CAIXILHO MAXIMAR DE ALUMINIO 44X640CM DE TOMBAR JA13-INSTALADO</t>
  </si>
  <si>
    <t>411114</t>
  </si>
  <si>
    <t>PORTA DE MADEIRA COMPLETA COM BANDEIRA 0.79X3.19M PM01-INSTALADA</t>
  </si>
  <si>
    <t>411115</t>
  </si>
  <si>
    <t>PORTA DE MADEIRA COMPLETA COM BANDEIRA 0.89X3.19M 2 PM02-INSTALADA</t>
  </si>
  <si>
    <t>411116</t>
  </si>
  <si>
    <t>PORTA DE MADEIRA COMPLETA COM BANDEIRA 0.99X3.19M PM03-INSTALADA</t>
  </si>
  <si>
    <t>411117</t>
  </si>
  <si>
    <t>PORTA DE MADEIRA COMPLETA COM BANDEIRA 1.27X3.19M 2 FOLHAS PM04-INSTALADA</t>
  </si>
  <si>
    <t>411118</t>
  </si>
  <si>
    <t>PORTA DE MADEIRA COMPLETA COM BANDEIRA 1.84X3.19M 2 FOLHAS PM05-INSTALADA</t>
  </si>
  <si>
    <t>411119</t>
  </si>
  <si>
    <t>PORTA DE MADEIRA COMPLETA COM BANDEIRA 1.20X3.19M VAI E VEM PM06-INSTALADA</t>
  </si>
  <si>
    <t>411120</t>
  </si>
  <si>
    <t>PORTA DE MADEIRA COMPLETA COM BANDEIRA 0.99X3.19M PAD07-DF-INSTALADA</t>
  </si>
  <si>
    <t>411121</t>
  </si>
  <si>
    <t>FECHAMENTO-EM VIDRO TEMPERADO E=10MM COM PORTAS 2 FOLHAS E FERRAGENS 3.19X2.48M-PV01-INSTALADO</t>
  </si>
  <si>
    <t>411122</t>
  </si>
  <si>
    <t>FECHAMENTO-EM VIDRO TEMPERADO E=10MM COM PORTAS 2 FOLHAS E 4 FOLHAS FIXAS E FERRAGENS 3.19X6.45M-PV02-INSTALADO</t>
  </si>
  <si>
    <t>411123</t>
  </si>
  <si>
    <t>FECHAMENTO-EM VIDRO TEMPERADO E=8MM COM 3 PORTAS E FERRAGENS 3.19X6.72M-PV03-INSTALADO</t>
  </si>
  <si>
    <t>411124</t>
  </si>
  <si>
    <t>FECHAMENTO-EM VIDRO TEMPERADO E=10MM COM 6 FOLHAS FIXAS E FERRAGENS 3.19X5.96M-FV01-INSTALADO</t>
  </si>
  <si>
    <t>411126</t>
  </si>
  <si>
    <t>ELEMENTO VAZADO CERAMICO 24.5X24.5X7.5CM FOGLIO REF.94</t>
  </si>
  <si>
    <t>411127</t>
  </si>
  <si>
    <t>ESPELHO COM MOLDURA 60X45CM E=3MM FDE EP-01</t>
  </si>
  <si>
    <t>411128</t>
  </si>
  <si>
    <t>BANCADA COM CUBA INOX 50X40X25CM TORNEIRA DE PAREDE TAMPO GRANITO-FDE CC03</t>
  </si>
  <si>
    <t>411129</t>
  </si>
  <si>
    <t>CUBA DUPLA DE ACO INOX 102X40X25CM COM TAMPO GRANITO FDE CC04</t>
  </si>
  <si>
    <t>411130</t>
  </si>
  <si>
    <t>BANCADA PARA COZINHA GRANITO FDE BS05</t>
  </si>
  <si>
    <t>411131</t>
  </si>
  <si>
    <t>LAVATORIO COLETIVO COM TORNEIRA DE MESA FDE LT07</t>
  </si>
  <si>
    <t>411132</t>
  </si>
  <si>
    <t>BALCAO DE DISTRIB.DE GRANITO L=350CM FDE BA10</t>
  </si>
  <si>
    <t>411133</t>
  </si>
  <si>
    <t>BALCAO DE DEVOLUCAO DE GRANITO L=70CM FDE BA11</t>
  </si>
  <si>
    <t>411134</t>
  </si>
  <si>
    <t>BALCAO DE ATENDIMENTO DE GRANITO 210X60CM FDE BA12</t>
  </si>
  <si>
    <t>411135</t>
  </si>
  <si>
    <t>PRATELEIRA DE GRANILITE L=30CM FDE PR03</t>
  </si>
  <si>
    <t>411136</t>
  </si>
  <si>
    <t>LAVATORIO COLETIVO COM TORNEIRA ANTIVANDALISMO FDE LT06</t>
  </si>
  <si>
    <t>411137</t>
  </si>
  <si>
    <t>LAVATORIO PARA SANITARIO ACESSIVEL FDE BR02</t>
  </si>
  <si>
    <t>411138</t>
  </si>
  <si>
    <t>BACIA PARA SANITARIO ACESSIVEL FDE BR01</t>
  </si>
  <si>
    <t>411139</t>
  </si>
  <si>
    <t>DIVISORIA DE GRANILITE LATERAL ABERTA FDE DV01</t>
  </si>
  <si>
    <t>411140</t>
  </si>
  <si>
    <t>DIVISORIA DE GRANILITE FRONTAL FDE DV03</t>
  </si>
  <si>
    <t>411141</t>
  </si>
  <si>
    <t>PORTA DE SARRAFEADO MACICO PARA BOXES L=62CM-COMPLETA FDE PM74</t>
  </si>
  <si>
    <t>411142</t>
  </si>
  <si>
    <t>PRATELEIRA EM GRANILITE L=55CM FDE PR09</t>
  </si>
  <si>
    <t>411143</t>
  </si>
  <si>
    <t>BANCADA COM CUBA INOX 50X40X25CM TORNEIRA DE MESA GRANITO FDE CC05</t>
  </si>
  <si>
    <t>411144</t>
  </si>
  <si>
    <t>PORTAO DE ACO 2 FOLHAS DE ABRIR 0.98X1.33M</t>
  </si>
  <si>
    <t>411145</t>
  </si>
  <si>
    <t>VALVULA FLUXIVEL BAIXA PRESSAO COM REGISTRO INCORPORADO 1 1/4" E TUBO DE DESCARGA</t>
  </si>
  <si>
    <t>411146</t>
  </si>
  <si>
    <t>CAIXA SIFONADA PVC 100X185X75MM</t>
  </si>
  <si>
    <t>411147</t>
  </si>
  <si>
    <t>CONJUNTO MOTOBOMBA DE INCENDIO 7CV 31MCa</t>
  </si>
  <si>
    <t>411149</t>
  </si>
  <si>
    <t>ELETROCALHA-CURVA HORIZONTAL 90o PARA ELETROCALHA EM ALUMINIO L=100MM ABA 50MM COM TAMPA - ELE</t>
  </si>
  <si>
    <t>411151</t>
  </si>
  <si>
    <t>ELETROCALHA-CURVA VERTICAL 90o PARA ELETROCALHA EM ALUMINIO L=150MM ABA 100MM COM TAMPA - ELE</t>
  </si>
  <si>
    <t>411152</t>
  </si>
  <si>
    <t>CABO UTP-CAT 5E</t>
  </si>
  <si>
    <t>411153</t>
  </si>
  <si>
    <t>CONECTOR RJ11</t>
  </si>
  <si>
    <t>411154</t>
  </si>
  <si>
    <t>ELETROCALHA-REDUCAO 200X100MM ABA 100MM PARA ELETROCALHA COM TAMPA</t>
  </si>
  <si>
    <t>411155</t>
  </si>
  <si>
    <t>ELETROCALHA PERFURADA LARG.100MM ABA 100MM COM TAMPA</t>
  </si>
  <si>
    <t>411156</t>
  </si>
  <si>
    <t>CABO PARALELO 2X1.5MM2</t>
  </si>
  <si>
    <t>411157</t>
  </si>
  <si>
    <t>CONDULETE DE ALUMINIO E 1"</t>
  </si>
  <si>
    <t>411158</t>
  </si>
  <si>
    <t>QD.ELE PARA BARRAMENTO 80X50X17CM - VAZIO</t>
  </si>
  <si>
    <t>411159</t>
  </si>
  <si>
    <t>QD.ELE PARA BARRAMENTO 110X60X17CM - VAZIO</t>
  </si>
  <si>
    <t>411160</t>
  </si>
  <si>
    <t>QD.ELE PARA BARRAMENTO 140X80X2CM - VAZIO</t>
  </si>
  <si>
    <t>411161</t>
  </si>
  <si>
    <t>QD.ELE PARA BARRAMENTO 140X80X20CM - VAZIO</t>
  </si>
  <si>
    <t>411162</t>
  </si>
  <si>
    <t>DETECTOR DE FUMACA IONICO-ENDERECAVEL</t>
  </si>
  <si>
    <t>411163</t>
  </si>
  <si>
    <t>DETECTOR DE FUMACA TERMOVELOCIMETRO-ENDERECAVEL</t>
  </si>
  <si>
    <t>411164</t>
  </si>
  <si>
    <t>BRISES MOVEIS METALICOS ASA AVIAO MOD.TERMOBRISE 335 233X253CM-INSTALADO</t>
  </si>
  <si>
    <t>411165</t>
  </si>
  <si>
    <t>PEITORIL DE GRANITO E=2CM LARG.26.5CM COM FRIZO PARA PINGADEIRA</t>
  </si>
  <si>
    <t>411166</t>
  </si>
  <si>
    <t>SOLEIRA DE GRANITO RAMPADA DESN.ATE 1.5CM 2 PC L=19 A 22CM FDE S0-25</t>
  </si>
  <si>
    <t>411167</t>
  </si>
  <si>
    <t>SOLEIRA DE GRANITO RAMPADA DESN.ATE 1.5CM 2 PC L=14 A 17CM FDE S0-24</t>
  </si>
  <si>
    <t>411168</t>
  </si>
  <si>
    <t>SOLEIRA DE GRANITO RAMPADA DESN.ATE 1.5CM 3 PC L=14 A 17CM FDE S0-26</t>
  </si>
  <si>
    <t>411169</t>
  </si>
  <si>
    <t>SOLEIRA DE GRANITO RAMPADA DESN.ATE 1.5CM 3 PC L=19 A 22CM FDE S0-27</t>
  </si>
  <si>
    <t>411170</t>
  </si>
  <si>
    <t>SOLEIRA DE GRANITO ESP.2CM LARG.5CM</t>
  </si>
  <si>
    <t>411171</t>
  </si>
  <si>
    <t>ELEVADOR ELETRICO 3 PARADAS PARA 8 PASSAGEIROS</t>
  </si>
  <si>
    <t>411172</t>
  </si>
  <si>
    <t>TERRAPLENAGEM-LOCAL LEGALIZADO PARA BOTA-FORA-ENTULHO (SOLO DE ESCAVACAO) JARAGUA</t>
  </si>
  <si>
    <t>411173</t>
  </si>
  <si>
    <t>TERRAPLENAGEM-LOCAL LEGALIZADO PARA BOTA-FORA-ENTULHO (SOLO VEGETAL-RASPAGEM) JARAGUA</t>
  </si>
  <si>
    <t>411174</t>
  </si>
  <si>
    <t>TERRAPLENAGEM-LOCAL LEGALIZADO PARA BOTA-FORA-ENTULHO (10% REJEITO) CAPAO REDONDO I-E</t>
  </si>
  <si>
    <t>411175</t>
  </si>
  <si>
    <t>TERRAPLENAGEM-LOCAL LEGALIZADO PARA BOTA-FORA-ENTULHO (LIMPO) CAPAO REDONDO I-E</t>
  </si>
  <si>
    <t>411176</t>
  </si>
  <si>
    <t>TERRAPLENAGEM-LOCAL LEGALIZADO PARA BOTA-FORA-ENTULHO (SOLO DE ESCAVACAO) CAPAO REDONDO I-E</t>
  </si>
  <si>
    <t>411177</t>
  </si>
  <si>
    <t>PAISAGISMO-CORTE, RECORTE E REMOCAO DE ARVORES-INCLUSIVE RAIZES DIAM&gt;05 E &lt;15CM (PMSP 04-33-10)</t>
  </si>
  <si>
    <t>411178</t>
  </si>
  <si>
    <t>PAISAGISMO-CORTE, RECORTE E REMOCAO DE ARVORES-INCLUSIVE RAIZES DIAM&gt;15 E &lt;30CM (PMSP 04-33-11)</t>
  </si>
  <si>
    <t>411180</t>
  </si>
  <si>
    <t>CURVA 22o 30' PVC DN 150MM JEI - ESG</t>
  </si>
  <si>
    <t>411181</t>
  </si>
  <si>
    <t>LUVA PVC 150MM JEI - ESG</t>
  </si>
  <si>
    <t>411182</t>
  </si>
  <si>
    <t>FECHAMENTO-MURO DE DIVISA PADRAO EM ALVENARIA H=1.00M-FP01G SEM CHAPISCO E SEM CAIACAO</t>
  </si>
  <si>
    <t>411183</t>
  </si>
  <si>
    <t>FECHAMENTO-MURO DE ALVENARIA SOBRE MURO DE ARRIMO E=9CM SEM CHAPISCO E SEM CAIACAO</t>
  </si>
  <si>
    <t>411184</t>
  </si>
  <si>
    <t>PAINEL FIXO DE MDF REVESTIDO ESP.25MM COM BANDEIRA FIXA 1.04X3.19M</t>
  </si>
  <si>
    <t>411185</t>
  </si>
  <si>
    <t>PAINEL DE MDF REVESTIDO ESP.25MM COM 1 PORTA E BANDEIRA FIXA 1.58X3.19M</t>
  </si>
  <si>
    <t>411186</t>
  </si>
  <si>
    <t>PAINEL DE MDF REVESTIDO ESP.25MM COM 1 PORTA COM VISOR BANDEIRA FIXA 1.73X3.19M</t>
  </si>
  <si>
    <t>411187</t>
  </si>
  <si>
    <t>PAINEL DE MDF REVESTIDO ESP.25MM COM 1 PORTA COM VISOR BANDEIRA FIXA 3.00X3.19M</t>
  </si>
  <si>
    <t>411188</t>
  </si>
  <si>
    <t>PAINEL DE MDF REVESTIDO ESP.25MM COM 2 PORTAS E 1 PORTA COM VISOR BANDEIRA FIXA 2.57X3.19M</t>
  </si>
  <si>
    <t>411189</t>
  </si>
  <si>
    <t>PAINEL DE MDF REVESTIDO ESP.25MM COM 1 PORTA E 1 PORTA COM VISOR BANDEIRA FIXA 2.30X3.19M</t>
  </si>
  <si>
    <t>411190</t>
  </si>
  <si>
    <t>PAINEL DE MDF REVESTIDO ESP.25MM COM 2 PORTAS E 1 PORTA COM VISOR BANDEIRA FIXA 2.87X3.19M</t>
  </si>
  <si>
    <t>411191</t>
  </si>
  <si>
    <t>PAINEL DE MDF REVESTIDO ESP.25MM COM 1 PORTA BANDEIRA FIXA 0.69X3.19M</t>
  </si>
  <si>
    <t>411192</t>
  </si>
  <si>
    <t>PORTA DUPLA DE MADEIRA EM LAMINADO MELAMINICO COMPLETA 0.76X0.98M</t>
  </si>
  <si>
    <t>411193</t>
  </si>
  <si>
    <t>PORTA SIMPLES DE MADEIRA EM LAMINADO MELAMINICO COMPLETA 0.76X0.29M</t>
  </si>
  <si>
    <t>411194</t>
  </si>
  <si>
    <t>PORTA DUPLA DE MADEIRA EM LAMINADO MELAMINICO COMPLETA 0.76X0.90M</t>
  </si>
  <si>
    <t>411195</t>
  </si>
  <si>
    <t>PORTA SIMPLES DE MADEIRA EM LAMINADO MELAMINICO COMPLETA 0.76X0.59M</t>
  </si>
  <si>
    <t>411196</t>
  </si>
  <si>
    <t>CLIMATIZACAO-FORNECIMENTO E INSTALACAO CONFORME PROJETOS "CLI"-ETEC PANTANAL</t>
  </si>
  <si>
    <t>411197</t>
  </si>
  <si>
    <t>LUMINARIA DE EMBUTIR 2X28W PARA LAMPADA T5 REF.LUMINI FE1799/228 (COD.PROJ.L-1)</t>
  </si>
  <si>
    <t>411198</t>
  </si>
  <si>
    <t>LUMINARIA DE EMBUTIR 2X14W PARA LAMPADA T5 REF.LUMINI FE1799/214 (COD.PROJ.L-1A)</t>
  </si>
  <si>
    <t>411199</t>
  </si>
  <si>
    <t>LUMINARIA DE EMBUTIR WALLWAKER 2X28W PARA LAMPADA T5 REF.LUMINI FI1709/228 (COD.PROJ.L-2)</t>
  </si>
  <si>
    <t>411200</t>
  </si>
  <si>
    <t>LUMINARIA DE EMBUTIR 2X28W PARA LAMPADA T5 REF.LUMINI FE1799/128 (COD.PROJ.L-3)</t>
  </si>
  <si>
    <t>411201</t>
  </si>
  <si>
    <t>LUMINARIA DE EMBUTIR 2X14W PARA LAMPADA T5 REF.LUMINI FE1799/114 (COD.PROJ.L-3A)</t>
  </si>
  <si>
    <t>411202</t>
  </si>
  <si>
    <t>LUMINARIA DE SOBREPOR 2X28W HERMETICO PARA 2 LAMPADAS 25W T5 REF.BEGHELLI-AUREON BS.101 (COD.PROJ.L-4)</t>
  </si>
  <si>
    <t>411203</t>
  </si>
  <si>
    <t>LUMINARIA DE SOBREPOR HERMETICO EM PAREDE PARA 2 LAMPADAS 28W TIPO T5 REF.BEGHELLI-AUREON BS.101 (COD.PROJ.L-4A)</t>
  </si>
  <si>
    <t>411204</t>
  </si>
  <si>
    <t>LUMINARIA DE EMBUTIR QUADRADA 4X14W PARA LAMPADA T5 REF.LUMINI FE1499 (COD.PROJ.L-5)</t>
  </si>
  <si>
    <t>411205</t>
  </si>
  <si>
    <t>LUMINARIA DE EMBUTIR HERMETICA 2X28W PARA LAMPADA T5 REF.LUMICENTER FHT04-E225 (COD.PROJ.L-6)</t>
  </si>
  <si>
    <t>411206</t>
  </si>
  <si>
    <t>LUMINARIA DE EMBUTIR 2X28W PARA LAMPADA T5 REF.LUMICENTER FAN06-E228 (COD.PROJ.L-7)</t>
  </si>
  <si>
    <t>411207</t>
  </si>
  <si>
    <t>LUMINARIA DE EMBUTIR CILINDRICA 2X26W VEDADO PARA LAMPADA COMPACTA REF.ARCLUZ IMM5212 SUBR (COD.PROJ.L-8)</t>
  </si>
  <si>
    <t>411208</t>
  </si>
  <si>
    <t>LUMINARIA DE EMBUTIR QUADRADA 2X26W PARA LAMPADA COMPACTA REF.REVOLUZ/VEROLUZ MIRABA RE1386 (COD.PROJ.L-9)</t>
  </si>
  <si>
    <t>411209</t>
  </si>
  <si>
    <t>LUMINARIA DE EMBUTIR QUADRADA 3X14W PARA LAMPADA T5 REF.LUMINI FE1799/3X14 (COD.PROJ.L-10)</t>
  </si>
  <si>
    <t>411210</t>
  </si>
  <si>
    <t>LUMINARIA DE EMBUTIR 2X28W PARA LAMPADA T5 REF.LUMICENTER CAA06-E128 (COD.PROJ.L-12)</t>
  </si>
  <si>
    <t>411211</t>
  </si>
  <si>
    <t>LUMINARIA DE EMBUTIR QUADRADA DIRECIONAVEL 1X10W PARA LAMPADA MR16 REF.LUMINI FOCUS 50A (COD.PROJ.L-14)</t>
  </si>
  <si>
    <t>411212</t>
  </si>
  <si>
    <t>LUMINARIA DE EMBUTIR 2X28W PARA LAMPADA T5 REF.LUMINI FE1799/228 (COD.PROJ.L-15)</t>
  </si>
  <si>
    <t>411213</t>
  </si>
  <si>
    <t>LUMINARIA DE EMBUTIR 2X28W PARA LAMPADA T5 REF.LUMINI 1799/214 (COD.PROJ.L-15A)</t>
  </si>
  <si>
    <t>411214</t>
  </si>
  <si>
    <t>LUMINARIA DE EMBUTIR WALLWASHER 2X14W COM FACHO ASSIMETRICO PARA LAMPADA T5 REF.LUMINI FL1716/214 (COD.PROJ.L-16)</t>
  </si>
  <si>
    <t>411215</t>
  </si>
  <si>
    <t>LUMINARIA DE EMBUTIR 1X28W PARA LAMPADA T5 REF.LUMINI FE1716/128 (COD.PROJ.L-16A)</t>
  </si>
  <si>
    <t>411216</t>
  </si>
  <si>
    <t>LUMINARIA DE EMBUTIR DIRECIONAVEL 1X10W PARA LAMPADA LED (DICROICA) REF.LUMINI FOCUS 50A (COD.PROJ.L-17)</t>
  </si>
  <si>
    <t>411217</t>
  </si>
  <si>
    <t>LUMINARIA METALICA 1X35W REF.LIGHTSOURGE JUPITER (COD.PROJ.L-18)</t>
  </si>
  <si>
    <t>411218</t>
  </si>
  <si>
    <t>ARANDELA DE SOBREPOR NA PAREDE 1X20W REF.WETZEL TARTARUGA IPT26-15 (COD.PROJ.LP-19)</t>
  </si>
  <si>
    <t>411219</t>
  </si>
  <si>
    <t>LAMPADA FLUORESCENTE T5 28W REF. PHILIPS MASTER TL5 SUPER 80 TLE-28W HE/830</t>
  </si>
  <si>
    <t>411220</t>
  </si>
  <si>
    <t>LAMPADA FLUORESCENTE T5 14W FLUXO LUMINOSO 1350LM</t>
  </si>
  <si>
    <t>411221</t>
  </si>
  <si>
    <t>LAMPADA FLUORESCENTE COMPACTA NAO INTEGRADA DUPLA (4PINOS) 26W REF.OSRAN DULUX D/E 26W/827</t>
  </si>
  <si>
    <t>411222</t>
  </si>
  <si>
    <t>LAMPADA LED (DICROICA) 10W-12V REF.PHILIPS MASTER LEDSPOT LV D/7-50W 2700K MR16 36D</t>
  </si>
  <si>
    <t>411223</t>
  </si>
  <si>
    <t>LAMPADA LED (DICROICA) 10W-12V REF.PHILIPS MASTER LEDSPOT LV D/10-50W 2700K MR16 15D</t>
  </si>
  <si>
    <t>411224</t>
  </si>
  <si>
    <t>LAMPADA FLUORESCENTE COMPACTA INTEGRADA COMUM 20W 220-240V REF.OSRAN DULUX D/E 20W/840</t>
  </si>
  <si>
    <t>411225</t>
  </si>
  <si>
    <t>LAMPADA VAPOR METALICO BIPINO 35W BASE G12 REF.PHILIPS MASTERCOLOUR CDM-RT 35W/830</t>
  </si>
  <si>
    <t>411226</t>
  </si>
  <si>
    <t>REATOR ELETRONICO DUPLO 28W PARA LAMPADA T5 100A240V 50/60HZ</t>
  </si>
  <si>
    <t>411227</t>
  </si>
  <si>
    <t>REATOR ELETRONICO DUPLO 14W PARA LAMPADA T5 100A240V 50/60HZ</t>
  </si>
  <si>
    <t>411228</t>
  </si>
  <si>
    <t>REATOR ELETRONICO DUPLO 26W PARA LAMPADA COMPACTA 120A277V 50/60HZ</t>
  </si>
  <si>
    <t>411229</t>
  </si>
  <si>
    <t>REATOR ELETRONICO SIMPLES 1X14W PARA LAMPADA T5 100A240V 50/60HZ</t>
  </si>
  <si>
    <t>411230</t>
  </si>
  <si>
    <t>REATOR ELETRONICO SIMPLES 1X28W PARA LAMPADA T5 100A240V 50/60HZ</t>
  </si>
  <si>
    <t>411231</t>
  </si>
  <si>
    <t>REATOR ELETRONICO SIMPLES 1X35W A105W PARA LAMPADA HALOGENA 198A264V 50/60HZ</t>
  </si>
  <si>
    <t>411232</t>
  </si>
  <si>
    <t>REATOR ELETRONICO SIMPLES 1X35W PARA LAMPADA VAPOR METALICO-CAPACITOR INCORPORADO 220V-50HZ REF. VOSSLOH-SCHWABE</t>
  </si>
  <si>
    <t>411234</t>
  </si>
  <si>
    <t>FECHAMENTO-EM VIDRO TEMPERADO E=8MM COM 2 FOLHAS FIXAS E 6 FOLHAS DE CORRER COM FERRAGENS 6.00X2.80M-INSTALADO</t>
  </si>
  <si>
    <t>411235</t>
  </si>
  <si>
    <t>FECHAMENTO-EM VIDRO TEMPERADO E=8MM COM 3 FOLHAS FIXAS E FERRAGENS 4.60X2.80M-INSTALADO</t>
  </si>
  <si>
    <t>411236</t>
  </si>
  <si>
    <t>FECHAMENTO-EM VIDRO TEMPERADO E=8MM COMPOSTO POR 3 PARTES (COM 7 FOLHAS) E FERRAGENS 7.49X1.80M-INSTALADO</t>
  </si>
  <si>
    <t>411237</t>
  </si>
  <si>
    <t>CAIXILHO MAXIMAR DE ALUMINIO COM 2 FOLHAS-VIDRO TEMPERADO 6MM 61X208CM</t>
  </si>
  <si>
    <t>411238</t>
  </si>
  <si>
    <t>PORTA DE MADEIRA SARRAFEADA P/PINT.L=72CM FDE PM70</t>
  </si>
  <si>
    <t>411239</t>
  </si>
  <si>
    <t>QD.ELE PARA BARRAMENTO 76X50X17CM - VAZIO</t>
  </si>
  <si>
    <t>411240</t>
  </si>
  <si>
    <t>PEITORIL DE GRANITO E=2CM LARG.15.5CM</t>
  </si>
  <si>
    <t>411241</t>
  </si>
  <si>
    <t>TERRAPLENAGEM-LOCAL LEGALIZADO PARA BOTA-FORA-RESIDUO CLASSE IIB (ARUJA C1)</t>
  </si>
  <si>
    <t>411243</t>
  </si>
  <si>
    <t>SOLEIRA DE GRANITO EM NIVEL L=14 A 17CM FDE-SO22</t>
  </si>
  <si>
    <t>411244</t>
  </si>
  <si>
    <t>BANCADA DE MDF REVESTIDA ESP.25MM</t>
  </si>
  <si>
    <t>411245</t>
  </si>
  <si>
    <t>LUMINARIA DE SOBREPOR 2X23W CORPO EM TERMOPLASTICO REF.TECNOWATT BETA 2 (COD.PROJ.LP8)</t>
  </si>
  <si>
    <t>411246</t>
  </si>
  <si>
    <t>ARANDELA DE SOBREPOR 2X23W CORPO EM TERMOPLASTICO REF.BAXTON MOD.POLARIS (COD.PROJ.LP10)</t>
  </si>
  <si>
    <t>411247</t>
  </si>
  <si>
    <t>LAMPADA FLUORESCENTE COMPACTA INTEGRADA COMUM 23W 220-240V REF.PHILIPS TWISTER 23W</t>
  </si>
  <si>
    <t>411248</t>
  </si>
  <si>
    <t>LAMPADA FLUORESCENTE COMPACTA INTEGRADA COMUM 23W 220-240V</t>
  </si>
  <si>
    <t>411249</t>
  </si>
  <si>
    <t>TELHA DE DE ACO GALV.PINT.1 FACE ONDULADA E=0.8MM</t>
  </si>
  <si>
    <t>411250</t>
  </si>
  <si>
    <t>QUADRA DE ESPORTES/PISO FIBRA POLIPROPILENO CORRUGADO/FUND DIR QE34 FDE</t>
  </si>
  <si>
    <t>411251</t>
  </si>
  <si>
    <t>FECHAMENTO DE DIVISA COM GRADIL ELETROFUNDIDO/BROCA H=235CM FDE FD24</t>
  </si>
  <si>
    <t>411252</t>
  </si>
  <si>
    <t>FECHAMENTO-PORTAO EM GRADIL ELETROFUNDIDO/PILARETE DE CONCRETO 3.00X2.35M (FDE PT-31)</t>
  </si>
  <si>
    <t>411253</t>
  </si>
  <si>
    <t>FECHAMENTO-PORTAO EM GRADIL ELETROFUNDIDO/PILARETE METALICO 1.80X2.35M (FDE PT-37)</t>
  </si>
  <si>
    <t>411254</t>
  </si>
  <si>
    <t>PISO DE CONCRETO FCK 25MPa CAMURCADO E=8CM FDE S12.06</t>
  </si>
  <si>
    <t>411256</t>
  </si>
  <si>
    <t>BUCHA DE REDUCAO FoGo BSP 8"X6" - AF</t>
  </si>
  <si>
    <t>411257</t>
  </si>
  <si>
    <t>ABRIGO DE GAS COM 2 CILINDROS DE 45KG E CONEXOES (FDE AG21)</t>
  </si>
  <si>
    <t>411258</t>
  </si>
  <si>
    <t>LUMINARIA PROJETOR DE EMBUTIR NO SOLO PARA LAMPADA 35W CDM-T CX.BOX 1P67 REF.LIGHTSOURGE (COD.PROD.LP-1)</t>
  </si>
  <si>
    <t>411259</t>
  </si>
  <si>
    <t>LUMINARIA PROJETOR DE EMBUTIR NO SOLO PARA LAMPADA 35W CDM-R PAR20 CX.BOX 1P67 REF.LIGHTSOURGE (COD.PROD.LP-2)</t>
  </si>
  <si>
    <t>411260</t>
  </si>
  <si>
    <t>LUMINARIA PROJETOR DE EMBUTIR NO SOLO PARA LAMPADA 200W HALOGENA LINEAR REF.LIGHTSOURGE TRITON ASSIMETRICO (COD.PROD.LP-3)</t>
  </si>
  <si>
    <t>411261</t>
  </si>
  <si>
    <t>LUMINARIA PROJETOR DE EMBUTIR NO SOLO PARA LAMPADA 35W CDM-R PAR30 CX.BOX 1P67 REF.LIGHTSOURGE (COD.PROD.LP-4)</t>
  </si>
  <si>
    <t>411262</t>
  </si>
  <si>
    <t>LUMINARIA BALIZADOR DE EMBUTIR PARA LAMPADA 25W HALOPIN REF.LUMINI HE-662/AV (COD.PROJ.LP7)</t>
  </si>
  <si>
    <t>411263</t>
  </si>
  <si>
    <t>LUMINARIA PROJETOR EM POSTE ALT.4.5M PARA LAMPADA 150W VAPOR METALICO COM ACESSORIOS (COD.PROJ.LP8)</t>
  </si>
  <si>
    <t>411264</t>
  </si>
  <si>
    <t>LUMINARIA DE SOBREPOR 2X23W REFLETOR LEITOSA REF.BAXTON MOD.POLARIS (COD.PROJ LP9)</t>
  </si>
  <si>
    <t>411265</t>
  </si>
  <si>
    <t>ARANDELA DE SOBREPOR 2X23W REFLETOR LEITOSA REF.BAXTON MOD.POLARIS (COD.PROJ.LP10)</t>
  </si>
  <si>
    <t>411266</t>
  </si>
  <si>
    <t>LAMPADA VAPOR METALICO BIPINO 38W BASE G12 REF.PHILIPS MASTERCOLOUR CDM-RT 35W/830</t>
  </si>
  <si>
    <t>411267</t>
  </si>
  <si>
    <t>LAMPADA VAPOR METALICO BIPINO 38W BASE E27 REF.PHILIPS MASTERCOLOUR CDM-R</t>
  </si>
  <si>
    <t>411268</t>
  </si>
  <si>
    <t>LAMPADA INCANDESCENTE HALOGENA LINEAR 200W 220-240V REF.PHILIPS DUPLO CONTATO PALITO</t>
  </si>
  <si>
    <t>411269</t>
  </si>
  <si>
    <t>LAMPADA INCANDESCENTE HALOGENA BULBO FOSCO 25W 220-240V BASE G9 REF.OSRAN HALOPIN/66825AM</t>
  </si>
  <si>
    <t>411270</t>
  </si>
  <si>
    <t>LAMPADA VAPOR METALICO 150W MULTIVAPORES METALICOS TUBULAR</t>
  </si>
  <si>
    <t>411273</t>
  </si>
  <si>
    <t>RESERVATORIO DE CONCR.MOLD.IN LOCO C/FORMAS TREPANTE/DESLIZANTES H=24.00M DEXT=6.60M-ETEC PANTANAL</t>
  </si>
  <si>
    <t>411274</t>
  </si>
  <si>
    <t>UNIAO COM ASSENTO CONICO FoGo BSP 6"</t>
  </si>
  <si>
    <t>411275</t>
  </si>
  <si>
    <t>REGISTRO BRONZE GAVETA COM FLANGES E VOLANTE DN 150MM - AF</t>
  </si>
  <si>
    <t>411276</t>
  </si>
  <si>
    <t>CONJUNTO MOTOBOMBA CENTRIFUGA Q=10.70L/S 30MCa 8CV - AF</t>
  </si>
  <si>
    <t>411277</t>
  </si>
  <si>
    <t>COTOVELO 90o FoGo 8" - AF</t>
  </si>
  <si>
    <t>411278</t>
  </si>
  <si>
    <t>REGISTRO BRONZE GAVETA COM FLANGES E VOLANTE DN 200MM - AF</t>
  </si>
  <si>
    <t>411279</t>
  </si>
  <si>
    <t>TE FoGo BSP 8"</t>
  </si>
  <si>
    <t>411280</t>
  </si>
  <si>
    <t>TELHA DE ACO GALV.TRAPEZOIDAL PERFIL L-40</t>
  </si>
  <si>
    <t>411281</t>
  </si>
  <si>
    <t>CAIXILHO MAXIMAR DE ALUMINIO 100X142CM COM BANDEIRA FIXA</t>
  </si>
  <si>
    <t>411282</t>
  </si>
  <si>
    <t>CAIXILHO DE FERRO FIXO 100X100CM COM VENTILACAO PERMANENTE JF01</t>
  </si>
  <si>
    <t>411283</t>
  </si>
  <si>
    <t>CAIXILHO DE FERRO FIXO 40X50CM COM VENTILACAO PERMANENTE TIPO CHICANA JF02</t>
  </si>
  <si>
    <t>411284</t>
  </si>
  <si>
    <t>CAIXILHO DE FERRO FIXO100X100CM P/ILUMINACAO PERMANENTE JF03</t>
  </si>
  <si>
    <t>411285</t>
  </si>
  <si>
    <t>PORTAO DE FERRO DE ABRIR 2 FOLHAS 2.30X3.19M</t>
  </si>
  <si>
    <t>411286</t>
  </si>
  <si>
    <t>QD.DE DISTRIBUICAO PARA 12 DISJUNTORES COM BARRAMENTO TRIFASICO 1500A 35KA/220V QGBT 210X160X80CM-VAZIO</t>
  </si>
  <si>
    <t>411296</t>
  </si>
  <si>
    <t>TRANSFORMADOR DE CORRENTE 1000/5A</t>
  </si>
  <si>
    <t>411297</t>
  </si>
  <si>
    <t>TRANSFORMADOR TRIFASICO A OLEO 500KVA CLASSE 15KV PRIMARIO 13.8-13.2/220-127 COM TAP</t>
  </si>
  <si>
    <t>411298</t>
  </si>
  <si>
    <t>CHAVE SECCIONADORA TRIPOLAR 400A/15KV ABERTURA COM CARGA</t>
  </si>
  <si>
    <t>411299</t>
  </si>
  <si>
    <t>MUFLA DE PORCELANA-CLASSE 15KV</t>
  </si>
  <si>
    <t>411300</t>
  </si>
  <si>
    <t>TRANSFORMADOR DE POTENCIAL 15KV/127V-500VA</t>
  </si>
  <si>
    <t>411301</t>
  </si>
  <si>
    <t>CAIXA DE PASSAGEM COM TAMPA PARAFUSADA 90X60X25CM</t>
  </si>
  <si>
    <t>411303</t>
  </si>
  <si>
    <t>VERGALHAO DE COBRE 3/8" - MAT</t>
  </si>
  <si>
    <t>411304</t>
  </si>
  <si>
    <t>CABO BLINDADO 4 VIAS 4.0MM2/1KV</t>
  </si>
  <si>
    <t>411305</t>
  </si>
  <si>
    <t>CHAPA DE ACO INOX ESCOVADO E=2MM 0.36X0.98M</t>
  </si>
  <si>
    <t>411306</t>
  </si>
  <si>
    <t>TERRAPLENAGEM-PREPARO, CARGA MECANIZADA E TRANSPORTE DE PINHAO DE RAIZ PARA DESCARTE (DIST.01KM)-ARUJA C1</t>
  </si>
  <si>
    <t>411307</t>
  </si>
  <si>
    <t>TERRAPLENAGEM-LOCAL LEGALIZADO PARA BOTA-FORA-ENTULHO (SOLO DE ESCAVACAO) ITAQUERA B</t>
  </si>
  <si>
    <t>411310</t>
  </si>
  <si>
    <t>TERRAPLENAGEM-LOCAL LEGALIZADO PARA BOTA-FORA-ENTULHO INERTE (CLASSE II) PARELHEIROS</t>
  </si>
  <si>
    <t>411311</t>
  </si>
  <si>
    <t>TERRAPLENAGEM-LOCAL LEGALIZADO PARA BOTA-FORA-ENTULHO (10% REJEITO) PARELHEIROS</t>
  </si>
  <si>
    <t>411312</t>
  </si>
  <si>
    <t>TERRAPLENAGEM-LOCAL LEGALIZADO PARA BOTA-FORA-ENTULHO (LIMPO) PARELHEIROS</t>
  </si>
  <si>
    <t>411313</t>
  </si>
  <si>
    <t>411314</t>
  </si>
  <si>
    <t>TERRAPLENAGEM-LOCAL LEGALIZADO PARA BOTA-FORA-TERRA (SOLO DE ESCAVACAO)-PARELHEIROS</t>
  </si>
  <si>
    <t>411315</t>
  </si>
  <si>
    <t>PAISAGISMO URBANO-FORRACAO COLEUS INCLUSIVE ADUBACAO</t>
  </si>
  <si>
    <t>411316</t>
  </si>
  <si>
    <t>PAISAGISMO URBANO-FORRACAO CURCULIGO INCLUSIVE ADUBACAO</t>
  </si>
  <si>
    <t>411317</t>
  </si>
  <si>
    <t>PAISAGISMO URBANO-FORRACAO LAVANDA INCLUSIVE ADUBACAO</t>
  </si>
  <si>
    <t>411318</t>
  </si>
  <si>
    <t>PLAYGROUND-PENDULO (EQUIPAMENTO PARA PRATICA ESPORTIVA)</t>
  </si>
  <si>
    <t>411319</t>
  </si>
  <si>
    <t>PLAYGROUND-RODA OMBROS (EQUIPAMENTO PARA PRATICA ESPORTIVA)</t>
  </si>
  <si>
    <t>411320</t>
  </si>
  <si>
    <t>TERRAPLENAGEM-LOCAL LEGALIZADO PARA BOTA-FORA-ENTULHO (10% REJEITO) VILA MATILDE A</t>
  </si>
  <si>
    <t>411321</t>
  </si>
  <si>
    <t>COLARINHO PARA FLANGE PEAD PN16 SDR11 DN 125MM</t>
  </si>
  <si>
    <t>411322</t>
  </si>
  <si>
    <t>VALVULA DE GAVETA FoFo COM FLANGES PN16 DN 125MM - AF</t>
  </si>
  <si>
    <t>411323</t>
  </si>
  <si>
    <t>FLANGE SOLTA PEAD PN16 SDR11 DN 125MM</t>
  </si>
  <si>
    <t>411324</t>
  </si>
  <si>
    <t>TE EM PEAD PN16 SDR11 125MM - AF</t>
  </si>
  <si>
    <t>411325</t>
  </si>
  <si>
    <t>TUBO DE POLIETILENO LINEAR PEAD 125MM SDR11 PN16 - AF</t>
  </si>
  <si>
    <t>411326</t>
  </si>
  <si>
    <t>CURVA 90o FoGo 3" - ELE</t>
  </si>
  <si>
    <t>411327</t>
  </si>
  <si>
    <t>TERRAPLENAGEM-LOCAL LEGALIZADO PARA BOTA-FORA-ENTULHO INERTE (CLASSE II-B)-CTVA CAIEIRAS/CAPAO REDONDO I/E</t>
  </si>
  <si>
    <t>411328</t>
  </si>
  <si>
    <t>TERRAPLENAGEM-LOCAL LEGALIZADO PARA BOTA-FORA-ENTULHO INERTE (CLASSE II-B)-CTVA ITABERABA/CAPAO REDONDO I/E</t>
  </si>
  <si>
    <t>411329</t>
  </si>
  <si>
    <t>EXTREMIDADE FoFo DN 75MM FLANGE/PONTA L=0.35M</t>
  </si>
  <si>
    <t>411330</t>
  </si>
  <si>
    <t>JUNTA GIBAULT FoFo DN  75MM JE</t>
  </si>
  <si>
    <t>411331</t>
  </si>
  <si>
    <t>REDUCAO FoFo PB 75X50MM JE - AF</t>
  </si>
  <si>
    <t>411332</t>
  </si>
  <si>
    <t>TAMPAO FoFo CIRCULAR T5 PARA REGISTRO 75MM</t>
  </si>
  <si>
    <t>411333</t>
  </si>
  <si>
    <t>MATA-JUNTA DE ALUMINIO E=3MM L=15CM E PINTURA ELETROSTATICA</t>
  </si>
  <si>
    <t>411334</t>
  </si>
  <si>
    <t>VALVULA REDUTORA DE PRESSAO FoFo DN 80MM 3" FLANGEADA - AF</t>
  </si>
  <si>
    <t>411335</t>
  </si>
  <si>
    <t>BOOSTER MOVEL COM INVERSOR DE FREQUENCIA Q=5.26M3/H H=11MCA COMPLETO COM PAINEL E CABINE (ITABERA F)</t>
  </si>
  <si>
    <t>411336</t>
  </si>
  <si>
    <t>TERRAPLENAGEM-LOCAL LEGALIZADO PARA BOTA-FORA-ENTULHO (LIMPO) GUAIANASES B</t>
  </si>
  <si>
    <t>411337</t>
  </si>
  <si>
    <t>PAISAGISMO-ISCAS GRANULADAS PARA COMBATE AS FORMIGAS CORTADEIRA-MAT</t>
  </si>
  <si>
    <t>411338</t>
  </si>
  <si>
    <t>PAISAGISMO-HERBICIDA GLIFOSATO-MAT</t>
  </si>
  <si>
    <t>411339</t>
  </si>
  <si>
    <t>PAISAGISMO-MUDAS PARA REFLORESTAMENTO CLASSE B COM ALTURA VARIANDO DE 0.7 A 1.5M E VOLUME DA EMBALAGEM DE 2 A 5 LITROS-MAT</t>
  </si>
  <si>
    <t>411340</t>
  </si>
  <si>
    <t>PAISAGISMO-ADUBO QUIMICO NPK 10.10.10-MAT</t>
  </si>
  <si>
    <t>411341</t>
  </si>
  <si>
    <t>DEDETIZACAO DE MADEIRAMENTO DA ESTRUTURA DA COBERTURA (TIPOLOGIA TI24A)</t>
  </si>
  <si>
    <t>411342</t>
  </si>
  <si>
    <t>BOOSTER MOVEL COM INVERSOR DE FREQUENCIA Q=1.7M3/H H=5MCa-COMPLETO-ARCO IRIS D</t>
  </si>
  <si>
    <t>411343</t>
  </si>
  <si>
    <t>MEDIDOR DE VAZAO ELETROMAGNETICO ACO CARBONO DN 80MM FLANGEADA COM INDICADOR/TOTALIZADOR DE VAZAO-AF</t>
  </si>
  <si>
    <t>411344</t>
  </si>
  <si>
    <t>BOOSTER FIXO COM INVERSOR DE FREQUENCIA Q=5M3/H H=14MCa-COMPLETO-QUEIROZ C</t>
  </si>
  <si>
    <t>411345</t>
  </si>
  <si>
    <t>LUMINARIA EXTERNA INTEGRADA PARA ILUMINACAO PUBLICA COM 1 LAMPADA SODIO 70W, RELE ELETRONICO ZEUS E BRACO MEDIO (PADRAO ELEKTRO)</t>
  </si>
  <si>
    <t>411346</t>
  </si>
  <si>
    <t>TERRAPLENAGEM-LOCAL LEGALIZADO PARA BOTA-FORA-ENTULHO INERTE (VEGETACAO E PEQUENOS TOCOS)-BOTA-FORA NO EMBU-CAPAO REDONDO I/E</t>
  </si>
  <si>
    <t>411347</t>
  </si>
  <si>
    <t>ESTACA PRE-MOLDADA DE CONCRETO 40T-FORNECIMENTO E CRAVACAO-CUBATAO Q</t>
  </si>
  <si>
    <t>411348</t>
  </si>
  <si>
    <t>ESTACA PRE-MOLDADA DE CONCRETO 50T-FORNECIMENTO E CRAVACAO-CUBATAO Q</t>
  </si>
  <si>
    <t>411349</t>
  </si>
  <si>
    <t>CABO CCI 40X1 - MAT</t>
  </si>
  <si>
    <t>411350</t>
  </si>
  <si>
    <t>CABO CCI 40X10 - MAT</t>
  </si>
  <si>
    <t>411351</t>
  </si>
  <si>
    <t>POCO DE INSPECAO D=0.60M EM TUBO DE CONCRETO COM PONTA, BOLSA E JUNTA ELASTICA PROFUNDIDADE ATE 1.60M-PADRAO SABESP NTS 025</t>
  </si>
  <si>
    <t>411352</t>
  </si>
  <si>
    <t>PORTICO METALICO EM PERFIL DOBRADO COM SUPORTE E TRAVESSAS 2.80X2.81M (IPT)</t>
  </si>
  <si>
    <t>411353</t>
  </si>
  <si>
    <t>PORTICO METALICO EM PERFIL DOBRADO COM SUPORTE E TRAVESSAS 2.89X2.81M (IPT)</t>
  </si>
  <si>
    <t>411354</t>
  </si>
  <si>
    <t>PAINEL DE COMANDO PARA ILUMINACAO CONDOMINIAL EXTERNA BIFASICO 220V 60HZ-QUEIROZ C</t>
  </si>
  <si>
    <t>411355</t>
  </si>
  <si>
    <t>TE FoFo TRIPARTIDO COM SAIDA FLANGEADA DN 150X100MM - AF</t>
  </si>
  <si>
    <t>411356</t>
  </si>
  <si>
    <t>ESTRUTURA METALICA PARA TELHADO-TI24A-01-2DORM-MONTAGEM</t>
  </si>
  <si>
    <t>411360</t>
  </si>
  <si>
    <t>CAIXILHO DE ALUMINIO DE CORRER 140X120CM 2 FOLHAS SEM BANDEIRA COM DIVISAO E CONTRAMARCO</t>
  </si>
  <si>
    <t>411361</t>
  </si>
  <si>
    <t>FECHAMENTO-PORTAO EM GRADIL ELETROFUNDIDO (FDE-PT35)</t>
  </si>
  <si>
    <t>411362</t>
  </si>
  <si>
    <t>FECHAMENTO-GRADIL ELETROFUNDIDO/BROCA-PADRAO FDE (FD24)</t>
  </si>
  <si>
    <t>411363</t>
  </si>
  <si>
    <t>TUBO PVC DEFOFO 75MM-JE</t>
  </si>
  <si>
    <t>411365</t>
  </si>
  <si>
    <t>PAISAGISMO URBANO-ARBUSTO THUMBERGIA INCLUSIVE ADUBACAO H=0.50M</t>
  </si>
  <si>
    <t>411366</t>
  </si>
  <si>
    <t>PAISAGISMO URBANO-ARBUSTO HIBISCO COMUM INCLUSIVE ADUBACAO H=1.50M</t>
  </si>
  <si>
    <t>411367</t>
  </si>
  <si>
    <t>PAISAGISMO URBANO-ARBUSTO CURCULIGO INCLUSIVE ADUBACAO H=0.70M</t>
  </si>
  <si>
    <t>411368</t>
  </si>
  <si>
    <t>CONJUNTO MOTOBOMBA HELICOIDAL PARA RECALQUE DE ESGOTO 2CV H=12MCa Q=25.2M3/H</t>
  </si>
  <si>
    <t>411369</t>
  </si>
  <si>
    <t>TERRAPLENAGEM-LOCAL LEGALIZADO PARA BOTA-FORA-ENTULHO (10% REJEITO) JARAGUA P</t>
  </si>
  <si>
    <t>411370</t>
  </si>
  <si>
    <t>SINALIZACAO-PLACA COMPLEMENTAR DE PVC MOD.M-1</t>
  </si>
  <si>
    <t>411371</t>
  </si>
  <si>
    <t>SINALIZACAO-SETA PARA RODAPE-ADESIVA 7X20CM</t>
  </si>
  <si>
    <t>411372</t>
  </si>
  <si>
    <t>EXTINTOR PO QUIMICO 6KG COM SUPORTE E PLACA INDICATIVA</t>
  </si>
  <si>
    <t>411378</t>
  </si>
  <si>
    <t>BOOSTER FIXO COM INVERSOR DE FREQUENCIA Q=5.9M3/H H=15.9MCa-COMPLETO-TRABIJU D</t>
  </si>
  <si>
    <t>411379</t>
  </si>
  <si>
    <t>RESERVATORIO CILINDRICO METALICO CAP.100.00M3 D=3.20M H=12.60M INCLUSIVE PINTURA E ACESSORIOS METALICOS, EXCETO INST.ELETRICA, INST.HIDRAULICA E FUNDACAO-TRABIJU D</t>
  </si>
  <si>
    <t>411380</t>
  </si>
  <si>
    <t>LAVATORIO DE LOUCA BRANCA SEM COLUNA 46X35CM COM ACESSORIOS E SIFAO SANFONADO UNIVERSAL</t>
  </si>
  <si>
    <t>411387</t>
  </si>
  <si>
    <t>ETE-COBERTURA DO TRATAMENTO PRELIMINAR COM PLACAS DE FIBRA DE VIDRO (PRFV)-UBATUBA F</t>
  </si>
  <si>
    <t>411388</t>
  </si>
  <si>
    <t>ETE-MEDIDOR DE VAZAO TIPO ULTRASSONICO INSTALADO NA SAIDA-UBATUBA F</t>
  </si>
  <si>
    <t>411389</t>
  </si>
  <si>
    <t>ETE-INVERSOR DE FREQUENCIA PARA BOMBAS DE ELEVATORIA E ALTERACAO DO QUADRO DE COMANDO COMPLETO-UBATUBA F</t>
  </si>
  <si>
    <t>411390</t>
  </si>
  <si>
    <t>GRUPO GERADOR DIESEL POT.25KVA/220V TRIFASICO QUADRO TRANSF.AUTOMATICO PAINEL DE COMANDO COMPLETO INSTALADO-UBATUBA F</t>
  </si>
  <si>
    <t>411391</t>
  </si>
  <si>
    <t>ETE-QUEIMADOR DE GASES METANO E CARBONICO DE COMBUSTAO ABERTA, TIPO FLARE-UBATUBA F</t>
  </si>
  <si>
    <t>411392</t>
  </si>
  <si>
    <t>PLACA INDICATIVA PARA ROTA DE FUGA SETA SIMPLES 7X20CM</t>
  </si>
  <si>
    <t>411395</t>
  </si>
  <si>
    <t>PORTAO DE CORRER EM GRADIL ELET.(372X230CM) PT-45(FDE)-MOTORIZADO-CH PARI A1/A2</t>
  </si>
  <si>
    <t>411396</t>
  </si>
  <si>
    <t>GUARDA-CORPO COM CHAPA PERFURADA H=1.30M ACO GALV. COM PINTURA-FDE (CO-42)</t>
  </si>
  <si>
    <t>411397</t>
  </si>
  <si>
    <t>PORTA EM CHAPA DE FERRO GALV. L=1.40M-FDE PF-25</t>
  </si>
  <si>
    <t>411398</t>
  </si>
  <si>
    <t>PORTAO DE FERRO EM TELA COM REQUADRO EM TUBOS-CH PARI A1/A2</t>
  </si>
  <si>
    <t>411399</t>
  </si>
  <si>
    <t>CONDULETE DE ALUMINIO LL 1"</t>
  </si>
  <si>
    <t>411400</t>
  </si>
  <si>
    <t>GUARDA-CORPO METALICO EM CHAPA PERFURADA E CORRIMAO DUPLO-CH PARI A1/A2</t>
  </si>
  <si>
    <t>411401</t>
  </si>
  <si>
    <t>CONDULETE DE ALUMINIO LB 1"</t>
  </si>
  <si>
    <t>411403</t>
  </si>
  <si>
    <t>ESTRUTURA DE ALUMINO-CH PARI A1/A2</t>
  </si>
  <si>
    <t>411404</t>
  </si>
  <si>
    <t>TELHA DE ALUMINIO TRAPEZOIDAL-CH PARI A1/A2</t>
  </si>
  <si>
    <t>411405</t>
  </si>
  <si>
    <t>411406</t>
  </si>
  <si>
    <t>DOBRADICA 3 1/2"X2 1/2"</t>
  </si>
  <si>
    <t>411407</t>
  </si>
  <si>
    <t>ESTACA HELICE CONTINUA D=25CM 25MPa (FREGUESIA DO O A-PERUS D)</t>
  </si>
  <si>
    <t>411408</t>
  </si>
  <si>
    <t>ESTACA HELICE CONTINUA D=30CM 25MPa (FREGUESIA DO O A-PERUS D)</t>
  </si>
  <si>
    <t>411409</t>
  </si>
  <si>
    <t>ESTACA HELICE CONTINUA D=40CM 25MPa (FREGUESIA DO O A-PERUS D)</t>
  </si>
  <si>
    <t>411411</t>
  </si>
  <si>
    <t>ESTACA HELICE CONTINUA-MOBILIZACAO E DESMOBILIZACAO DE EQUIPAMENTOS</t>
  </si>
  <si>
    <t>411412</t>
  </si>
  <si>
    <t>PERFIL L DE FERRO 3"X3"X3/8"-MAT</t>
  </si>
  <si>
    <t>411413</t>
  </si>
  <si>
    <t>PERFIL DE FERRO CHATO 2 1/2"X3/8"-MAT</t>
  </si>
  <si>
    <t>411415</t>
  </si>
  <si>
    <t>BARRA DE APOIO PARA LAVATORIO METALICA 40X53CM</t>
  </si>
  <si>
    <t>411416</t>
  </si>
  <si>
    <t>PISO ELEVADO PLACA DE POLIPROPILENO-REMASTER TEC GARDEN OU SIMILAR</t>
  </si>
  <si>
    <t>411417</t>
  </si>
  <si>
    <t>PAISAGISMO-SUBSTRATO LEVE A BASE DE CASCA DE PINUS,TURFA VEGETAL E VERMICULITA</t>
  </si>
  <si>
    <t>411419</t>
  </si>
  <si>
    <t>MEMBRANA ALVEOLAR PARA DRENAGEM-ECOTELHADO OU SIMILAR</t>
  </si>
  <si>
    <t>411420</t>
  </si>
  <si>
    <t>FORNECIMENTO E MONTAGEM DE CHAPA PERFURADA DE ACO E ESTR.AUXILIAR</t>
  </si>
  <si>
    <t>411421</t>
  </si>
  <si>
    <t>FECHAMENTO EM LAMINADO MELAMINICO-NEOCOM SYSTEM OU SIMILAR</t>
  </si>
  <si>
    <t>411422</t>
  </si>
  <si>
    <t>PISO ELEVADO DRENANTE EM PLACAS DE CERAMICA 40X40CM</t>
  </si>
  <si>
    <t>411423</t>
  </si>
  <si>
    <t>PISO EM CONCRETO ESTAMPADO-APLICADO</t>
  </si>
  <si>
    <t>411424</t>
  </si>
  <si>
    <t>PISO EM LAJOTAS DE CONCRETO DRENANTE-PAVIDRENO OU SIMILAR</t>
  </si>
  <si>
    <t>411426</t>
  </si>
  <si>
    <t>PISO DE CONCRETO MAGRO COM TELA Q-61</t>
  </si>
  <si>
    <t>411427</t>
  </si>
  <si>
    <t>GUARDA-CORPO DE ALUMINIO ALT=1.15M</t>
  </si>
  <si>
    <t>411428</t>
  </si>
  <si>
    <t>PORTA DE MADEIRA MACICA EMBUIA VAI-VEM 1.20X2.15M</t>
  </si>
  <si>
    <t>411429</t>
  </si>
  <si>
    <t>PORTA DE MADEIRA MACICA EMBUIA COMPLETA VISOR DUPLO 2.30X2.15M</t>
  </si>
  <si>
    <t>411430</t>
  </si>
  <si>
    <t>PORTA DE MADEIRA EM LAMINADO MELAMINICO COMPLETA 0.90X2.15M</t>
  </si>
  <si>
    <t>411431</t>
  </si>
  <si>
    <t>PORTA DE MADEIRA DE CORRER COMPLETA COM TRILHO 0.95X2.25M</t>
  </si>
  <si>
    <t>411432</t>
  </si>
  <si>
    <t>PORTA COM ISOLAMENTO ACUSTICO 2 FOLHAS-SISTEMA ANTIPANICO-VISOR DUPLO 2.30X2.15M</t>
  </si>
  <si>
    <t>411433</t>
  </si>
  <si>
    <t>PORTA DE MADEIRA MACICA EMBUIA VAI-VEM 0.90X2.15M</t>
  </si>
  <si>
    <t>411434</t>
  </si>
  <si>
    <t>PORTA DE ALUMINIO DE CORRER COM VIDRO 3 FOLHAS 2.00X2.15M COMPLETA</t>
  </si>
  <si>
    <t>411435</t>
  </si>
  <si>
    <t>PORTA DE ALUMINIO DE CORRER COM VIDRO 3 FOLHAS 1.50X2.15M COMPLETA</t>
  </si>
  <si>
    <t>411436</t>
  </si>
  <si>
    <t>411437</t>
  </si>
  <si>
    <t>FECHAMENTO-PORTAO EM GRADIL ELETROFUNDIDO 3.50X2.40M</t>
  </si>
  <si>
    <t>411438</t>
  </si>
  <si>
    <t>PORTA DE ALUMINIO VENEZIANA 0.80X.097M</t>
  </si>
  <si>
    <t>411439</t>
  </si>
  <si>
    <t>PORTA DE ALUMINIO VENEZIANA 0.95X0.88M</t>
  </si>
  <si>
    <t>411440</t>
  </si>
  <si>
    <t xml:space="preserve">CAIXILHO MAXIMAR DE ALUMINIO180X125CM DUPLO VERTICAL </t>
  </si>
  <si>
    <t>411441</t>
  </si>
  <si>
    <t>CAIXILHO MAXIMAR DE ALUMINIO 420X125CM DUPLO VERTICAL</t>
  </si>
  <si>
    <t>411442</t>
  </si>
  <si>
    <t>CAIXILHO MAXIMAR DE ALUMINIO 300X125CM DUPLO VERTICAL</t>
  </si>
  <si>
    <t>411443</t>
  </si>
  <si>
    <t>CAIXILHO MAXIMAR DE ALUMINIO 240X125CM DUPLO VERTICAL</t>
  </si>
  <si>
    <t>411444</t>
  </si>
  <si>
    <t xml:space="preserve">CAIXILHO MAXIMAR DE ALUMINIO 480X125CM DUPLO VERTICAL </t>
  </si>
  <si>
    <t>411445</t>
  </si>
  <si>
    <t>CAIXILHO MAXIMAR DE ALUMINIO 420X140CM DUPLO VERTICAL</t>
  </si>
  <si>
    <t>411446</t>
  </si>
  <si>
    <t>CAIXILHO DE ALUMINIO FIXO 80X110CM</t>
  </si>
  <si>
    <t>411448</t>
  </si>
  <si>
    <t>CAIXILHO DE ALUMINIO DE CORRER 250X110CM 2 FOLHAS</t>
  </si>
  <si>
    <t>411449</t>
  </si>
  <si>
    <t>CAIXILHO DE ALUMINIO FIXO 80X100CM</t>
  </si>
  <si>
    <t>411450</t>
  </si>
  <si>
    <t>VENEZIANA DE ENROLAR INTEGRADA COM CAIXILHO DE CORRER DE ALUMINIO COM VIDROS 150X140CM</t>
  </si>
  <si>
    <t>411451</t>
  </si>
  <si>
    <t>CAIXILHO MAXIMAR DE ALUMINIO 80X80CM DE TOMBAR</t>
  </si>
  <si>
    <t>411452</t>
  </si>
  <si>
    <t>CAIXILHO MAXIMAR DE ALUMINIO 60X120CM DE TOMBAR</t>
  </si>
  <si>
    <t>411453</t>
  </si>
  <si>
    <t>CAIXILHO MAXIMAR DE ALUMINIO 120X120CM DE TOMBAR</t>
  </si>
  <si>
    <t>411454</t>
  </si>
  <si>
    <t>PASSA PRATO EM ALUMINIO COM VIDROS 1.20X2.00M</t>
  </si>
  <si>
    <t>411455</t>
  </si>
  <si>
    <t>PORTA DE ACO GALVANIZADO 1.80X2.15M COMPLETA E COM VIDROS</t>
  </si>
  <si>
    <t>411456</t>
  </si>
  <si>
    <t>PORTA DE ACO GALVANIZADO 2.70X2.15M COM SISTEMA ANTIPANICO</t>
  </si>
  <si>
    <t>411457</t>
  </si>
  <si>
    <t>PORTA DE ACO GALVANIZADO COMPLETA E COM VIDROS</t>
  </si>
  <si>
    <t>411458</t>
  </si>
  <si>
    <t>REVESTIMENTO DE LAMINADO MELAMINICO DE ALTA RESISTENCIA ESP.1.4MM</t>
  </si>
  <si>
    <t>411459</t>
  </si>
  <si>
    <t>AQUECEDOR SOLAR DE AGUA COM 4 RESERVATORIOS TERMICOS EM ACO INOX CAPAC=2000 LITROS E 42 COLETORES SOLAR-COMPLETO</t>
  </si>
  <si>
    <t>411461</t>
  </si>
  <si>
    <t>COTOVELO 45o PVC SERIE R 40MM - ESG</t>
  </si>
  <si>
    <t>411462</t>
  </si>
  <si>
    <t>TUBO PVC SERIE R JE DN  40MM - ESG</t>
  </si>
  <si>
    <t>411463</t>
  </si>
  <si>
    <t>TUBO PVC 200MM</t>
  </si>
  <si>
    <t>411464</t>
  </si>
  <si>
    <t>TUBO PVC SERIE R 300MM</t>
  </si>
  <si>
    <t>411465</t>
  </si>
  <si>
    <t>ELETROCALHA LISA LARG.600MM ABA 100MM COM TAMPA</t>
  </si>
  <si>
    <t>411466</t>
  </si>
  <si>
    <t>ELETROCALHA-CURVA HORIZONTAL 45o PARA ELETROCALHA L=600M ABA 100MM COM TAMPA</t>
  </si>
  <si>
    <t>411467</t>
  </si>
  <si>
    <t>ELETROCALHA-CURVA HORIZONTAL 90o PARA ELETROCALHA L=600M ABA 100MM COM TAMPA</t>
  </si>
  <si>
    <t>411468</t>
  </si>
  <si>
    <t>ELETROCALHA-CURVA VERTICAL 90o PARA ELETROCALHA 600X100MM COM TAMPA - ELE</t>
  </si>
  <si>
    <t>411469</t>
  </si>
  <si>
    <t>ELETROCALHA-TE HORIZONTAL PARA ELETROCALHA L=600MM ABA 100MM COM TAMPA</t>
  </si>
  <si>
    <t>411470</t>
  </si>
  <si>
    <t>ELETROCALHA-TE HORIZONTAL PARA ELETROCALHA L=500MM ABA 150MM COM TAMPA</t>
  </si>
  <si>
    <t>411471</t>
  </si>
  <si>
    <t>ELETROCALHA-REDUCAO 600X200MM PARA ELETROCALHA COM TAMPA</t>
  </si>
  <si>
    <t>411472</t>
  </si>
  <si>
    <t>ELETROCALHA-CURVA VERTICAL 90o PARA ELETROCALHA 200X100MM COM TAMPA - ELE</t>
  </si>
  <si>
    <t>411473</t>
  </si>
  <si>
    <t>ELETROCALHA-CURVA VERTICAL PARA ELETROCALHA L=150MM ABA 100MM COM TAMPA</t>
  </si>
  <si>
    <t>411474</t>
  </si>
  <si>
    <t>GRUPO GERADOR DIESEL POT.75KW 220V TRIFASICO COM TANQUE COMBUSTIVEL, SILENCIADOR, QUADRO TRANSF.AUT</t>
  </si>
  <si>
    <t>411475</t>
  </si>
  <si>
    <t>CENTRAL ELETRONICA ENDERECAVEL COM FONTE AUXILIAR 24VCC-5 LACOS/46 ENDERECOS-INSTALADA</t>
  </si>
  <si>
    <t>411476</t>
  </si>
  <si>
    <t>PLACA DE IDENTIFICACAO DE SANITARIOS EM ACRILICO (MASC E FEM)</t>
  </si>
  <si>
    <t>411477</t>
  </si>
  <si>
    <t>PLACA DE IDENTIFICACAO DE SANITARIOS EM ACRILICO COM SIMBOLO UNIVERSAL PNE</t>
  </si>
  <si>
    <t>411478</t>
  </si>
  <si>
    <t>PLACA INDICATIVA EM BRAILE</t>
  </si>
  <si>
    <t>411479</t>
  </si>
  <si>
    <t>MESA DE PREPARO EM MARMORE PARA COZINHA-0.90X0.90M</t>
  </si>
  <si>
    <t>411480</t>
  </si>
  <si>
    <t>BANCADA DE MARMORE 200X109CM</t>
  </si>
  <si>
    <t>411481</t>
  </si>
  <si>
    <t>TAMPO DE GRANITO COM UMA CUBA OVAL 0.80X0.50M</t>
  </si>
  <si>
    <t>411482</t>
  </si>
  <si>
    <t>BANCADA DE APOIO EM GRANITO 0.95X0.45M</t>
  </si>
  <si>
    <t>411484</t>
  </si>
  <si>
    <t>CUBA DE ACO INOX 50X40CM COM ACESSORIOS</t>
  </si>
  <si>
    <t>411485</t>
  </si>
  <si>
    <t>CUBA DE ACO INOX 80X60CM COM ACESSORIOS</t>
  </si>
  <si>
    <t>411486</t>
  </si>
  <si>
    <t>PLAYGROUND-MAQUINA TWIST (EQUIPAMENTO PARA PRATICA ESPORTIVA)</t>
  </si>
  <si>
    <t>411487</t>
  </si>
  <si>
    <t>FECHAMENTO-PORTAO EM GRADIL ELETROFUNDIDO 1.85X2.00M COM PINTURA (PADRAO FDE)</t>
  </si>
  <si>
    <t>411488</t>
  </si>
  <si>
    <t>FECHAMENTO-PORTAO EM GRADIL ELETROFUNDIDO DE CORRER 4.29X2.00M COM PINTURA (PADRAO FDE)</t>
  </si>
  <si>
    <t>411489</t>
  </si>
  <si>
    <t>FECHAMENTO-PORTAO EM GRADIL ELETROFUNDIDO DE CORRER 5.90X2.00M COM PINTURA (PADRAO FDE)</t>
  </si>
  <si>
    <t>411490</t>
  </si>
  <si>
    <t>CORRIMAO COM TUBO FERRO 3" COM PINTURA</t>
  </si>
  <si>
    <t>411491</t>
  </si>
  <si>
    <t>CAIXILHO MAXIMAR DE FERRO 80X120CM SEM TRAVAMENTO HORIZONTAL COM BANDEIRA FIXA</t>
  </si>
  <si>
    <t>411492</t>
  </si>
  <si>
    <t>CAIXILHO DE FERRO DE CORRER 140X120CM 2 FOLHAS SEM BANDEIRA COM DIVISAO</t>
  </si>
  <si>
    <t>411493</t>
  </si>
  <si>
    <t>GUARDA-CORPO DE ACO PINTADO H=1.20M TELA FoGo MALHA 1X1" FIO 12 MONTANTES RETANGULARES 1 3/4X1 1/4" COM CORRIMAO EM TUBO DE ACO D=42MM ACOPLADO-INSTALADO</t>
  </si>
  <si>
    <t>411494</t>
  </si>
  <si>
    <t>PINTURA TEXTURIZADA ACRILICA COM HIDRO REPELENTE EM PAREDE EXTERNA COM SELADOR ACRILICO 1 DEMAO</t>
  </si>
  <si>
    <t>411517</t>
  </si>
  <si>
    <t>TERCA METALICA PERFIL U ENRIJECIDO 75X40X15 E=2MM</t>
  </si>
  <si>
    <t>411518</t>
  </si>
  <si>
    <t>CALHA GALVANIZADA No 26 DESENVOLVIMENTO 50CM</t>
  </si>
  <si>
    <t>411519</t>
  </si>
  <si>
    <t>RUFO METALICO EM CHAPA GALVANIZADA No.26 D=40CM</t>
  </si>
  <si>
    <t>411520</t>
  </si>
  <si>
    <t>PAINEL DE COMANDO DE MOTORES PCM-SS SOFT-STARTER PADRAO SABESP (EEE-CANANEIA B)</t>
  </si>
  <si>
    <t>411521</t>
  </si>
  <si>
    <t>ENGENHEIRO SENIOR I</t>
  </si>
  <si>
    <t>411522</t>
  </si>
  <si>
    <t>ENGENHEIRO JUNIOR I</t>
  </si>
  <si>
    <t>411523</t>
  </si>
  <si>
    <t>ENGENHEIRO AGRONOMO</t>
  </si>
  <si>
    <t>411525</t>
  </si>
  <si>
    <t>CILINDRO-CARGA DE GAS GLP P-190</t>
  </si>
  <si>
    <t>411526</t>
  </si>
  <si>
    <t>TAMPO DE ACO INOX 60X120CM COM CUBA No.1 TORNEIRA DE PAREDE E ACESSORIOS</t>
  </si>
  <si>
    <t>411527</t>
  </si>
  <si>
    <t>TERRAPLENAGEM-LOCAL LEGALIZADO PARA BOTA-FORA-ENTULHO INERTE (CLASSE II-B)-BOTA-FORA NO GRAJAU (CAPAO REDONDO I-E)</t>
  </si>
  <si>
    <t>411528</t>
  </si>
  <si>
    <t>ARMACAO PARA ESTACA ESCAVADA D=25CM</t>
  </si>
  <si>
    <t>411529</t>
  </si>
  <si>
    <t>ARMACAO PARA ESTACA ESCAVADA D=30CM</t>
  </si>
  <si>
    <t>411530</t>
  </si>
  <si>
    <t>ARMACAO PARA ESTACA ESCAVADA D=35CM</t>
  </si>
  <si>
    <t>411531</t>
  </si>
  <si>
    <t>COTOVELO 90o ELETROFUSAO PEAD DE 180MM</t>
  </si>
  <si>
    <t>411532</t>
  </si>
  <si>
    <t>REDUCAO CONCENTRICA ELETROFUSAO PEAD DE 180X90MM</t>
  </si>
  <si>
    <t>411533</t>
  </si>
  <si>
    <t>TE ELETROFUSAO PEAD DE 90MM</t>
  </si>
  <si>
    <t>411534</t>
  </si>
  <si>
    <t>LUVA ELETROFUSAO PEAD DE 90MM</t>
  </si>
  <si>
    <t>411535</t>
  </si>
  <si>
    <t>CAP ELETROFUSAO PEAD DN 90MM</t>
  </si>
  <si>
    <t>411536</t>
  </si>
  <si>
    <t>COLARINHO PARA FLANGE PEAD DE 180MM</t>
  </si>
  <si>
    <t>411537</t>
  </si>
  <si>
    <t>FLANGE REVESTIDO PEAD DE 90MM</t>
  </si>
  <si>
    <t>411538</t>
  </si>
  <si>
    <t>TERRAPLENAGEM-LOCAL LEGALIZADO PARA BOTA-FORA (SOLO DE ESCAVACAO) BRASILANDIA E</t>
  </si>
  <si>
    <t>411539</t>
  </si>
  <si>
    <t>ADAPTADOR PARA MANGUEIRA LATAO STORZ 1 1/2"</t>
  </si>
  <si>
    <t>411541</t>
  </si>
  <si>
    <t>MANGUEIRA PARA INCENDIO COM 1 LANCE DE 15M 1 1/2" COM BICO - MAT</t>
  </si>
  <si>
    <t>411542</t>
  </si>
  <si>
    <t>TAMPAO STORZ 1 1/2"</t>
  </si>
  <si>
    <t>411543</t>
  </si>
  <si>
    <t>EXTREMIDADE FoFo DN 80MM FLANGE/BOLSA INCLUSIVE PARAFUSOS</t>
  </si>
  <si>
    <t>411544</t>
  </si>
  <si>
    <t>POCO DE INSPECAO EM TUBO DE CONCRETO COM PONTA, BOLSA E JUNTA ELASTICA D=0.60M PROF.MAX=1.60M-SABESP</t>
  </si>
  <si>
    <t>411545</t>
  </si>
  <si>
    <t>QD.ELE PARA 21 MEDIDORES BIF.COM BARRAMENTO DE COBRE 25X5MM, DISJ.GERAL TRIP.125A, 18 DISJ.BIP.50A, 01 DISJ.BIP.60A E FIACAO, COMPLETO-CPFL</t>
  </si>
  <si>
    <t>411546</t>
  </si>
  <si>
    <t>ABRIGO DE ALVENARIA PARA ENTRADA DE ENERGIA 2.20X3.08X0.45M COM PORTAS</t>
  </si>
  <si>
    <t>411547</t>
  </si>
  <si>
    <t>PORTINHOLA DE ACO GALVANIZADO 0.80X0.80M COM PINTURA ELETROSTATICA</t>
  </si>
  <si>
    <t>411548</t>
  </si>
  <si>
    <t>TERRAPLENAGEM-LOCAL LEGALIZADO PARA BOTA-FORA-TERRA (SOLO DE ESCAVACAO E VEGETACAO)-CUBATAO</t>
  </si>
  <si>
    <t>411549</t>
  </si>
  <si>
    <t>LAJE MISTA PRE-LAJE 25X3CM+CAPEAMENTO S/ARM. E=7CM CONCRETO FCK=25MPa H=10CM</t>
  </si>
  <si>
    <t>411550</t>
  </si>
  <si>
    <t>LAJE MISTA PRE-LAJE 25X3CM+CAPEAMENTO S/ARM. E=11CM CONCRETO FCK=25MPa H=14CM</t>
  </si>
  <si>
    <t>411551</t>
  </si>
  <si>
    <t>PORTA DE MADEIRA DUPLA DE ABRIR EM LAMINADO MELAMINICO PARA GUICHE 1.20X1.05M COMPLETA</t>
  </si>
  <si>
    <t>411552</t>
  </si>
  <si>
    <t>CAIXILHO BASCULANTE DE ALUMINIO 120X120CM</t>
  </si>
  <si>
    <t>411553</t>
  </si>
  <si>
    <t>CAIXILHO DE ALUMINIO DE CORRER 706X240CM 6 FOLHAS (2 FIXAS E 4 MOVEIS) COM BANDEIRA</t>
  </si>
  <si>
    <t>411554</t>
  </si>
  <si>
    <t>CAIXILHO DE ALUMINIO DE CORRER 706X240CM 6 FOLHAS (4 FIXAS E 2 MOVEIS) COM BANDEIRA</t>
  </si>
  <si>
    <t>411555</t>
  </si>
  <si>
    <t>PORTA DE ALUMINIO DE ABRIR 1.60X2.20M 3 FOLHAS (2 FIXAS LATERAIS)</t>
  </si>
  <si>
    <t>411556</t>
  </si>
  <si>
    <t>CAIXILHO DE ALUMINIO FIXO 55X242CM</t>
  </si>
  <si>
    <t>411557</t>
  </si>
  <si>
    <t>PORTA DE ALUMINIO DUPLA 175X210CM COM BANDEIRA COMPLETA</t>
  </si>
  <si>
    <t>411558</t>
  </si>
  <si>
    <t>CAIXILHO DE ALUMINIO FIXO 55X45CM</t>
  </si>
  <si>
    <t>411559</t>
  </si>
  <si>
    <t>PORTAO DE FERRO 170X160CM COM PERFIL TUBULAR E TELA EM ACO GALVANIZADO FIO 10 MALHA 1.5"</t>
  </si>
  <si>
    <t>411560</t>
  </si>
  <si>
    <t>PORTAO DE FERRO 400X160CM COM PERFIL TUBULAR E TELA DE ACO GALVANIZADO FIO 10 MALHA 1.5"</t>
  </si>
  <si>
    <t>411561</t>
  </si>
  <si>
    <t>PORTINHOLA COM TELA 60X88CM</t>
  </si>
  <si>
    <t>411562</t>
  </si>
  <si>
    <t>PORTA DE FERRO VIDRO/ABRIR 80X100CM</t>
  </si>
  <si>
    <t>411563</t>
  </si>
  <si>
    <t>TAMPO DE ACO INOX 60X200CM COM 2 CUBAS 45X34X24CM</t>
  </si>
  <si>
    <t>411564</t>
  </si>
  <si>
    <t>TAMPO DE GRANITO 0.60X3.50M COM CUBA SIMPLES DE INOX</t>
  </si>
  <si>
    <t>411565</t>
  </si>
  <si>
    <t>TAMPO DE GRANITO 0.70X1.70M COM CUBA</t>
  </si>
  <si>
    <t>411566</t>
  </si>
  <si>
    <t>TAMPO DE GRANITO 0.60X1.40M COM CUBA SIMPLES DE INOX</t>
  </si>
  <si>
    <t>411567</t>
  </si>
  <si>
    <t>TAMPO DE ACO INOX 60X150CM COM CUBA SIMPLES</t>
  </si>
  <si>
    <t>411568</t>
  </si>
  <si>
    <t>TAMPO DE GRANITO 0.80X2.70M</t>
  </si>
  <si>
    <t>411569</t>
  </si>
  <si>
    <t>TAMPO DE ACO INOX 60X350CM COM 2 CUBAS 45X34X24CM</t>
  </si>
  <si>
    <t>411570</t>
  </si>
  <si>
    <t>TAMPO DE GRANITO 0.60X1.50M COM CUBA SIMPLES DE INOX</t>
  </si>
  <si>
    <t>411571</t>
  </si>
  <si>
    <t>FECHAMENTO-PORTAO EM PERFIL TUBULAR DE ACO GALVANIZADO 1.60X2.35M E PILARETES DE CONCRETO</t>
  </si>
  <si>
    <t>411572</t>
  </si>
  <si>
    <t>GRADIL ELETROFUNDIDO MALHA 65X132MM 2.00X2.25M</t>
  </si>
  <si>
    <t>411573</t>
  </si>
  <si>
    <t>FECHAMENTO-PORTAO EM GRADIL ELETROFUNDIDO 6.00X2.35M PILARETE DE CONCRETO</t>
  </si>
  <si>
    <t>411574</t>
  </si>
  <si>
    <t>PORTAO ELETROFUNDIDO COM PERFIL TUBULAR EM ACO GALVANIZADO 1.00X2.35M</t>
  </si>
  <si>
    <t>411575</t>
  </si>
  <si>
    <t>JUNCAO TIPO T PARA PERFILADO 100X50MM</t>
  </si>
  <si>
    <t>411576</t>
  </si>
  <si>
    <t>LUMINARIA TIPO SPOT DE SOBREPOR EM ALUMINIO COM DIFUSOR CRISTAL COM 2 LAMPADAS MINIFLUORESCENTE E REATOR</t>
  </si>
  <si>
    <t>411577</t>
  </si>
  <si>
    <t>SINALIZADOR EM POLIPROPILENO COM ESTRUTURA DE FIXACAO E SINAL SONORO PARA ENTRADA/SAIDA DE GARAGEM</t>
  </si>
  <si>
    <t>411578</t>
  </si>
  <si>
    <t>CENTRAL DE ALARME PARA DEFICIENTE COM PULSADOR DE ACIONAMENTO ELETRONICO E PLACA DE AVISO-US CUBATAO A2</t>
  </si>
  <si>
    <t>411579</t>
  </si>
  <si>
    <t>ENGATE FLEXIVEL 3/4"</t>
  </si>
  <si>
    <t>411580</t>
  </si>
  <si>
    <t>TORNEIRA CROMADA PARA PIA 1/2" ALAVANCA</t>
  </si>
  <si>
    <t>411581</t>
  </si>
  <si>
    <t>SIFAO DUPLO METALICO 1 1/2" COM VALVULA AMERICANA P/PIA DE COZINHA</t>
  </si>
  <si>
    <t>411582</t>
  </si>
  <si>
    <t>CAIXA DE GORDURA DUPLA PRE-MOLDADA 60X100CM COM TAMPA</t>
  </si>
  <si>
    <t>411583</t>
  </si>
  <si>
    <t>SISTEMA DE ALARME PARA GASES MEDICINAIS COM SENSOR E ACIONAMENTO ELETRICO-BIVOLT</t>
  </si>
  <si>
    <t>411584</t>
  </si>
  <si>
    <t>TE 90o FoGo BSP 1/2"</t>
  </si>
  <si>
    <t>411587</t>
  </si>
  <si>
    <t>PISO ELEVADO PLACA DE POLIPROPILENO-REMASTER TEC GARDEN OU SIMILAR-INSTALADO</t>
  </si>
  <si>
    <t>411589</t>
  </si>
  <si>
    <t>FECHAMENTO-TELA TAPUME CERQUITE H=1.20 COM BASE DE CONCRETO</t>
  </si>
  <si>
    <t>411590</t>
  </si>
  <si>
    <t>COTOVELO 90o COBRE BB 54MM</t>
  </si>
  <si>
    <t>411591</t>
  </si>
  <si>
    <t>COTOVELO 90o COBRE BB 66MM</t>
  </si>
  <si>
    <t>411592</t>
  </si>
  <si>
    <t>COTOVELO 45o COBRE BB 66MM</t>
  </si>
  <si>
    <t>411593</t>
  </si>
  <si>
    <t>TE COBRE 66MM</t>
  </si>
  <si>
    <t>411594</t>
  </si>
  <si>
    <t>TE COBRE 54MM</t>
  </si>
  <si>
    <t>411595</t>
  </si>
  <si>
    <t>BUCHA DE REDUCAO COBRE BB 66X54MM - GAS</t>
  </si>
  <si>
    <t>411596</t>
  </si>
  <si>
    <t>BUCHA DE REDUCAO COBRE BB 54X42MM</t>
  </si>
  <si>
    <t>411597</t>
  </si>
  <si>
    <t>CABO TELEFONICO CTP-APL G-50-75</t>
  </si>
  <si>
    <t>411598</t>
  </si>
  <si>
    <t>CHAVE LIGA/DESLIGA 03 POSICOES FIXAS, 2 CONTATOS NA-250V</t>
  </si>
  <si>
    <t>411599</t>
  </si>
  <si>
    <t>COLAR DE TOMADA D'AGUA PVC 100X3/4"</t>
  </si>
  <si>
    <t>411600</t>
  </si>
  <si>
    <t>CONCRETO USINADO 20MPa DENSIDADE 400KG/M3 BOMBEAVEL COM LANCAMENTO</t>
  </si>
  <si>
    <t>411601</t>
  </si>
  <si>
    <t>MADEIRAMENTO PARA ESTRUTURA-PECAS DIVERSAS</t>
  </si>
  <si>
    <t>411602</t>
  </si>
  <si>
    <t>CAIXILHO DE MADEIRA MAXIMAR</t>
  </si>
  <si>
    <t>411603</t>
  </si>
  <si>
    <t>PORTA DE MADEIRA MACHO/FEMEA 1.24X2.10M-COMPLETA</t>
  </si>
  <si>
    <t>411604</t>
  </si>
  <si>
    <t>IMUNIZANTE PARA MADEIRA</t>
  </si>
  <si>
    <t>411605</t>
  </si>
  <si>
    <t>TAMPO DE MARMORE SINTETICO COM CUBA 150X55CM COM ACESSORIOS</t>
  </si>
  <si>
    <t>411606</t>
  </si>
  <si>
    <t>QD.DE DISTRIBUICAO DE EMBUTIR 16 DISJ.442X560X117MM-VAZIO</t>
  </si>
  <si>
    <t>411607</t>
  </si>
  <si>
    <t>CABO TELEFONICO CCE-APL-4PARES 0.50MM</t>
  </si>
  <si>
    <t>411608</t>
  </si>
  <si>
    <t>FECHAMENTO COMPOSTO POR MODULOS DE 3.70X2.00M E 2.90X2.00M EM TELA GALVANIZADA MALHA 1" FIO 12 SOLDADA EM PERFIS TUBULARES 2X1" COM PINTURA</t>
  </si>
  <si>
    <t>411610</t>
  </si>
  <si>
    <t>PINTURA VERNIZ ACRILICO EM CONCRETO APARENTE (PMSP 15-01-76)</t>
  </si>
  <si>
    <t>411611</t>
  </si>
  <si>
    <t>FORMA DE COMPENSADO RESINADO 12MM COM CIMBRAMENTO DE EUCALIPTO</t>
  </si>
  <si>
    <t>411612</t>
  </si>
  <si>
    <t>PERFIL METALICO W 460X106 INCLUSIVE CORTE E TRANSPORTE-SEM CRAVACAO</t>
  </si>
  <si>
    <t>411613</t>
  </si>
  <si>
    <t>PAISAGISMO-TRANSPLANTE DE ARVORES COM DAP &gt; 25 &lt; 40CM (FDE 16.03.462)</t>
  </si>
  <si>
    <t>411614</t>
  </si>
  <si>
    <t>PAISAGISMO-CORTE, RECORTE E REMOCAO DE ARVORES-INCLUSIVE RAIZES DIAM&gt;5 E &lt;15CM (PMSP 01-01-20)</t>
  </si>
  <si>
    <t>411615</t>
  </si>
  <si>
    <t>PAISAGISMO-CORTE, RECORTE E REMOCAO DE ARVORES-INCLUSIVE RAIZES DIAM&gt;15 E &lt;30CM (PMSP 01-01-21)</t>
  </si>
  <si>
    <t>411616</t>
  </si>
  <si>
    <t>PAISAGISMO-CORTE, RECORTE E REMOCAO DE ARVORES-INCLUSIVE RAIZES DIAM&gt;60 E &lt;90CM (PMSP 04-33-13)</t>
  </si>
  <si>
    <t>411617</t>
  </si>
  <si>
    <t>PAISAGISMO-CORTE, RECORTE E REMOCAO DE ARVORES-INCLUSIVE RAIZES DIAM&gt;90CM (PMSP 04-33-14)</t>
  </si>
  <si>
    <t>411618</t>
  </si>
  <si>
    <t>PLAYGROUND-GIRA OMBROS (EQUIPAMENTO PARA PRATICA ESPORTIVA)</t>
  </si>
  <si>
    <t>411619</t>
  </si>
  <si>
    <t>PLAYGROUND-GIRA-GIRAFA</t>
  </si>
  <si>
    <t>411620</t>
  </si>
  <si>
    <t>PLAYGROUND-JIPAO 3.00M</t>
  </si>
  <si>
    <t>411621</t>
  </si>
  <si>
    <t>QD.ELE CH.14 PARA SECCIONADORA 140X150X35CM - VAZIO</t>
  </si>
  <si>
    <t>411622</t>
  </si>
  <si>
    <t>CHAVE SECCIONADORA TRIP.NH-160A/500V SOB CARGA SEM FUSIVEL</t>
  </si>
  <si>
    <t>411623</t>
  </si>
  <si>
    <t>ABRIGO DE ALVENARIA PARA ENTRADA DE ENERGIA 6.00X2.20X0.50M COM PORTAS</t>
  </si>
  <si>
    <t>411624</t>
  </si>
  <si>
    <t>CENTRO DE MEDICAO COMPLETO 3750X1700X250MM PARTE ELETRICA COM CHAVE SECCIONADORA, FUSIVEIS, BARRAMENTO COBRE, TERMINAIS (GUARULHOS A-B/ CM-1/COND.1 E 2)</t>
  </si>
  <si>
    <t>411625</t>
  </si>
  <si>
    <t>CENTRO DE MEDICAO COMPLETO 3750X1700X250MM PARTE ELETRICA COM CHAVE SECCIONADORA, FUSIVEIS, BARRAMENTO COBRE, TERMINAIS (GUARULHOS A-B/ CM-2/COND.1 E 2)</t>
  </si>
  <si>
    <t>411626</t>
  </si>
  <si>
    <t>CENTRO DE MEDICAO COMPLETO 3750X1700X250MM PARTE ELETRICA COM CHAVE SECCIONADORA, FUSIVEIS, BARRAMENTO COBRE, TERMINAIS (GUARULHOS A-B/ CM-3/COND.1 E 2)</t>
  </si>
  <si>
    <t>411627</t>
  </si>
  <si>
    <t>CENTRO DE MEDICAO COMPLETO 3750X1700X250MM PARTE ELETRICA COM CHAVE SECCIONADORA, FUSIVEIS, BARRAMENTO COBRE, TERMINAIS (GUARULHOS A-B/ CM-5/COND.1 E 2)</t>
  </si>
  <si>
    <t>411628</t>
  </si>
  <si>
    <t>CENTRO DE MEDICAO COMPLETO 3750X1700X250MM PARTE ELETRICA COM CHAVE SECCIONADORA, FUSIVEIS, BARRAMENTO COBRE, TERMINAIS (GUARULHOS A-B/ CM-6/COND.1)</t>
  </si>
  <si>
    <t>411629</t>
  </si>
  <si>
    <t>CENTRO DE MEDICAO COMPLETO 3750X1700X250MM PARTE ELETRICA COM CHAVE SECCIONADORA, FUSIVEIS, BARRAMENTO COBRE, TERMINAIS (GUARULHOS A-B/ CM-6/COND.2)</t>
  </si>
  <si>
    <t>411630</t>
  </si>
  <si>
    <t>CENTRO DE MEDICAO COMPLETO 3750X1700X250MM PARTE ELETRICA COM CHAVE SECCIONADORA, FUSIVEIS, BARRAMENTO COBRE, TERMINAIS (GUARULHOS A-B/ CM-8/COND.1 E 2)</t>
  </si>
  <si>
    <t>411631</t>
  </si>
  <si>
    <t>CENTRO DE MEDICAO COMPLETO 3750X1700X250MM PARTE ELETRICA COM CHAVE SECCIONADORA, FUSIVEIS, BARRAMENTO COBRE, TERMINAIS (GUARULHOS A-B/ CM-9/COND.1)</t>
  </si>
  <si>
    <t>411632</t>
  </si>
  <si>
    <t>ARMACAO PARA ESTACA HELICE CONTINUA 35CM H=6.00M</t>
  </si>
  <si>
    <t>411633</t>
  </si>
  <si>
    <t>ARMACAO PARA ESTACA HELICE CONTINUA 40CM H=6.00M</t>
  </si>
  <si>
    <t>411634</t>
  </si>
  <si>
    <t>ARMACAO PARA ESTACA HELICE CONTINUA 50CM H=6.00M</t>
  </si>
  <si>
    <t>411635</t>
  </si>
  <si>
    <t>ARMACAO PARA ESTACA HELICE CONTINUA 25CM H=6.00M</t>
  </si>
  <si>
    <t>411636</t>
  </si>
  <si>
    <t>ARMACAO PARA ESTACA HELICE CONTINUA 30CM H=6.00M</t>
  </si>
  <si>
    <t>411637</t>
  </si>
  <si>
    <t>ESTACA HELICE CONTINUA D=50CM</t>
  </si>
  <si>
    <t>411638</t>
  </si>
  <si>
    <t>ESTACA HELICE CONTINUA D=35CM</t>
  </si>
  <si>
    <t>411639</t>
  </si>
  <si>
    <t>ESTACA HELICE CONTINUA D=25CM</t>
  </si>
  <si>
    <t>411640</t>
  </si>
  <si>
    <t>ESTACA HELICE CONTINUA D=30CM</t>
  </si>
  <si>
    <t>411641</t>
  </si>
  <si>
    <t>ESTACA HELICE CONTINUA D=40CM</t>
  </si>
  <si>
    <t>411642</t>
  </si>
  <si>
    <t>ESCAVADEIRA HIDRAULICA SOBRE ESTEIRA PC200 20T COM ROMPEDOR HIDRAULICO</t>
  </si>
  <si>
    <t>411643</t>
  </si>
  <si>
    <t>CAIXILHO DE ALUMINIO DE CORRER 140X120CM 2 FOLHAS COM CONTRAMARCO E PINTURA ELETROSTATICA</t>
  </si>
  <si>
    <t>411644</t>
  </si>
  <si>
    <t>CAIXILHO DE ALUMINIO DE CORRER 2 FOLHAS SEM BANDEIRA COM DIVISAO 140X120CM COM CONTRAMARCO E PINTURA ELETROSTATICA</t>
  </si>
  <si>
    <t>411645</t>
  </si>
  <si>
    <t>VENEZIANA DE ALUMINIO DE CORRER 140X120CM 3 FOLHAS(1 FOLHA COM VIDRO COM DIVISAO) COM CONTRAMARCO E PINTURA ELETROSTATICA</t>
  </si>
  <si>
    <t>411646</t>
  </si>
  <si>
    <t>CAIXILHO MAXIMAR DE ALUMINIO 80X80CM SEM TRAVAMENTO HORIZONTAL COM BANDEIRA FIXA E CONTRAMARCO E PINTURA ELETROSTATICA</t>
  </si>
  <si>
    <t>411647</t>
  </si>
  <si>
    <t>CAIXILHO DE ALUMINIO DE CORRER 120X120CM SEM BANDEIRA COM DIVISAO COM CONTRAMARCO E PINTURA ELETROSTATICA A PO BRANCA</t>
  </si>
  <si>
    <t>411649</t>
  </si>
  <si>
    <t>CAIXILHO BASCULANTE DE ALUMINIO 100X60CM COM BANDEIRA FIXA INFERIOR E LATERAL, CONTRAMARCO E PINTURA ELETROSTATICA</t>
  </si>
  <si>
    <t>411650</t>
  </si>
  <si>
    <t>CAIXILHO MAXIMAR DE ALUMINIO 80X120CM SEM TRAVAMENTO, COM BANDEIRA FIXA, CONTRAMARCO E PINTURA ELETROSTATICA</t>
  </si>
  <si>
    <t>411651</t>
  </si>
  <si>
    <t>CAIXILHO DE ALUMINIO DE CORRER 2 FOLHAS DE VIDRO 120X120CM SEM BANDEIRA SEM DIVISAO, COM CONTRAMARCO E PINTURA ELETROSTATICA</t>
  </si>
  <si>
    <t>411652</t>
  </si>
  <si>
    <t>CAIXILHO BASCULANTE DE ALUMINIO 80X80CM COM BANDEIRA FIXA INFERIOR COM CONTRAMARCO E PINTURA ELETROSTATICA A PO BRANCA</t>
  </si>
  <si>
    <t>411653</t>
  </si>
  <si>
    <t>CAIXILHO MAXIMAR DE ALUMINIO 80X120CM DUAS FOLHAS COM CONTRAMARCO E PINTURA ELETROSTATICA</t>
  </si>
  <si>
    <t>411654</t>
  </si>
  <si>
    <t>PORTA DE ALUMINIO DE ABRIR COMPLETA 80X220CM COM PINTURA ELETROSTATICA</t>
  </si>
  <si>
    <t>411655</t>
  </si>
  <si>
    <t>PORTA DE ALUMINIO DE ABRIR 0.90X2.20M COMPLETA COM PINTURA ELETROSTATICA</t>
  </si>
  <si>
    <t>411656</t>
  </si>
  <si>
    <t>PORTA DE ALUMINIO DE ABRIR 1.20X2.20M COMPLETA COM PINTURA ELETROSTATICA</t>
  </si>
  <si>
    <t>411657</t>
  </si>
  <si>
    <t>PORTA DE ALUMINIO VENEZIANA COMPLETA 80X220CM COM PINTURA ELETROSTATICA</t>
  </si>
  <si>
    <t>411658</t>
  </si>
  <si>
    <t>PORTA DE ALUMINIO 60X100CM (PORTINHOLA) COMPLETA COM PINTURA ELETROSTATICA</t>
  </si>
  <si>
    <t>411659</t>
  </si>
  <si>
    <t>CAIXILHO DE ALUMINIO FIXO 24X24CM COM ALETAS PARA VENTILACAO PERMANENTE COM PINTURA ELETROSTATICA</t>
  </si>
  <si>
    <t>411660</t>
  </si>
  <si>
    <t>GUARDA-CORPO DE ACO PINTADO H=1.30M TELA FoGo MALHA 1X1" FIO 12 MONTANTES RETANGULARES 1 3/4X1 1/4" COM CORRIMAO EM TUBO DE ACO D=42MM ACOPLADO-INSTALADO</t>
  </si>
  <si>
    <t>411661</t>
  </si>
  <si>
    <t>CAIXA DE PASSAGEM EM ALVENARIA REVEST.COM TAMPA DE CONCRETO IMPERMEAB.E CALAF.30X30X40CM</t>
  </si>
  <si>
    <t>411662</t>
  </si>
  <si>
    <t>NIPLE PVC 2" - ELE</t>
  </si>
  <si>
    <t>411663</t>
  </si>
  <si>
    <t>ESCAVADEIRA HIDRAULICA SOBRE ESTEIRA PC200 20T</t>
  </si>
  <si>
    <t>411664</t>
  </si>
  <si>
    <t>TERRAPLENAGEM-LOCAL LEGALIZADO PARA BOTA-FORA-ENTULHO (LIMPO) ITAQUAQUECETUBA F</t>
  </si>
  <si>
    <t>411665</t>
  </si>
  <si>
    <t>BOOSTER FIXO COM INVERSOR DE FREQUENCIA Q=9.80M3/H Hman=27.70MCa-COMPLETO</t>
  </si>
  <si>
    <t>411666</t>
  </si>
  <si>
    <t>ALCAPAO 80X80CM ALUMINIO COM CONTRAMARCO E PINTURA ELETROSTATICA</t>
  </si>
  <si>
    <t>411667</t>
  </si>
  <si>
    <t>TERRAPLENAGEM-FORNECIMENTO DE SOLO PARA ATERRO-GUARUJA G</t>
  </si>
  <si>
    <t>411668</t>
  </si>
  <si>
    <t>TERRAPLENAGEM-LOCAL LEGALIZADO PARA BOTA-FORA-TERRA (SOLO DE ESCAVACAO) - SANTO ANASTACIO F</t>
  </si>
  <si>
    <t>411669</t>
  </si>
  <si>
    <t>POSTE RETO ZINCADO A FoGo H=18.00M</t>
  </si>
  <si>
    <t>411670</t>
  </si>
  <si>
    <t>CILINDRO DE GAS (AR COMPRIMIDO) 50 LITROS/10M3 EM COMODATO (CARREGADO)</t>
  </si>
  <si>
    <t>411671</t>
  </si>
  <si>
    <t>CILINDRO DE GAS (OXIGENIO) 50 LITROS/10M3 EM COMODATO (CARREGADO)</t>
  </si>
  <si>
    <t>411672</t>
  </si>
  <si>
    <t>SISTEMA DE DISTRIBUICAO DE GASES (AR COMPRIMIDO/OXIGENIO) SEM CILINDRO, COM FORNECIMENTO E INSTALACAO DE TODA REDE C/MANIFOLD, INCLUSO TESTE DE ESTANQUEIDADE E CENTRAL DE ALARME-UBS CUBATAO A2</t>
  </si>
  <si>
    <t>411673</t>
  </si>
  <si>
    <t>PORTA DE FERRO COMPLETA 80X220CM</t>
  </si>
  <si>
    <t>411674</t>
  </si>
  <si>
    <t>TERRAPLENAGEM-LOCAL LEGALIZADO PARA BOTA-FORA-ENTULHO (10% REJEITO) CARAPICUIBA K</t>
  </si>
  <si>
    <t>411675</t>
  </si>
  <si>
    <t>PORTA DE FERRO COMPLETA 87X215CM</t>
  </si>
  <si>
    <t>411676</t>
  </si>
  <si>
    <t>TERRAPLENAGEM-LOCAL LEGALIZADO PARA BOTA-FORA-TERRA (SOLO DE ESCAVACAO) - IGUATEMI F</t>
  </si>
  <si>
    <t>411677</t>
  </si>
  <si>
    <t>COTOVELO 90o CPVC DN 22MM - AQ</t>
  </si>
  <si>
    <t>411678</t>
  </si>
  <si>
    <t>CONECTOR DE TRANSICAO CPVC DN 22MM X 3/4" - AQ</t>
  </si>
  <si>
    <t>411679</t>
  </si>
  <si>
    <t>LUVA DE TRANSICAO CPVC DN 22MM X 3/4" - AQ</t>
  </si>
  <si>
    <t>411680</t>
  </si>
  <si>
    <t>TE DE TRANSICAO CPVC DN 22MM X 3/4" - AQ</t>
  </si>
  <si>
    <t>411681</t>
  </si>
  <si>
    <t>TUBO CPVC DN 22MM - AQ</t>
  </si>
  <si>
    <t>411682</t>
  </si>
  <si>
    <t>CURVA 90o FoFo DN 150MM JE - AF</t>
  </si>
  <si>
    <t>411683</t>
  </si>
  <si>
    <t>TERRAPLENAGEM-LOCAL LEGALIZADO PARA BOTA-FORA-ENTULHO (10% REJEITO) CAMPO BELO A/B/C</t>
  </si>
  <si>
    <t>411684</t>
  </si>
  <si>
    <t>JUNTA DE DILATACAO EPDM TIPO VV 20X40MM</t>
  </si>
  <si>
    <t>411685</t>
  </si>
  <si>
    <t>PORTA DE ALUMINIO DE ABRIR 1.06X2.17M COM PINTURA ELETROSTATICA A PO BRANCA</t>
  </si>
  <si>
    <t>411686</t>
  </si>
  <si>
    <t>PORTA DE ALUMINIO DE ABRIR 1.31X2.16M COM PINTURA ELETROSTATICA A PO BRANCA</t>
  </si>
  <si>
    <t>411687</t>
  </si>
  <si>
    <t>FECHADURA TIPO BICO DE PAPAGAIO PARA BANHEIRO</t>
  </si>
  <si>
    <t>411688</t>
  </si>
  <si>
    <t>BARRA DE APOIO ACO INOX TIPO L 85X55CM PARA LAVATORIO</t>
  </si>
  <si>
    <t>411689</t>
  </si>
  <si>
    <t>ELEVADOR 16 PARADAS</t>
  </si>
  <si>
    <t>411690</t>
  </si>
  <si>
    <t>CAP PVC COLETOR DN 250MM-ESG</t>
  </si>
  <si>
    <t>411691</t>
  </si>
  <si>
    <t>CURVA 45o PVC DN 250MM COLETOR PB - ESG</t>
  </si>
  <si>
    <t>411692</t>
  </si>
  <si>
    <t>JUNCAO PVC SIMPLES 250X250MM</t>
  </si>
  <si>
    <t>411693</t>
  </si>
  <si>
    <t>LUMINARIA PROJETOR DE EMBUTIR NO SOLO COM LAMPADA FLUORESCENTE COMPACTA DE 45W</t>
  </si>
  <si>
    <t>411694</t>
  </si>
  <si>
    <t>CHAVE SECCIONADORA ROTATIVA 80A TRIPOLAR</t>
  </si>
  <si>
    <t>411696</t>
  </si>
  <si>
    <t>BRACADEIRA FoGo TIPO D 4"</t>
  </si>
  <si>
    <t>411697</t>
  </si>
  <si>
    <t>CAIXILHO DE FERRO PERFILADO FIXO 94X35CM COM VP (PMSP 08.02.03)</t>
  </si>
  <si>
    <t>411698</t>
  </si>
  <si>
    <t>PORTA DE CORRER ACESSIVEL PADRAO FDE (PM-82)</t>
  </si>
  <si>
    <t>411699</t>
  </si>
  <si>
    <t>CENTRAL DE INTERFONES PARA 178 PONTOS</t>
  </si>
  <si>
    <t>411700</t>
  </si>
  <si>
    <t>GUARDA-CORPO ACO GALVANIZADO H=1.30M COM BARRAS VERTICAIS E PINTURA ESMALTE (PMSP DP48)</t>
  </si>
  <si>
    <t>411701</t>
  </si>
  <si>
    <t>FECHAMENTO-GRADIL DE FERRO PERFILADO TIPO PARQUE SEM MURETA-PADRAO PMSP (FP-01)</t>
  </si>
  <si>
    <t>411702</t>
  </si>
  <si>
    <t>PAISAGISMO URBANO-ARVORE FRUTIFERA CEREJA DO RIO GRANDE INCLUSIVE ADUBACAO H=2.50M</t>
  </si>
  <si>
    <t>411703</t>
  </si>
  <si>
    <t>BANCO DE CONCRETO PRE-MOLDADO CURVO 150X48X57CM</t>
  </si>
  <si>
    <t>411704</t>
  </si>
  <si>
    <t>PORTAO DE FERRO PERFILADO 2 FOLHAS PARA VEICULO 3.00X2.00M</t>
  </si>
  <si>
    <t>411705</t>
  </si>
  <si>
    <t>TE EM PEAD PN16 SDR17 225MM - AF</t>
  </si>
  <si>
    <t>411706</t>
  </si>
  <si>
    <t>TE DE REDUCAO EM PEAD PE100 DN 225X125MM SDR17</t>
  </si>
  <si>
    <t>411707</t>
  </si>
  <si>
    <t>COTOVELO 90o PEAD 225MM PE100 PN16 SDR11 ELETROFUSAO - AF</t>
  </si>
  <si>
    <t>411708</t>
  </si>
  <si>
    <t>PLACA DE POLICARBONATO CRISTAL 33X33CM E=2MM</t>
  </si>
  <si>
    <t>411709</t>
  </si>
  <si>
    <t>ABRIGO PARA SECCIONADORA EM ALVENARIA DE TIJOLO REV.COM COB.DE CONCR.IMPERMEAB.1.65X1.48X0.42M COM PORTAS</t>
  </si>
  <si>
    <t>411710</t>
  </si>
  <si>
    <t>PLACA DE POLICARBONATO CRISTAL 82X100CM E=2MM</t>
  </si>
  <si>
    <t>411711</t>
  </si>
  <si>
    <t>ABRIGO PARA SECCIONADORA EM ALVENARIA DE TIJOLO REV.COM COB.DE CONCR.IMPERMEAB.2.15X3.18X0.42M COM PORTAS</t>
  </si>
  <si>
    <t>411712</t>
  </si>
  <si>
    <t>ABRIGO PARA SECCIONADORA EM ALVENARIA DE TIJOLO REV.COM COB.DE CONCR.IMPERMEAB.1.65X0.88X0.42M COM PORTAS</t>
  </si>
  <si>
    <t>411713</t>
  </si>
  <si>
    <t>LUMINARIA PROJETOR DE EMBUTIR NO SOLO COM LAMPADA HALOGENA 75W</t>
  </si>
  <si>
    <t>411714</t>
  </si>
  <si>
    <t>BANCO DE CONCRETO PRE-MOLDADO REDONDO 60X40CM</t>
  </si>
  <si>
    <t>411715</t>
  </si>
  <si>
    <t>REDUCAO CONCENTRICA PEAD 160X110MM - AF</t>
  </si>
  <si>
    <t>411716</t>
  </si>
  <si>
    <t>REDUCAO CONCENTRICA PEAD 225X160MM - AF</t>
  </si>
  <si>
    <t>411717</t>
  </si>
  <si>
    <t>QD.DE EMBUTIR CH.18 COM FUNDO DE MADEIRA 120X120X12CM PADRAO TELESP</t>
  </si>
  <si>
    <t>411718</t>
  </si>
  <si>
    <t>BALIZADOR IP65 ALUMINIO PINTURA EPOXI BRANCA 100/246V COM MODULO DE LED 5W-125LM-3000K (OU SIMILAR)</t>
  </si>
  <si>
    <t>411719</t>
  </si>
  <si>
    <t>POSTE RETO GALVANIZADO H=4.0M COM BASE FLANGEADA E CHUMBADORES</t>
  </si>
  <si>
    <t>411720</t>
  </si>
  <si>
    <t>LUMINARIA IP65 ALUMINIO PINTURA EPOXI BRANCA 100/246V SISTEMA ROTATIVO COM 6 LAMPADAS TUBULARES LED 0.60M LENTE TRANSPARENTE 11W-700LM-IRC70-6500K (OU SIMILAR)</t>
  </si>
  <si>
    <t>411721</t>
  </si>
  <si>
    <t>LUMINARIA IP65 ALUMINIO PINTURA EPOXI BRANCA 100/246V ROTATIVO COM 2 LAMPADAS TUBULARES LED 0.60M LENTE TRANSPARENTE 2X11W-600LM-IRC70-2700K (OU SIMILAR)</t>
  </si>
  <si>
    <t>411722</t>
  </si>
  <si>
    <t>REFLETOR 100/246V F&gt;0.92 - 80o EIXO X - 60o EIXO Y COM LAMPADA LED 100W-80LM/W-IRC70-5000K (OU SIMILAR)</t>
  </si>
  <si>
    <t>411723</t>
  </si>
  <si>
    <t>ARANDELA ACO DE EMBUTIR ALUMINIO PINTURA EPOXI BRANCA 100/246V-DIFUSOR VIDRO TEMPERADO-REFLETOR INTERNO ALUMINIO ANODIZADO-ANGULO POLAR 126o C/LAMP.LED 9W-E27-390LM-IRC80-4000K (OU SIMILAR)</t>
  </si>
  <si>
    <t>411724</t>
  </si>
  <si>
    <t>LUMINARIA DE SOBREPOR ACO PINTURA EPOXI BRANCA 150X150X50MM 127V COM LAMPADA LED 10W-600LM-IRC70-4000K (OU SIMILAR)</t>
  </si>
  <si>
    <t>411725</t>
  </si>
  <si>
    <t>LUMINARIA DE SOBREPOR ACO PINTURA EPOXI BRANCA 150X150X50MM 127V COM LAMPADA LED 10W-600LM-IRC70-6500K (OU SIMILAR)</t>
  </si>
  <si>
    <t>411726</t>
  </si>
  <si>
    <t>LUMINARIA TUBULAR ALUMINIO PINTURA EPOXI BRANCA 100/246V SISTEMA ROTATIVO COM 1 LAMPADA TUBULAR LED 1.20M LENTE LEITOSA 22W-1400LM-IRC70-4000K (OU SIMILAR)</t>
  </si>
  <si>
    <t>411727</t>
  </si>
  <si>
    <t>LUMINARIA TUBULAR ALUMINIO PINTURA EPOXI BRANCA 100/246V SISTEMA ROTATIVO COM 1 LAMPADA TUBULAR LED 1.20M LENTE TRANSPARENTE 22W-1400LM-IRC70-6500K (OU SIMILAR)</t>
  </si>
  <si>
    <t>411728</t>
  </si>
  <si>
    <t>LUMINARIA TUBULAR ALUMINIO PINTURA EPOXI BRANCA 100/246V SISTEMA ROTATIVO COM 1 LAMPADA TUBULAR LED 2.40M LENTE LEITOSA 44W-2800LM-IRC70-4000K (OU SIMILAR)</t>
  </si>
  <si>
    <t>411729</t>
  </si>
  <si>
    <t>LUMINARIA TUBULAR ALUMINIO PINTURA EPOXI BRANCA 100/246V SISTEMA ROTATIVO COM 1 LAMPADA TUBULAR LED 2.40M LENTE TRANSPARENTE 44W-2800LM-IRC70-6500K (OU SIMILAR)</t>
  </si>
  <si>
    <t>411730</t>
  </si>
  <si>
    <t>LUMINARIA TUBULAR ALUMINIO PINTURA EPOXI BRANCA 100/246V SISTEMA ROTATIVO COM 1 LAMPADA TUBULAR LED 0.60M LENTE LEITOSA 11W-700LM-IRC70-4000K (OU SIMILAR)</t>
  </si>
  <si>
    <t>411731</t>
  </si>
  <si>
    <t>LUMINARIA TUBULAR ALUMINIO PINTURA EPOXI BRANCA 100/246V SISTEMA ROTATIVO COM 1 LAMPADA TUBULAR LED 0.60M LENTE TRANSPARENTE 11W-700LM-IRC70-6500K (OU SIMILAR)</t>
  </si>
  <si>
    <t>411732</t>
  </si>
  <si>
    <t>LUMINARIA LED STRET LIGHT BF60W ALUMINIO PINTURA EPOXI AZUL/BRANCA 100/246V - F&gt;0.92 - ANGULO POLAR 55o COM 1 LAMPADA LED 60W-80LM/W-IRC70-5000K (OU SIMILAR)</t>
  </si>
  <si>
    <t>411733</t>
  </si>
  <si>
    <t>ARANDELA ACO DE SOBREPOR ALUMINIO PINTURA EPOXI BRANCA 100/246V-DIFUSOR VIDRO TEMPERADO-REFLETOR INTERNO ALUMINIO ANODIZADO-ANGULO POLAR 126o C/LAMP.LED 9W-E27-390LM-IRC80-4000K (OU SIMILAR)</t>
  </si>
  <si>
    <t>411734</t>
  </si>
  <si>
    <t>TUBO PEAD 100 PN16 ELETROFUSAO SDR11 DN 160MM - AF</t>
  </si>
  <si>
    <t>411735</t>
  </si>
  <si>
    <t>CAP PEAD PE100 ELETROFUSAO SDR11 DN 160MM - AF</t>
  </si>
  <si>
    <t>411736</t>
  </si>
  <si>
    <t>CURVA 45o PEAD PE100 ELETROFUSAO SDR11 DN 160MM</t>
  </si>
  <si>
    <t>411737</t>
  </si>
  <si>
    <t>CURVA 90o PEAD PE100 ELETROFUSAO SDR11 DN 32MM - AF</t>
  </si>
  <si>
    <t>411738</t>
  </si>
  <si>
    <t>LUVA PEAD PE100 ELETROFUSAO SDR11 DN  63MM - AF</t>
  </si>
  <si>
    <t>411739</t>
  </si>
  <si>
    <t>LUVA PEAD PE100 ELETROFUSAO SDR11 DN 110MM - AF</t>
  </si>
  <si>
    <t>411740</t>
  </si>
  <si>
    <t>LUVA PEAD PE100 ELETROFUSAO SDR11 DN 160MM - AF</t>
  </si>
  <si>
    <t>411741</t>
  </si>
  <si>
    <t>TE FoFo TRIPARTIDO COM SAIDA EM FLANGE DN 500X150MM - AF</t>
  </si>
  <si>
    <t>411742</t>
  </si>
  <si>
    <t>TE EM PEAD PE100 DN 160X32MM SDR - AF</t>
  </si>
  <si>
    <t>411743</t>
  </si>
  <si>
    <t>COLARINHO PARA FLANGE PE100 SDR11 DN 110MM - AF</t>
  </si>
  <si>
    <t>411744</t>
  </si>
  <si>
    <t>COLARINHO PARA FLANGE PVC SDR11 DN 50MM - AF</t>
  </si>
  <si>
    <t>411745</t>
  </si>
  <si>
    <t>TRAVESSIA PELO METODO NAO DESTRUTIVO MND EM TUBO PEAD D=200MM, COMPLETO COM PERFURACAO E FORNECIMENTO TUBO</t>
  </si>
  <si>
    <t>411746</t>
  </si>
  <si>
    <t>ESTACA ESC MEC D=32CM FCK=30MPa USINADO SEM ARMACAO</t>
  </si>
  <si>
    <t>411747</t>
  </si>
  <si>
    <t>FECHAMENTO-PORTAO EM GRADIL ELETROFUNDIDO 5.00X2.35M (FDE-PT35)</t>
  </si>
  <si>
    <t>411748</t>
  </si>
  <si>
    <t>PISO DE CONCRETO FCK 15MPa E=5CM VASSOURADO</t>
  </si>
  <si>
    <t>411751</t>
  </si>
  <si>
    <t>POSTE DE CONCRETO MOLDADO IN LOCO 0.40X0.30X7.50M RESISTENCIA DE TOPO 900KGF</t>
  </si>
  <si>
    <t>411752</t>
  </si>
  <si>
    <t>NEOPRENE FRETADO E=2CM</t>
  </si>
  <si>
    <t>411754</t>
  </si>
  <si>
    <t>TERRAPLENAGEM-LOCAL LEGALIZADO PARA BOTA-FORA-ENTULHO INERTE (VEGETACAO E PEQUENOS TOCOS) SANTO ANDRE</t>
  </si>
  <si>
    <t>411755</t>
  </si>
  <si>
    <t>TUBULAO ESC MANUAL D=100CM FCK=20MPa USINADO SEM ARMACAO - SOLO NORMAL</t>
  </si>
  <si>
    <t>411756</t>
  </si>
  <si>
    <t>JUNTA DE DILATACAO JJ5020VE</t>
  </si>
  <si>
    <t>411757</t>
  </si>
  <si>
    <t>FECHAMENTO-MURO DE DIVISA EM ALVENARIA H=1.50M-TIPO FP01B (SANTO ANDRE M)</t>
  </si>
  <si>
    <t>411758</t>
  </si>
  <si>
    <t>PLAYGROUND-CACA AO TESOURO</t>
  </si>
  <si>
    <t>411759</t>
  </si>
  <si>
    <t>TERRAPLENAGEM-LOCAL LEGALIZADO PARA BOTA-FORA-TERRA (SOLO DE ESCAVACAO)-VILA MATILDE A</t>
  </si>
  <si>
    <t>411760</t>
  </si>
  <si>
    <t>PIEZOMETRO ELETRICO-MOBILIZACAO DE EQUIPAMENTOS</t>
  </si>
  <si>
    <t>411761</t>
  </si>
  <si>
    <t>COTOVELO 90o PEAD 125MM PE100 PN16 SDR11 ELETROFUSAO - AF</t>
  </si>
  <si>
    <t>411762</t>
  </si>
  <si>
    <t>TERRAPLENAGEM-LOCAL LEGALIZADO PARA BOTA-FORA (CLASSE A) PEDRO TOLEDO C</t>
  </si>
  <si>
    <t>411763</t>
  </si>
  <si>
    <t>TERRAPLENAGEM-LOCAL LEGALIZADO PARA BOTA-FORA-TERRA (SOLO DE ESCAVACAO)-FREGUESIA DO O A</t>
  </si>
  <si>
    <t>411764</t>
  </si>
  <si>
    <t>TERRAPLENAGEM-LOCAL LEGALIZADO PARA BOTA-FORA-ENTULHO (LIMPO) FREGUESIA DO O A</t>
  </si>
  <si>
    <t>411765</t>
  </si>
  <si>
    <t>TERRAPLENAGEM-LOCAL LEGALIZADO PARA BOTA-FORA-ENTULHO (LIMPO) JABAQUARA E</t>
  </si>
  <si>
    <t>411766</t>
  </si>
  <si>
    <t>TERRAPLENAGEM-LOCAL LEGALIZADO PARA BOTA-FORA-TERRA (SOLO DE ESCAVACAO) - JABAQUARA E</t>
  </si>
  <si>
    <t>411767</t>
  </si>
  <si>
    <t>TERRAPLENAGEM-LOCAL LEGALIZADO PARA BOTA-FORA-TERRA (SOLO DE ESCAVACAO E VEGETACAO)-JABAQUARA E</t>
  </si>
  <si>
    <t>411768</t>
  </si>
  <si>
    <t>TERRAPLENAGEM-LOCAL LEGALIZADO PARA BOTA-FORA-ENTULHO (10% REJEITO) JABAQUARA E</t>
  </si>
  <si>
    <t>411769</t>
  </si>
  <si>
    <t>TERRAPLENAGEM-LOCAL LEGALIZADO PARA BOTA-FORA (CIDADE TIRADENTES AA)</t>
  </si>
  <si>
    <t>411770</t>
  </si>
  <si>
    <t>CONJUNTO MOTOBOMBA PARA ELEVATORIA DE ESGOTO Q=6M3/H POT=2CV PRESSAO 12 BAR-CID.TIRADENTES AA</t>
  </si>
  <si>
    <t>411771</t>
  </si>
  <si>
    <t>PAISAGISMO URBANO-PLANTIO DE GRAMA EM PLACAS BERMUDA COM 3CM DE ESPESSURA DE TERRA VEGETAL</t>
  </si>
  <si>
    <t>411772</t>
  </si>
  <si>
    <t>ESTACA PERFIL METALICO W 310X97 - FORNECIMENTO E CRAVACAO</t>
  </si>
  <si>
    <t>411773</t>
  </si>
  <si>
    <t>CALHA GALVANIZADA No 22 DESENVOLVIMENTO 144CM</t>
  </si>
  <si>
    <t>411774</t>
  </si>
  <si>
    <t>CAIXILHO FIXO DE ACO GALVANIZADO 160X160CM COM VIDRO BLINDADO 38MM</t>
  </si>
  <si>
    <t>411775</t>
  </si>
  <si>
    <t>BANCADA DE ACO INOX 0.60X2.00M COM CUBA SIMPLES</t>
  </si>
  <si>
    <t>411776</t>
  </si>
  <si>
    <t>PORTA DUPLA DE ACO GALVANIZADO COM VIDRO BLINDADO 38MM 160X235CM</t>
  </si>
  <si>
    <t>411777</t>
  </si>
  <si>
    <t>BANCADA DE ACO INOX 0.60X1.90M COM CUBA DUPLA COM ESCORREDOR</t>
  </si>
  <si>
    <t>411778</t>
  </si>
  <si>
    <t>RESERVATORIO TERMICO ACO INOX CAP=1500L FORNECIMENTO E INSTALACAO</t>
  </si>
  <si>
    <t>411780</t>
  </si>
  <si>
    <t>PAINEL COMANDO MOTORES (PCM-SS) METAL. C/VOLTIM, AMPERIM, CHAVEZ SECCION, NO BREAK, CLP, SOFTWARE, FECHO C/CHAVE, ACESSOR. P/INSTAL.02 SOFT-STARTER P/MOTOR TRIF.8.0KW 12,5CV 220V,  SAIDAS DIGIT, INTERF. SERIAL,MODUL. COMUNIC.-PADR.SAAEDOCO-DOIS CORREGOS</t>
  </si>
  <si>
    <t>411781</t>
  </si>
  <si>
    <t>ISOLANTE TERMICO DE POLIETILENO REVESTIDO DE ALUMINIO PARA TUBO DN 28MM</t>
  </si>
  <si>
    <t>411782</t>
  </si>
  <si>
    <t>CONJUNTO DE CAIXA SEPARADORAS DE AREIA E OLEO PRE-FABRICADAS EM POLIETILENO CONFORME REQUISITOS DO CONAMA E CETESB Q=500L/H</t>
  </si>
  <si>
    <t>411783</t>
  </si>
  <si>
    <t>CANALETA DE ALUMINIO 46MM-COMPLETA</t>
  </si>
  <si>
    <t>411784</t>
  </si>
  <si>
    <t>ALARME AUDIOVISUAL CAIXA EM ALUMINIO INJETADO 80DB-5M-12VDC</t>
  </si>
  <si>
    <t>411785</t>
  </si>
  <si>
    <t>BOTOEIRA DE ACIONAMENTO LIGA PARA BOMBA DE INCENDIO, CAIXA DE ABS, COM TAMPA ACRILICA</t>
  </si>
  <si>
    <t>411786</t>
  </si>
  <si>
    <t>SENSOR DE PRESENCA PARA ACIONAMENTO DE LUMINARIA</t>
  </si>
  <si>
    <t>411787</t>
  </si>
  <si>
    <t>CONTROLE PARA VENTILADOR DE TETO EM CAIXA 4X2</t>
  </si>
  <si>
    <t>411788</t>
  </si>
  <si>
    <t>VENTILADOR DE TETO COM LUMINARIA</t>
  </si>
  <si>
    <t>411789</t>
  </si>
  <si>
    <t>CONJUNTO ALARME PARA WCDF COMPOSTO POR CENTRAL ACIONADOR E ANUNCIADOR</t>
  </si>
  <si>
    <t>411790</t>
  </si>
  <si>
    <t>QD.DE DISTRIBUICAO EM PVC PARA 72 MODULOS DIN - VAZIO</t>
  </si>
  <si>
    <t>411791</t>
  </si>
  <si>
    <t>QD.DE DISTRIBUICAO EM PVC PARA 54 MODULOS DIN - VAZIO</t>
  </si>
  <si>
    <t>411792</t>
  </si>
  <si>
    <t>QD.DE DISTRIBUICAO EM PVC PARA 36 MODULOS DIN - VAZIO</t>
  </si>
  <si>
    <t>411793</t>
  </si>
  <si>
    <t>QD.DE DISTRIBUICAO EM PVC PARA 36 MODULOS DIN + 1 DJ 200A CAIXA MOLDADA - VAZIO</t>
  </si>
  <si>
    <t>411794</t>
  </si>
  <si>
    <t>LUVA DE CORRER PVC COLETOR DN 200MM BB - ESG</t>
  </si>
  <si>
    <t>411795</t>
  </si>
  <si>
    <t>CANALETA DE ALUMINIO 80MM-COMPLETA</t>
  </si>
  <si>
    <t>411796</t>
  </si>
  <si>
    <t>TERRAPLENAGEM-LOCAL LEGALIZADO PARA BOTA-FORA (RESIDUO DE PAVIMENTO ASFALTICO) VILA MATILDE A</t>
  </si>
  <si>
    <t>411797</t>
  </si>
  <si>
    <t>TUBO DE POLIETILENO LINEAR PEAD 90MM SDR11 PN16 - AF</t>
  </si>
  <si>
    <t>411798</t>
  </si>
  <si>
    <t>TECNICO ESPECIALIZADO SENIOR I</t>
  </si>
  <si>
    <t>411799</t>
  </si>
  <si>
    <t>TERRAPLENAGEM-LOCAL LEGALIZADO PARA BOTA-FORA-TERRA (SOLO DE ESCAVACAO COM VEGETACAO) - VILA MATILDE A</t>
  </si>
  <si>
    <t>411800</t>
  </si>
  <si>
    <t>PIEZOMETRO ELETRICO-FORNECIMENTO E INSTALACAO</t>
  </si>
  <si>
    <t>411801</t>
  </si>
  <si>
    <t>PIEZOMETRO ELETRICO-PERFURACAO EM SOLO D=2 1/2"</t>
  </si>
  <si>
    <t>411802</t>
  </si>
  <si>
    <t>PIEZOMETRO ELETRICO-CABEAMENTO</t>
  </si>
  <si>
    <t>411803</t>
  </si>
  <si>
    <t>PIEZOMETRO ELETRICO-PERFURACAO EM SOLO D=20CM</t>
  </si>
  <si>
    <t>411804</t>
  </si>
  <si>
    <t>PIEZOMETRO ELETRICO-TUBO PVC D=5" PERFURADO ENVOLTO EM TELA DE NYLON</t>
  </si>
  <si>
    <t>411805</t>
  </si>
  <si>
    <t>TERRAPLENAGEM-LOCAL LEGALIZADO PARA BOTA-FORA-ENTULHO (CAPA DE ASFALTO) RAPOSO TAVARES</t>
  </si>
  <si>
    <t>411806</t>
  </si>
  <si>
    <t>TERRAPLENAGEM-LOCAL LEGALIZADO PARA BOTA-FORA-SOLO DE ESCAVACAO-RAPOSO TAVARES</t>
  </si>
  <si>
    <t>411807</t>
  </si>
  <si>
    <t>GABIAO TERRAMESH COM TELA GALVANIZADA E PVC-MARILIA X</t>
  </si>
  <si>
    <t>411808</t>
  </si>
  <si>
    <t>TERRAPLENAGEM-LOCAL LEGALIZADO PARA BOTA-FORA (SOLO DE ESCAVACAO) MOGI DAS CRUZES S</t>
  </si>
  <si>
    <t>411809</t>
  </si>
  <si>
    <t>MURO DE ARRIMO MA-01-ITATIBA E-FUNDACAO SAPATA PARCIALMENTE INTERNA E EXTERNA, INCLUSIVE ESCAVACAO, REATERRO, 1/2 CANA 20CM E TUBO PVC 15CM</t>
  </si>
  <si>
    <t>411810</t>
  </si>
  <si>
    <t>MURO DE ARRIMO MA-01-ITATIBA E-ALVENARIA H=1.20M-ALVENARIA BLOCOS 19CM-INCL.ESCAVACAO E REATERRO</t>
  </si>
  <si>
    <t>411811</t>
  </si>
  <si>
    <t>MURO DE ARRIMO MA-02-ITATIBA E-FUNDACAO SAPATA PARCIALMENTE INTERNA E EXTERNA, INCLUSIVE ESCAVACAO, REATERRO, 1/2 CANA 20CM E TUBO PVC 15CM</t>
  </si>
  <si>
    <t>411812</t>
  </si>
  <si>
    <t>MURO DE ARRIMO MA-02-ITATIBA E-ALVENARIA H=1.20M-ALVENARIA BLOCOS 19CM-INCL.ESCAVACAO E REATERRO</t>
  </si>
  <si>
    <t>411813</t>
  </si>
  <si>
    <t>MURO DE ARRIMO MA-03-ITATIBA E-FUNDACAO SAPATA PARCIALMENTE INTERNA E EXTERNA, INCLUSIVE ESCAVACAO, REATERRO, 1/2 CANA 20CM E TUBO PVC 15CM</t>
  </si>
  <si>
    <t>411814</t>
  </si>
  <si>
    <t>MURO DE ARRIMO MA-03-ITATIBA E-ALVENARIA H=0.80M-ALVENARIA BLOCOS 19CM-INCL.ESCAVACAO E REATERRO</t>
  </si>
  <si>
    <t>411815</t>
  </si>
  <si>
    <t>MURO DE ARRIMO MA-04-ITATIBA E-FUNDACAO SAPATA PARCIALMENTE INTERNA E EXTERNA, INCLUSIVE ESCAVACAO, REATERRO, 1/2 CANA 20CM E TUBO PVC 15CM</t>
  </si>
  <si>
    <t>411816</t>
  </si>
  <si>
    <t>MURO DE ARRIMO MA-04-ITATIBA E-ALVENARIA H=0.40M-ALVENARIA BLOCOS 19CM-INCL.ESCAVACAO E REATERRO</t>
  </si>
  <si>
    <t>411817</t>
  </si>
  <si>
    <t>MURO DE ARRIMO MA-05-ITATIBA E-FUNDACAO SAPATA PARCIALMENTE INTERNA E EXTERNA, INCLUSIVE ESCAVACAO, REATERRO, 1/2 CANA 20CM E TUBO PVC 15CM</t>
  </si>
  <si>
    <t>411818</t>
  </si>
  <si>
    <t>MURO DE ARRIMO MA-05-ITATIBA E-ALVENARIA H=0.60M-ALVENARIA BLOCOS 19CM-INCL.ESCAVACAO E REATERRO</t>
  </si>
  <si>
    <t>411819</t>
  </si>
  <si>
    <t>MURO DE ARRIMO MA-06-ITATIBA E-FUNDACAO SAPATA PARCIALMENTE INTERNA E EXTERNA, INCLUSIVE ESCAVACAO, REATERRO, 1/2 CANA 20CM E TUBO PVC 15CM</t>
  </si>
  <si>
    <t>411820</t>
  </si>
  <si>
    <t>MURO DE ARRIMO MA-06-ITATIBA E-ALVENARIA H=1.00M-ALVENARIA BLOCOS 19CM-INCL.ESCAVACAO E REATERRO</t>
  </si>
  <si>
    <t>411821</t>
  </si>
  <si>
    <t>RESERVATORIO CILINDRICO METALICO APOIADO CAP.100M3 D=3.18M H=12.60M INCLUSIVE PINTURA E ACESSORIOS METALICOS, EXCETO FUNDACAO, INST.ELETRICA E INST.HIDRAULICA</t>
  </si>
  <si>
    <t>411822</t>
  </si>
  <si>
    <t>POCO TUBULAR PROFUNDO SEMI-ARTESIANO H=120M VAZAO 10.000L/H COMPLETO COM BOMBA E PAINEL (PARISI B)</t>
  </si>
  <si>
    <t>411823</t>
  </si>
  <si>
    <t>PAISAGISMO-TRANSPLANTE DE ARVORES COM DAP ATE 30CM (PMSP 18-70-40)</t>
  </si>
  <si>
    <t>411824</t>
  </si>
  <si>
    <t>TERRAPLENAGEM-LOCAL LEGALIZADO PARA BOTA-FORA (GUARULHOS AC)</t>
  </si>
  <si>
    <t>411825</t>
  </si>
  <si>
    <t>PAISAGISMO URBANO-TRANSPLANTE DE ARVORES COM DIAM.MAIOR OU IGUAL A 30CM (PMSP 18.70.41)</t>
  </si>
  <si>
    <t>411826</t>
  </si>
  <si>
    <t>CENTRAL DE INTERFONES PARA 100 PONTOS COM PORTEIRO ELETRONICO E BATERIA</t>
  </si>
  <si>
    <t>411827</t>
  </si>
  <si>
    <t>BATENTE DE FERRO 46X140CM COM DOBRADICAS</t>
  </si>
  <si>
    <t>411828</t>
  </si>
  <si>
    <t>FOLHA DE PORTA DE MADEIRA 40X140CM</t>
  </si>
  <si>
    <t>411829</t>
  </si>
  <si>
    <t>PORTAO DE MADEIRA 0.90X2.20M COM SARRAFO 2.5X10CM</t>
  </si>
  <si>
    <t>411830</t>
  </si>
  <si>
    <t>TUBULAO ESC MANUAL D=70CM FCK=20MPa USINADO BOMBEAVEL SEM ARMACAO SOLO NORMAL</t>
  </si>
  <si>
    <t>411831</t>
  </si>
  <si>
    <t>PORTA DE ALUMINIO DE CORRER COM 2 FOLHAS 1.40X2.20M COM VIDROS</t>
  </si>
  <si>
    <t>411832</t>
  </si>
  <si>
    <t xml:space="preserve">CAIXILHO DE ALUMINIO DE CORRER 240X80CM </t>
  </si>
  <si>
    <t>411833</t>
  </si>
  <si>
    <t xml:space="preserve">CAIXILHO MAXIMAR DE ALUMINIO 240X80CM </t>
  </si>
  <si>
    <t>411835</t>
  </si>
  <si>
    <t>JUNCAO PVC INVERTIDA 100X100MM JE - ESG</t>
  </si>
  <si>
    <t>411836</t>
  </si>
  <si>
    <t>QD.ELE CH.16 DE 60X60X12CM PARA DISPOSITIVOS CONTRA SURTOS</t>
  </si>
  <si>
    <t>411837</t>
  </si>
  <si>
    <t>ANTENA VHF EM TUBOS DE ALUMINIO MASTER 18 ELEMENTOS</t>
  </si>
  <si>
    <t>411838</t>
  </si>
  <si>
    <t>ANTENA UHF EM TUBOS DE ALUMINIO PQ45-1300 38 ELEMENTOS</t>
  </si>
  <si>
    <t>411839</t>
  </si>
  <si>
    <t>TORRE ANTENA DE TV FoGo 1"X0.60M</t>
  </si>
  <si>
    <t>411840</t>
  </si>
  <si>
    <t>CABO COAXIAL RG6 PARA ANTENA</t>
  </si>
  <si>
    <t>411841</t>
  </si>
  <si>
    <t>ARMACAO PARA ESTACA HELICE CONTINUA 50CM H=5.20M-CAPAO REDONDO E</t>
  </si>
  <si>
    <t>411842</t>
  </si>
  <si>
    <t>ARMACAO PARA ESTACA HELICE CONTINUA 50CM H=3.20M-CAPAO REDONDO E</t>
  </si>
  <si>
    <t>411843</t>
  </si>
  <si>
    <t>ARMACAO PARA ESTACA HELICE CONTINUA 40CM H=5.40M-CAPAO REDONDO E</t>
  </si>
  <si>
    <t>411844</t>
  </si>
  <si>
    <t>ARMACAO PARA ESTACA HELICE CONTINUA 40CM H=3.40M-CAPAO REDONDO E</t>
  </si>
  <si>
    <t>411845</t>
  </si>
  <si>
    <t>ARMACAO PARA ESTACA HELICE CONTINUA 30CM H=3.40M-CAPAO REDONDO E</t>
  </si>
  <si>
    <t>411846</t>
  </si>
  <si>
    <t>TUBULAO ESC MANUAL D=70CM FCK=30MPa USINADO SEM ARMACAO - SOLO NORMAL</t>
  </si>
  <si>
    <t>411847</t>
  </si>
  <si>
    <t>PISO EXTERNO-PLACA DE CONCRETO 90X90CM E=5CM FCK=20MPa COM TELA E SEM LASTRO</t>
  </si>
  <si>
    <t>411848</t>
  </si>
  <si>
    <t>BANCO DE ALVENARIA IMPERMEABILIZADO COM PLACA DE GRANILITE</t>
  </si>
  <si>
    <t>411849</t>
  </si>
  <si>
    <t>TERRAPLENAGEM-LOCAL LEGALIZADO PARA BOTA-FORA-TERRA (SOLO DE ESCAVACAO)-VILA PRUDENTE</t>
  </si>
  <si>
    <t>411850</t>
  </si>
  <si>
    <t>COTOVELO 45o FoGo BSP 4" - AF</t>
  </si>
  <si>
    <t>411851</t>
  </si>
  <si>
    <t>BUCHA TERMINAL COM ATERRAMENTO 2" - MAT</t>
  </si>
  <si>
    <t>411852</t>
  </si>
  <si>
    <t>BUCHA TERMINAL COM ATERRAMENTO 2 1/2" - MAT</t>
  </si>
  <si>
    <t>411853</t>
  </si>
  <si>
    <t>CONDULETE DE ALUMINIO LB COM TAMPA 1 1/4"</t>
  </si>
  <si>
    <t>411854</t>
  </si>
  <si>
    <t>CONDULETE DE ALUMINIO C COM TAMPA 1 1/4"</t>
  </si>
  <si>
    <t>411855</t>
  </si>
  <si>
    <t>ESTACA PRE-MOLDADA DE CONCRETO D=230MM VAZADA 25T-FORNECIMENTO E CRAVACAO</t>
  </si>
  <si>
    <t>411856</t>
  </si>
  <si>
    <t>ESTACA PRE-MOLDADA DE CONCRETO D=330MM VAZADA 45T-FORNECIMENTO E CRAVACAO</t>
  </si>
  <si>
    <t>411857</t>
  </si>
  <si>
    <t>ESTACA PRE-MOLDADA DE CONCRETO D=380MM VAZADA 70T-FORNECIMENTO E CRAVACAO</t>
  </si>
  <si>
    <t>411859</t>
  </si>
  <si>
    <t>EMENDA COM ANEIS SOLDADOS PARA  45T</t>
  </si>
  <si>
    <t>411861</t>
  </si>
  <si>
    <t>CONDULETE DE ALUMINIO LR 1 1/4" COM TAMPA</t>
  </si>
  <si>
    <t>411863</t>
  </si>
  <si>
    <t>ELETROCALHA LISA LARG.600MM ABA 50MM COM VIROLA E TAMPA</t>
  </si>
  <si>
    <t>411866</t>
  </si>
  <si>
    <t>CONDULETE DE ALUMINIO LB 1 1/4"</t>
  </si>
  <si>
    <t>411867</t>
  </si>
  <si>
    <t>CONDULETE DE ALUMINIO TB 3/4"</t>
  </si>
  <si>
    <t>411868</t>
  </si>
  <si>
    <t>CONDULETE DE ALUMINIO LB 3/4" COM TAMPA</t>
  </si>
  <si>
    <t>411869</t>
  </si>
  <si>
    <t>TERRAPLENAGEM-LOCAL LEGALIZADO PARA BOTA-FORA-SOLO CONTAMINADO (CLASSE I)-VILA PRUDENTE G</t>
  </si>
  <si>
    <t>411870</t>
  </si>
  <si>
    <t>TERRAPLENAGEM-ADICIONAL DE TRANSPORTE SOLO CONTAMINADO-VILA PRUDENTE G</t>
  </si>
  <si>
    <t>411871</t>
  </si>
  <si>
    <t>TERRAPLENAGEM-FORNECIMENTO DE SOLO PARA ATERRO-VILA PRUDENTE G</t>
  </si>
  <si>
    <t>411872</t>
  </si>
  <si>
    <t>CORRIMAO DUPLO COM MONTANTE VERTICAL-FDE C028</t>
  </si>
  <si>
    <t>411873</t>
  </si>
  <si>
    <t>PERFIL MONTANTE METALICO 48MM COM PARAFUSOS</t>
  </si>
  <si>
    <t>411874</t>
  </si>
  <si>
    <t>FOLHA DE PORTA DE MADEIRA 90X220CM</t>
  </si>
  <si>
    <t>411875</t>
  </si>
  <si>
    <t>FOLHA DE PORTA DE MADEIRA 60X220CM</t>
  </si>
  <si>
    <t>411876</t>
  </si>
  <si>
    <t>PORTA DE ALUMINIO DE CORRER COM 2 FOLHAS 1.40X2.20M COM VIDROS E VENEZIANA</t>
  </si>
  <si>
    <t>411877</t>
  </si>
  <si>
    <t>PORTINHOLA DE ALUMINIO VENEZIANA 0.80X1.20M</t>
  </si>
  <si>
    <t>411878</t>
  </si>
  <si>
    <t>TERRAPLENAGEM-LOCAL LEGALIZADO PARA BOTA-FORA (LAJEADO K)</t>
  </si>
  <si>
    <t>411879</t>
  </si>
  <si>
    <t>TOMADA INDUSTRIAL 3P+T-32A-250VCA EM PVC</t>
  </si>
  <si>
    <t>411880</t>
  </si>
  <si>
    <t>CABO DE COBRE ISOLADO 0.6/1KV 4X6MM2</t>
  </si>
  <si>
    <t>411881</t>
  </si>
  <si>
    <t>PRENSA CABO DE ALUMINIO PG25</t>
  </si>
  <si>
    <t>411882</t>
  </si>
  <si>
    <t>TERRAPLENAGEM-LOCAL LEGALIZADO PARA BOTA-FORA-TERRA (SOLO DE ESCAVACAO)-CARAPICUIBA K</t>
  </si>
  <si>
    <t>411883</t>
  </si>
  <si>
    <t>VISTORIA COM LAUDO TECNICO PARA RESIDENCIAS-COM REGISTRO EM CARTORIO</t>
  </si>
  <si>
    <t>411884</t>
  </si>
  <si>
    <t>PORTA CORTA-FOGO 1.80X2.10M P90 COM BARRA ANTIPANICO</t>
  </si>
  <si>
    <t>411885</t>
  </si>
  <si>
    <t>RESERVATORIO CILINDRICO METALICO CAP. 40.00M3 COM 3 CELULAS D=2.40M H=17.16M INCLUSIVE IMPERM.E SERRALHERIA, EXCETO FUNDACAO, INST.ELETRICA E INST.HIDRAULICA</t>
  </si>
  <si>
    <t>411886</t>
  </si>
  <si>
    <t>LASTRO DE AGREGADO RECICLADO</t>
  </si>
  <si>
    <t>411887</t>
  </si>
  <si>
    <t>TERRAPLENAGEM-LOCAL LEGALIZADO PARA BOTA-FORA-ENTULHO INERTE (CLASSE IIB) SANTO ANDRE A-GL.5/6</t>
  </si>
  <si>
    <t>411888</t>
  </si>
  <si>
    <t>TERRAPLENAGEM-LOCAL LEGALIZADO PARA BOTA-FORA-RESIDUO DE ASFALTO (CLASSE I)-SANTO ANDRE A-GL.5/6</t>
  </si>
  <si>
    <t>411889</t>
  </si>
  <si>
    <t>ENSAIO LABORATORIAL-LIMITE DE LIQUIDEZ-PMSP</t>
  </si>
  <si>
    <t>411890</t>
  </si>
  <si>
    <t>ENSAIO LABORATORIAL-PLASTICIDADE-PMSP</t>
  </si>
  <si>
    <t>411891</t>
  </si>
  <si>
    <t>ENSAIO LABORATORIAL-TRIAXIAL ADENSADO RAPIDO</t>
  </si>
  <si>
    <t>411892</t>
  </si>
  <si>
    <t>ENSAIO LABORATORIAL-COLETA DE AMOSTRA INDEFORMADA PARA ENSAIO TRIAXIAL</t>
  </si>
  <si>
    <t>411893</t>
  </si>
  <si>
    <t>TUBO DE CONCRETO PA2-50CM JEI-SANTO ANDRE A-GL.5/6</t>
  </si>
  <si>
    <t>411894</t>
  </si>
  <si>
    <t>TUBO DE CONCRETO PA2-60CM JEI-SANTO ANDRE A-GL.5/6</t>
  </si>
  <si>
    <t>411895</t>
  </si>
  <si>
    <t>TUBO DE CONCRETO PA2-80CM JEI-SANTO ANDRE A-GL.5/6</t>
  </si>
  <si>
    <t>411896</t>
  </si>
  <si>
    <t>TUBO DE CONCRETO PA2-100CM JEI-SANTO ANDRE A-GL.5/6</t>
  </si>
  <si>
    <t>411897</t>
  </si>
  <si>
    <t>TUBO DE CONCRETO PA2-120CM JEI-SANTO ANDRE A-GL.5/6</t>
  </si>
  <si>
    <t>411898</t>
  </si>
  <si>
    <t>TUBO DE CONCRETO PA2-150CM JEI-SANTO ANDRE A-GL.5/6</t>
  </si>
  <si>
    <t>411899</t>
  </si>
  <si>
    <t>TE FoFo TRIPARTIDO COM SAIDA EM FLANGE DN 300X150MM - AF</t>
  </si>
  <si>
    <t>411900</t>
  </si>
  <si>
    <t>TUBULAO ESC MECANICA D=70CM SOLO NORMAL SEM CONCRETO E ARMACAO</t>
  </si>
  <si>
    <t>411901</t>
  </si>
  <si>
    <t>TERRAPLENAGEM-FORNECIMENTO DE SAIBRO, INCL. CARGA, TRANSP. DESC. E ESPALHAMENTO - UBATUBA G</t>
  </si>
  <si>
    <t>411902</t>
  </si>
  <si>
    <t>TUBO LIGACAO FLEXIVEL 1/2"X30CM CROMADO</t>
  </si>
  <si>
    <t>411904</t>
  </si>
  <si>
    <t>PAISAGISMO-MAO-DE-OBRA PARA PLANTIO DE ARBUSTOS COM INSUMOS EXCETO MUDA</t>
  </si>
  <si>
    <t>411905</t>
  </si>
  <si>
    <t>TERRAPLENAGEM-FORNECIMENTO DE SOLO PARA ATERRO-SAO SEBASTIAO</t>
  </si>
  <si>
    <t>411906</t>
  </si>
  <si>
    <t>TERRAPLENAGEM-LOCAL LEGALIZADO PARA BOTA-FORA-TERRA (SOLO MOLE DE ESCAVACAO) - GUARUJA D</t>
  </si>
  <si>
    <t>411907</t>
  </si>
  <si>
    <t>CONTRAMARCO DE ALUMINIO PARA CAIXILHO (PORTA) 1.20X2.20M</t>
  </si>
  <si>
    <t>411908</t>
  </si>
  <si>
    <t>CONTRAMARCO DE ALUMINIO PARA CAIXILHO 0.60X1.00M</t>
  </si>
  <si>
    <t>411909</t>
  </si>
  <si>
    <t>VALVULA DE DESCARGA DIAM=1 1/4"</t>
  </si>
  <si>
    <t>411911</t>
  </si>
  <si>
    <t>AQUECEDOR SOLAR DE AGUA COM RESERVATORIO TERMICO EM ACO INOX CAPAC=1500 LITROS E 10 COLETORES SOLAR DE 2.00M2 COMPLETO-CUBATAO Q-POSTO POLICIA</t>
  </si>
  <si>
    <t>411912</t>
  </si>
  <si>
    <t>LUMINARIA FLUORESCENTE DE SOBREPOR COM DIFUSOR PLASTICO E 1 LAMPADA 32W COMPLETA</t>
  </si>
  <si>
    <t>411913</t>
  </si>
  <si>
    <t>PAISAGISMO-ARVORE NATIVA PARA RECUPERACAO AMBIENTAL H=0.50 A 0.70M</t>
  </si>
  <si>
    <t>411914</t>
  </si>
  <si>
    <t>TERRAPLENAGEM-LOCAL LEGALIZADO PARA BOTA-FORA-TERRA (B.F.II-SOLO DE ESCAVACAO)-FREGUESIA DO O A</t>
  </si>
  <si>
    <t>411915</t>
  </si>
  <si>
    <t>TERRAPLENAGEM-LOCAL LEGALIZADO PARA BOTA-FORA-TERRA (B.F.II-SOLO DE ESCAVACAO COM VEGETACAO)-FREGUESIA DO O A</t>
  </si>
  <si>
    <t>411916</t>
  </si>
  <si>
    <t>TERRAPLENAGEM-LOCAL LEGALIZADO PARA BOTA-FORA-ENTULHO (B.F.II-LIMPO) FREGUESIA DO O A</t>
  </si>
  <si>
    <t>411917</t>
  </si>
  <si>
    <t>TERRAPLENAGEM-LOCAL LEGALIZADO PARA BOTA-FORA-ENTULHO (B.F.II-10% REJEITO) FREGUESIA DO O A</t>
  </si>
  <si>
    <t>411918</t>
  </si>
  <si>
    <t>TERRAPLENAGEM-LOCAL LEGALIZADO PARA BOTA-FORA-ENTULHO (LIMPO) GUARULHOS V</t>
  </si>
  <si>
    <t>411919</t>
  </si>
  <si>
    <t>TERRAPLENAGEM-LOCAL LEGALIZADO PARA BOTA-FORA-TERRA (SOLO DE ESCAVACAO)-GUARULHOS V</t>
  </si>
  <si>
    <t>411920</t>
  </si>
  <si>
    <t>RAMAL DOMICILIAR DE AGUA COMPLETO SEM ESCAVACAO E COM REATERRO 20MM</t>
  </si>
  <si>
    <t>411921</t>
  </si>
  <si>
    <t>RAMAL DOMICILIAR DE ESGOTO 4" COMPLETO SEM ESCAVACAO E COM REATERRO</t>
  </si>
  <si>
    <t>411922</t>
  </si>
  <si>
    <t xml:space="preserve">CAIXILHO MAXIMAR DE ACO GALVANIZADO 80X120CM COM BANDEIRA SUPERIOR (SEM GRADE) </t>
  </si>
  <si>
    <t>411923</t>
  </si>
  <si>
    <t>CAIXILHO DE ACO GALVANIZADO DE CORRER 140X120CM (SEM BANDEIRA, GRADE E TRAVESSA)</t>
  </si>
  <si>
    <t>411924</t>
  </si>
  <si>
    <t>CAIXILHO DE ACO GALVANIZADO DE CORRER 140X120CM 2 FOLHAS MOVEIS (SEM GRADE) COM 4 TRAVESSAS</t>
  </si>
  <si>
    <t>411925</t>
  </si>
  <si>
    <t>SONDAGEM-SONDAGEM A PERCUSSAO ATE 15M-DER</t>
  </si>
  <si>
    <t>411926</t>
  </si>
  <si>
    <t>SONDAGEM-SONDAGEM A PERCUSSAO ATE 15M LOCAL ALAGADO &lt;50CM-DER</t>
  </si>
  <si>
    <t>411927</t>
  </si>
  <si>
    <t>SONDAGEM-SONDAGEM A PERCUSSAO DE 15 A 30M-DER</t>
  </si>
  <si>
    <t>411928</t>
  </si>
  <si>
    <t>SONDAGEM-SONDAGEM A PERCUSSAO DE 15 A 30M LOCAL ALAGADO &lt;50CM-DER</t>
  </si>
  <si>
    <t>411929</t>
  </si>
  <si>
    <t>SONDAGEM-SONDAGEM A PERCUSSAO SUPERIOR A 30M-DER</t>
  </si>
  <si>
    <t>411930</t>
  </si>
  <si>
    <t>SONDAGEM-SONDAGEM A PERCUSSAO SUPERIOR A 30M LOCAL ALAGADO &lt;50CM-DER</t>
  </si>
  <si>
    <t>411931</t>
  </si>
  <si>
    <t>SONDAGEM-MOBILIZACAO E DESMOBILIZACAO POR EQUIPE/EQUIPAMENTO, INCLUSIVE TRANSPORTE DENTRO DO LOTE (SONDAGEM ROTATIVA)-DER</t>
  </si>
  <si>
    <t>411932</t>
  </si>
  <si>
    <t>SONDAGEM-PLATAFORMA OU BANQUETA SONDAGEM ROTATIVA-DER</t>
  </si>
  <si>
    <t>411933</t>
  </si>
  <si>
    <t>SONDAGEM-SONDAGEM ROTATIVA EM SOLO 57.10MM (AX)-DER</t>
  </si>
  <si>
    <t>411934</t>
  </si>
  <si>
    <t>SONDAGEM-SONDAGEM ROTATIVA EM SOLO 73.00MM (BX)-DER</t>
  </si>
  <si>
    <t>411935</t>
  </si>
  <si>
    <t>SONDAGEM-SONDAGEM ROTATIVA EM SOLO 114.30MM (HX)-DER</t>
  </si>
  <si>
    <t>411936</t>
  </si>
  <si>
    <t>SONDAGEM-SONDAGEM ROTATIVA EM ROCHA ALT.57.10MM (AX)-DER</t>
  </si>
  <si>
    <t>411937</t>
  </si>
  <si>
    <t>SONDAGEM-SONDAGEM ROTATIVA EM ROCHA ALT.73.00MM (BX)-DER</t>
  </si>
  <si>
    <t>411938</t>
  </si>
  <si>
    <t>SONDAGEM-SONDAGEM ROTATIVA EM ROCHA ALT.88.90MM (NX)-DER</t>
  </si>
  <si>
    <t>411939</t>
  </si>
  <si>
    <t>SONDAGEM-SONDAGEM ROTATIVA EM ROCHA ALT.114.30MM (HX)-DER</t>
  </si>
  <si>
    <t>411940</t>
  </si>
  <si>
    <t>SONDAGEM-SONDAGEM ROTATIVA EM ROCHA SA 57.10MM (AX)-DER</t>
  </si>
  <si>
    <t>411941</t>
  </si>
  <si>
    <t>SONDAGEM-SONDAGEM ROTATIVA EM ROCHA SA 73.00MM (BX)-DER</t>
  </si>
  <si>
    <t>411942</t>
  </si>
  <si>
    <t>SONDAGEM-SONDAGEM ROTATIVA EM ROCHA SA 88.90MM (NX)-DER</t>
  </si>
  <si>
    <t>411943</t>
  </si>
  <si>
    <t>SONDAGEM-SONDAGEM ROTATIVA EM ROCHA SA 114.30MM (HX)-DER</t>
  </si>
  <si>
    <t>411944</t>
  </si>
  <si>
    <t>SONDAGEM-SONDAGEM A TRADO PROFUNDIDADE ATE 5M-DER</t>
  </si>
  <si>
    <t>411945</t>
  </si>
  <si>
    <t>SONDAGEM-SONDAGEM A TRADO PROFUNDIDADE DE 5 A 10M-DER</t>
  </si>
  <si>
    <t>411946</t>
  </si>
  <si>
    <t>SONDAGEM-SONDAGEM ROTATIVA EM SOLO 88.90MM (NX)-DER</t>
  </si>
  <si>
    <t>411947</t>
  </si>
  <si>
    <t>SONDAGEM-MOBILIZACAO E DESMOBILIZACAO POR EQUIPE/EQUIPAMENTO, INCLUSIVE TRANSPORTE DENTRO DO LOTE-SONDAGEM PERCUSSAO-DER</t>
  </si>
  <si>
    <t>411948</t>
  </si>
  <si>
    <t>TERRAPLENAGEM-LOCAL LEGALIZADO PARA BOTA-FORA-TERRA (SOLO DE ESCAVACAO)-PERUS</t>
  </si>
  <si>
    <t>411949</t>
  </si>
  <si>
    <t>TERRAPLENAGEM-LOCAL LEGALIZADO PARA BOTA-FORA-TERRA (SOLO DE ESCAVACAO COM VEGETACAO)-PERUS</t>
  </si>
  <si>
    <t>411950</t>
  </si>
  <si>
    <t>TERRAPLENAGEM-LOCAL LEGALIZADO PARA BOTA-FORA-ENTULHO (LIMPO) PERUS</t>
  </si>
  <si>
    <t>411951</t>
  </si>
  <si>
    <t>TERRAPLENAGEM-LOCAL LEGALIZADO PARA BOTA-FORA-ENTULHO (10% REJEITO) PERUS</t>
  </si>
  <si>
    <t>411952</t>
  </si>
  <si>
    <t>TUBULAO ESC MANUAL D=70CM FCK=25MPa USINADO SEM ARMACAO - SOLO NORMAL</t>
  </si>
  <si>
    <t>411953</t>
  </si>
  <si>
    <t>PISO EXTERNO PADRAO E=10CM COM LASTRO DE BRITA</t>
  </si>
  <si>
    <t>411954</t>
  </si>
  <si>
    <t>RETIRADA DE TABEIRA 2.5X15CM - MO</t>
  </si>
  <si>
    <t>411955</t>
  </si>
  <si>
    <t>VENEZIANA DE FERRO DE ABRIR 150X138CM 2 FOLHAS INCLUSIVE TELA (PGND)</t>
  </si>
  <si>
    <t>411956</t>
  </si>
  <si>
    <t>CONDULETE DE PVC C 3/4"</t>
  </si>
  <si>
    <t>411957</t>
  </si>
  <si>
    <t>ENSAIO LABORATORIAL-GRANULOMETRIA-PMSP</t>
  </si>
  <si>
    <t>411958</t>
  </si>
  <si>
    <t>ENSAIO LABORATORIAL-GRANULOMETRIA COM SEDIMENTACAO-DER</t>
  </si>
  <si>
    <t>411959</t>
  </si>
  <si>
    <t>ENSAIO LABORATORIAL-MASSA ESPECIFICA DOS GRAOS-DER</t>
  </si>
  <si>
    <t>411960</t>
  </si>
  <si>
    <t>ENSAIO LABORATORIAL-MASSA ESPECIFICA NATURAL-DER</t>
  </si>
  <si>
    <t>411961</t>
  </si>
  <si>
    <t>PLACA DE RECALQUE-GEOTECNIA</t>
  </si>
  <si>
    <t>411963</t>
  </si>
  <si>
    <t>CAIXILHO DE ALUMINIO 1/2 MAXIMAR E 1/2 FIXO COM VIDRO 6MM 335X235CM-CUBATAO Q-POSTO POLICIAL</t>
  </si>
  <si>
    <t>411964</t>
  </si>
  <si>
    <t>PORTA DUPLA DE ALUMINIO DE ABRIR 1.60X2.35M COM VIDRO 6MM-CUBATAO Q-POSTO POLICIAL</t>
  </si>
  <si>
    <t>411965</t>
  </si>
  <si>
    <t>PORTAO DE ALUMINIO TIPO VENEZIANA COM VENTILACAO 314X146CM-CUBATAO Q-POSTO POLICIAL</t>
  </si>
  <si>
    <t>411969</t>
  </si>
  <si>
    <t>TERRAPLENAGEM-LOCAL LEGALIZADO PARA BOTA-FORA-ENTULHO (B.F.II-LIMPO) JABAQUARA E</t>
  </si>
  <si>
    <t>411970</t>
  </si>
  <si>
    <t>TERRAPLENAGEM-LOCAL LEGALIZADO PARA BOTA-FORA-TERRA (B.F.II-SOLO DE ESCAVACAO)-JABAQUARA E</t>
  </si>
  <si>
    <t>411971</t>
  </si>
  <si>
    <t>TERRAPLENAGEM-LOCAL LEGALIZADO PARA BOTA-FORA-TERRA (B.F.II-SOLO DE ESCAVACAO COM VEGETACAO)-JABAQUARA E</t>
  </si>
  <si>
    <t>411972</t>
  </si>
  <si>
    <t>TERRAPLENAGEM-LOCAL LEGALIZADO PARA BOTA-FORA-ENTULHO (B.F.II-10% REJEITO) JABAQUARA E</t>
  </si>
  <si>
    <t>411973</t>
  </si>
  <si>
    <t>ABRIGO DE GAS PARA 10 MEDIDORES</t>
  </si>
  <si>
    <t>411974</t>
  </si>
  <si>
    <t>ABRIGO DE GAS PARA 08 MEDIDORES</t>
  </si>
  <si>
    <t>411975</t>
  </si>
  <si>
    <t>GUARDA-CORPO TUBULAR DE FERRO H=0.87M MONTANTE 1 1/2" COM 3 BARRAS LONGITUDINAIS DE 1/2" E CORRIMAO DUPLO 1 1/4" COM PINTURA</t>
  </si>
  <si>
    <t>411976</t>
  </si>
  <si>
    <t>ARMACAO PARA ESTACA HELICE CONTINUA 25CM H=4.00M</t>
  </si>
  <si>
    <t>411977</t>
  </si>
  <si>
    <t>ARMACAO PARA ESTACA HELICE CONTINUA 30CM H=4.00M</t>
  </si>
  <si>
    <t>411978</t>
  </si>
  <si>
    <t>ARMACAO PARA ESTACA HELICE CONTINUA 35CM H=4.00M</t>
  </si>
  <si>
    <t>411979</t>
  </si>
  <si>
    <t>ARMACAO PARA ESTACA HELICE CONTINUA 35CM H=6.75M-TIPOLOGIA MA-07A-L1</t>
  </si>
  <si>
    <t>411980</t>
  </si>
  <si>
    <t>ARMACAO PARA ESTACA HELICE CONTINUA 35CM H=2.75M-TIPOLOGIA MA-07A-L2</t>
  </si>
  <si>
    <t>411981</t>
  </si>
  <si>
    <t>ARMACAO PARA ESTACA HELICE CONTINUA 35CM H=6.75M-TIPOLOGIA MA-08A-L1</t>
  </si>
  <si>
    <t>411982</t>
  </si>
  <si>
    <t>ARMACAO PARA ESTACA HELICE CONTINUA 35CM H=8.75M-TIPOLOGIA MA-09A-L1</t>
  </si>
  <si>
    <t>411983</t>
  </si>
  <si>
    <t>ARMACAO PARA ESTACA HELICE CONTINUA 35CM H=2.75M-TIPOLOGIA MA-08A E MA-09A-L2</t>
  </si>
  <si>
    <t>411984</t>
  </si>
  <si>
    <t>CANTONEIRA DE FERRO 3/4X3/4X1/8</t>
  </si>
  <si>
    <t>411985</t>
  </si>
  <si>
    <t>TERRAPLENAGEM-LOCAL LEGALIZADO PARA BOTA-FORA-ENTULHO (SOLO DE ESCAVACAO) GUARUJA D</t>
  </si>
  <si>
    <t>411986</t>
  </si>
  <si>
    <t>ESTACA HELICE CONTINUA D=35CM 25MPa</t>
  </si>
  <si>
    <t>411987</t>
  </si>
  <si>
    <t>ESTACA HELICE CONTINUA D=60CM 25MPa</t>
  </si>
  <si>
    <t>411988</t>
  </si>
  <si>
    <t>TERRAPLENAGEM-LOCAL LEGALIZADO PARA BOTA-FORA-ENTULHO (LIMPO) CAMPOS DE JORDAO G-H</t>
  </si>
  <si>
    <t>411989</t>
  </si>
  <si>
    <t>MANTA GEOTEXTIL BIDIM RT-21</t>
  </si>
  <si>
    <t>411990</t>
  </si>
  <si>
    <t>CAIXILHO BASCULANTE DE ACO GALVANIZADO 40X140CM COM PINTURA ELETROSTATICA SEM TRAVAMENTO HORIZONTAL COM CONTRAMARCO</t>
  </si>
  <si>
    <t>411991</t>
  </si>
  <si>
    <t>VENEZIANA DE ACO GALVANIZADO COM PINTURA ELETROSTATICA DE CORRER 140X120CM 3 FOLHAS MOVEIS (2 VENEZIANAS + 1 VIDRO) SEM TRAVESSAS COM CONTRAMARCO</t>
  </si>
  <si>
    <t>411992</t>
  </si>
  <si>
    <t>CAIXILHO MAXIMAR DE ACO GALVANIZADO 80X80CM SEM BANDEIRA INFERIOR COM PINTURA ELETROSTATICA, GRADE E CONTRAMARCO</t>
  </si>
  <si>
    <t>411993</t>
  </si>
  <si>
    <t>CAIXILHO MAXIMAR DE ACO GALVANIZADO 80X80CM SEM BANDEIRA INFERIOR COM PINTURA ELETROSTATICA, SEM GRADE, COM CONTRAMARCO</t>
  </si>
  <si>
    <t>411994</t>
  </si>
  <si>
    <t>CAIXILHO BASCULANTE DE ACO GALVANIZADO 120X160CM COM PINTURA ELETROSTATICA SEM TRAVAMENTO HORIZONTAL COM CONTRAMARCO</t>
  </si>
  <si>
    <t>411995</t>
  </si>
  <si>
    <t>PORTA DE ABRIR ACO GALVANIZADO 0.90X2.15M COM PINTURA ELETROSTATICA COM VIDROS COMPLETA</t>
  </si>
  <si>
    <t>411996</t>
  </si>
  <si>
    <t>PORTA DE ABRIR DUPLA ACO GALVANIZADO 1.20X2.15M COM PINTURA ELETROSTATICA COM VIDROS COMPLETA</t>
  </si>
  <si>
    <t>411997</t>
  </si>
  <si>
    <t>PORTA VENEZIANA COM VENTILACAO DE ACO GALVANIZADO 0.80X2.15M COM PINTURA ELETROSTATICA COMPLETA</t>
  </si>
  <si>
    <t>411998</t>
  </si>
  <si>
    <t>PORTA VENEZIANA COM VENTILACAO DE ACO GALVANIZADO 0.90X2.15M COM PINTURA ELETROSTATICA COMPLETA</t>
  </si>
  <si>
    <t>411999</t>
  </si>
  <si>
    <t>PORTA VENEZIANA COM VENTILACAO DE ACO GALVANIZADO 0.60X1.80M COM PINTURA ELETROSTATICA COMPLETA</t>
  </si>
  <si>
    <t>412000</t>
  </si>
  <si>
    <t>CONTENCAO DE ENCOSTA-SOLO GRAMPEADO-BARBACA-TUBO PVC 50MM</t>
  </si>
  <si>
    <t>412001</t>
  </si>
  <si>
    <t>ESTACA PRE-MOLDADA QUADRADA DE CONCRETO 23X23CM 50T-FORNECIMENTO E CRAVACAO</t>
  </si>
  <si>
    <t>412002</t>
  </si>
  <si>
    <t>ESTACA PRE-MOLDADA DE CONCRETO CIRCULAR C26CM 60T-FORNECIMENTO E CRAVACAO</t>
  </si>
  <si>
    <t>412003</t>
  </si>
  <si>
    <t>ESTACA HEXAGONAL PRE-MOLDADA DE CONCRETO 28CM - 60T-FORNECIMENTO E CRAVACAO</t>
  </si>
  <si>
    <t>412004</t>
  </si>
  <si>
    <t>ESTACA PRE-MOLDADA DE CONCRETO CIRCULAR C32CM 100T-FORNECIMENTO E CRAVACAO</t>
  </si>
  <si>
    <t>412005</t>
  </si>
  <si>
    <t>EMENDA COM ANEIS SOLDADOS PARA 100T</t>
  </si>
  <si>
    <t>412006</t>
  </si>
  <si>
    <t>ESTACA RAIZ D=25CM EM SOLO C/MOBILIZ.EQUIP.-DER 25.04.12.99</t>
  </si>
  <si>
    <t>412007</t>
  </si>
  <si>
    <t>TRANSPORTE DE POSTE METALICO/MADEIRA COM MUNCK</t>
  </si>
  <si>
    <t>412008</t>
  </si>
  <si>
    <t>TERRAPLENAGEM-LOCAL LEGALIZADO PARA BOTA-FORA-ENTULHO NAO INERTE (CLASSE II-A) SANTO ANDRE A-GLEBA 5 E 6</t>
  </si>
  <si>
    <t>412009</t>
  </si>
  <si>
    <t>PAVIMENTACAO-REFORCO SUBLEITO/SUB-BASE DE BRITA GRADUADA COM CIMENTO-4% EM VOLUME - DER</t>
  </si>
  <si>
    <t>412010</t>
  </si>
  <si>
    <t>ENSAIO LABORATORIAL-MOLDAGEM SOLO HETEROGENEO</t>
  </si>
  <si>
    <t>412011</t>
  </si>
  <si>
    <t>LINHA DE VIDA-CABO DE ACO GALVANIZADO D=8MM, TIPO ALMA DE FIBRA 6X19</t>
  </si>
  <si>
    <t>412012</t>
  </si>
  <si>
    <t>LINHA DE VIDA-POSTE METALICO GALVANIZADO H=2,0M C/ARGOLAS E BRACADEIRAS DE FIXACAO</t>
  </si>
  <si>
    <t>412013</t>
  </si>
  <si>
    <t>ESTACA HEXAGONAL PRE-MOLDADA DE CONCRETO 17CM - 20T-FORNECIMENTO E CRAVACAO</t>
  </si>
  <si>
    <t>412014</t>
  </si>
  <si>
    <t>ESTACA HEXAGONAL PRE-MOLDADA DE CONCRETO 21CM - 30T-FORNECIMENTO E CRAVACAO</t>
  </si>
  <si>
    <t>412015</t>
  </si>
  <si>
    <t>ESTACA HEXAGONAL PRE-MOLDADA DE CONCRETO 24CM - 40T-FORNECIMENTO E CRAVACAO</t>
  </si>
  <si>
    <t>412016</t>
  </si>
  <si>
    <t>412017</t>
  </si>
  <si>
    <t>MURO DE ARRIMO MA-07A H DE 1.80 A 2.40M FUNDACAO-SAPATA INTERNA COM BROCA-INCL.ESCAV.E REATERRO COMPACTADO COM SOLO-CIMENTO 9</t>
  </si>
  <si>
    <t>412018</t>
  </si>
  <si>
    <t>TE FoFo TRIPARTIDO COM SAIDA FLANGEADA DN 250X100MM - AF</t>
  </si>
  <si>
    <t>412019</t>
  </si>
  <si>
    <t>TE FoFo TRIPARTIDO COM SAIDA FLANGEADA DN 100X75MM - AF</t>
  </si>
  <si>
    <t>412020</t>
  </si>
  <si>
    <t>ESTACA RAIZ D=50CM EM SOLO</t>
  </si>
  <si>
    <t>412021</t>
  </si>
  <si>
    <t xml:space="preserve">PORTA DE ENROLAR 210X260CM DE ACO GALVANIZADO COM PINTURA ELETROSTATICA </t>
  </si>
  <si>
    <t>412022</t>
  </si>
  <si>
    <t>LUVA SIMPLES PVC PBA PB DN 100MM</t>
  </si>
  <si>
    <t>412023</t>
  </si>
  <si>
    <t>REGISTRO FERRULE 3/4" AMARELO</t>
  </si>
  <si>
    <t>412024</t>
  </si>
  <si>
    <t>SINALIZACAO-TACHAO EM POLIESTER PARA REDE DE GAS</t>
  </si>
  <si>
    <t>412025</t>
  </si>
  <si>
    <t>SINALIZACAO ENTERRADA EM FITA DE POLIETILENO PARA REDE DE GAS</t>
  </si>
  <si>
    <t>412026</t>
  </si>
  <si>
    <t>FLANGE SOLTA PEAD PN16 SDR11 DN  50MM</t>
  </si>
  <si>
    <t>412027</t>
  </si>
  <si>
    <t>BOOSTER MOVEL COM INVERSOR DE FREQUENCIA Q=11.09M3/H POT=2CV H=15MCa-COMPLETO (MACATUBA B)</t>
  </si>
  <si>
    <t>412028</t>
  </si>
  <si>
    <t>FLANGE SOLTA PEAD PN16 SDR11 DN  75MM</t>
  </si>
  <si>
    <t>412029</t>
  </si>
  <si>
    <t>MURO DE ARRIMO PADRAO MA-10A H DE 3.60 A 4.00M FUNDACAO-SAPATA INTERNA COM ESTACA RAIZ -INCL.ESCAV.E REATERRO-DIADEMA N</t>
  </si>
  <si>
    <t>412030</t>
  </si>
  <si>
    <t>MURO DE ARRIMO PADRAO MA-07A H DE 1.80 A 2.40M FUNDACAO-SAPATA INTERNA COM ESTACA RAIZ-INCL.ESCAV.E REATERRO-DIADEMA N</t>
  </si>
  <si>
    <t>412031</t>
  </si>
  <si>
    <t>MURO DE ARRIMO PADRAO MA-08A H DE 2.40 A 3.00 FUNDACAO-SAPATA INTERNA COM ESTACA RAIZ-INCL.ESCAV.E REATERRO-DIADEMA N</t>
  </si>
  <si>
    <t>412032</t>
  </si>
  <si>
    <t>MURO DE ARRIMO PADRAO MA-09A H DE 3.00 A 3.60M FUNDACAO-SAPATA INTERNA COM ESTACA RAIZ-INCL.ESCAV.E REATERRO-DIADEMA N</t>
  </si>
  <si>
    <t>412033</t>
  </si>
  <si>
    <t>MURO DE ARRIMO PADRAO MA-15A H ATE 1.20M FUNDACAO ESTACA RAIZ-INCL.ESCAV. E REATERRO-DIADEMA N3</t>
  </si>
  <si>
    <t>412034</t>
  </si>
  <si>
    <t>MURO DE ARRIMO PADRAO MA-16A H DE 1.20 A 1.80M FUNDACAO ESTACA RAIZ-INCL.ESCAV.E REATERRO-DIADEMA N3</t>
  </si>
  <si>
    <t>412035</t>
  </si>
  <si>
    <t>TERRAPLENAGEM-LOCAL LEGALIZADO PARA BOTA-FORA-SOLO ESCAVADO-DIADEMA N</t>
  </si>
  <si>
    <t>412036</t>
  </si>
  <si>
    <t>GRUA DE TORRE-LOCACAO COM OPERADOR ALT.35M E LANCA DE 40M COM CHUMBADORES, MONTAGEM E DESMONTAGEM, TRANSPORTE E MANUTENCAO PR</t>
  </si>
  <si>
    <t>412037</t>
  </si>
  <si>
    <t>PAINEL CORTINA DUPLO (03+09+03)CM TRELICADO 200X25CM EMPUXO=200KGF/M2 COM ARMACAO COMPLEMENTAR DIAM.6.3MM E PREENCHIMENTO DE CONCRETO 20MPa</t>
  </si>
  <si>
    <t>412038</t>
  </si>
  <si>
    <t xml:space="preserve">FLANGE SOLTA PEAD PN16 SDR11 DN 110MM_x000D_
</t>
  </si>
  <si>
    <t>412039</t>
  </si>
  <si>
    <t>CAIXILHO MAXIMAR DE FERRO 80X80CM COM TRAVAMENTO HORIZONTAL COM BANDEIRA FIXA</t>
  </si>
  <si>
    <t>412040</t>
  </si>
  <si>
    <t>VENEZIANA DE FERRO DE ABRIR 120X120CM</t>
  </si>
  <si>
    <t>412041</t>
  </si>
  <si>
    <t>CAIXILHO DE FERRO DE CORRER 120X100CM SEM BANDEIRA COM DIVISAO</t>
  </si>
  <si>
    <t>412043</t>
  </si>
  <si>
    <t>412044</t>
  </si>
  <si>
    <t>PAVIMENTACAO-SUB-BASE OU BASE DE PEDRA RACHAO (DER)</t>
  </si>
  <si>
    <t>412045</t>
  </si>
  <si>
    <t>ESTACA RAIZ D=25CM EM SOLO COM ARMACAO C/MOBILIZ.EQUIP.- DER</t>
  </si>
  <si>
    <t>412046</t>
  </si>
  <si>
    <t>ESTACA RAIZ D=25CM EM SOLO-DIADEMA N</t>
  </si>
  <si>
    <t>412047</t>
  </si>
  <si>
    <t>ESTACA RAIZ D=30CM EM SOLO-DIADEMA N</t>
  </si>
  <si>
    <t>412048</t>
  </si>
  <si>
    <t>ESTACA RAIZ D=40CM EM SOLO-DIADEMA N</t>
  </si>
  <si>
    <t>412049</t>
  </si>
  <si>
    <t>ESTACA RAIZ D=50CM EM SOLO-DIADEMA N</t>
  </si>
  <si>
    <t>412050</t>
  </si>
  <si>
    <t>ESTACA RAIZ D=60CM EM SOLO-DIADEMA N</t>
  </si>
  <si>
    <t>412051</t>
  </si>
  <si>
    <t>ESTACA RAIZ-INSTALACAO-MOBILIZACAO E DESMOBILIZACAO DE EQUIPAMENTOS-DIADEMA N</t>
  </si>
  <si>
    <t>412052</t>
  </si>
  <si>
    <t>PORTA DE ALUMINIO 2.20X2.10M COM 2 FOLHAS TIPO VENEZIANA</t>
  </si>
  <si>
    <t>412053</t>
  </si>
  <si>
    <t>TRELICA EM ACO CA-60 - TR 12645</t>
  </si>
  <si>
    <t>412055</t>
  </si>
  <si>
    <t>GRELHA EM FERRO FUNDIDO COM REQUADRO PARA CANALETA AGUAS PLUVIAIS L=0,20M</t>
  </si>
  <si>
    <t>412056</t>
  </si>
  <si>
    <t>MURO DE ALA PARA GALERIA 2.00X2.00M</t>
  </si>
  <si>
    <t>412057</t>
  </si>
  <si>
    <t>MURO DE ALA PARA GALERIA 2.00X2.50M</t>
  </si>
  <si>
    <t>412058</t>
  </si>
  <si>
    <t>MURO DE ALA PARA GALERIA DUPLA-2 BOCAS DE 2.50X2.50M</t>
  </si>
  <si>
    <t>412059</t>
  </si>
  <si>
    <t>ADUELA PRE-MOLDADA DE CONCRETO 2.00X2.00M-P/ATERRO DE 0.50M</t>
  </si>
  <si>
    <t>412060</t>
  </si>
  <si>
    <t>ADUELA PRE-MOLDADA DE CONCRETO 2.00X2.50M-P/ATERRO DE 0.50M</t>
  </si>
  <si>
    <t>412061</t>
  </si>
  <si>
    <t>ADUELA PRE-MOLDADA DE CONCRETO SECAO DUPLA DE 2.50X2.50M P/ATERRO DE 0.50M</t>
  </si>
  <si>
    <t>412063</t>
  </si>
  <si>
    <t>TUBULAO ESC MANUAL D=90CM FCK=25MPa USINADO SEM ARMACAO - SOLO NORMAL</t>
  </si>
  <si>
    <t>412064</t>
  </si>
  <si>
    <t>TERRAPLENAGEM-TRANSPORTE DE MATERIAL DE 3a.CATEGORIA ATE 1KM-DER 22.03.07.99</t>
  </si>
  <si>
    <t>412065</t>
  </si>
  <si>
    <t>LUMINARIA COMPLETA TIPO GLOBO VIDRO COM LAMPADA FLUORESCENTE COMPACTA ECONOMICA 127V 25W</t>
  </si>
  <si>
    <t>412067</t>
  </si>
  <si>
    <t>PAVIMENTACAO-ABERTURA DE CAIXA ATE 65CM, INCL.ESCAV.COMPACT.TRANSP. E PREPARO DE SUB-LEITO</t>
  </si>
  <si>
    <t>412068</t>
  </si>
  <si>
    <t>VALVULA DE ESFERA DE BLOQUEIO DN 42MM - GAS</t>
  </si>
  <si>
    <t>412069</t>
  </si>
  <si>
    <t>PLACA DE POLICARBONATO CRISTAL DIM.60X45CM E=2MM</t>
  </si>
  <si>
    <t>412070</t>
  </si>
  <si>
    <t>TELA DE PROTECAO PERIFERICA H=1.30M-LOCACAO (SEM MONTAGEM E DESMONTAGEM)</t>
  </si>
  <si>
    <t>412071</t>
  </si>
  <si>
    <t>TELA DE PROTECAO PERIFERICA H=1.30M (MONTAGEM E DESMONTAGEM)</t>
  </si>
  <si>
    <t>412072</t>
  </si>
  <si>
    <t>QD.ELE POLICARBONATO PARA DISTRIBUICAO 76X114X22.5CM-COMPLETO-PADRAO ENERGISA</t>
  </si>
  <si>
    <t>412073</t>
  </si>
  <si>
    <t>QD.ELE POLICARBONATO PARA 18 MEDIDORES 182X156X18.5CM-COMPLETO-PADRAO ENERGISA</t>
  </si>
  <si>
    <t>412074</t>
  </si>
  <si>
    <t>QD.ELE POLICARBONATO PARA 07 MEDIDORES 78X156X18.6CM-COMPLETO-PADRAO ENERGISA</t>
  </si>
  <si>
    <t>412075</t>
  </si>
  <si>
    <t>FITA PLASTICA SUBTERRANEA AMARELA 76MM PARA AVISO DE TUBULACAO DE GAS</t>
  </si>
  <si>
    <t>412076</t>
  </si>
  <si>
    <t>TRATAMENTO DE JUNTA COM TELA DE POLIESTER REVESTIDO COM PVC LARG=30CM</t>
  </si>
  <si>
    <t>412077</t>
  </si>
  <si>
    <t xml:space="preserve">PISO EM TERRA BATIDA COM GUIA EM TRONCO DE EUCALIPTO (CH SANTO ANDRE A)_x000D_
</t>
  </si>
  <si>
    <t>412078</t>
  </si>
  <si>
    <t>CURVA 22.5o PEAD PE100 SDR-17 DN 110MM</t>
  </si>
  <si>
    <t>412079</t>
  </si>
  <si>
    <t>TE EM PEAD PN16 PE100 DN 110MM</t>
  </si>
  <si>
    <t>412080</t>
  </si>
  <si>
    <t>ADAPTADOR DE TRANSICAO PEAD PE100 SDR-17 F/M DN 110MMX4"</t>
  </si>
  <si>
    <t>412081</t>
  </si>
  <si>
    <t>CAP PEAD PE100 ELETROFUSAO SDR11 DN 110MM - AF</t>
  </si>
  <si>
    <t>412082</t>
  </si>
  <si>
    <t>MURETA GROUTEADA BLOCOS CONCRETO SAPATA CORRIDA H=1.20M</t>
  </si>
  <si>
    <t>412083</t>
  </si>
  <si>
    <t>DEMOLICAO DE EDIFICACAO DE ALVENARIA (DER 21.05.05)</t>
  </si>
  <si>
    <t>412084</t>
  </si>
  <si>
    <t>DEMOLICAO DE EDIFICACAO DE MADEIRA (DER 21.05.06)</t>
  </si>
  <si>
    <t>412086</t>
  </si>
  <si>
    <t>CAIXA D'AGUA POLIPROPILENO E PROTECAO UV-QUADRADA 1.20X1.20X0.70M-1.000L COM TAMPA E CONEXOES</t>
  </si>
  <si>
    <t>412087</t>
  </si>
  <si>
    <t>TUBO PEAD CORRUGADO E PERFURADO PARA DRENO DN 300MM</t>
  </si>
  <si>
    <t>412088</t>
  </si>
  <si>
    <t>BENTONITA</t>
  </si>
  <si>
    <t>412089</t>
  </si>
  <si>
    <t>CORRIMAO DUPLO COM MONTANTE-FDE C035</t>
  </si>
  <si>
    <t>412090</t>
  </si>
  <si>
    <t>CORRIMAO DUPLO DE PAREDE-FDE C034</t>
  </si>
  <si>
    <t>412091</t>
  </si>
  <si>
    <t>TUBO FoGo SCH 80 SEM COSTURA 3/4"</t>
  </si>
  <si>
    <t>412092</t>
  </si>
  <si>
    <t>TUBO FoGo SCH 80 SEM COSTURA 1/2"</t>
  </si>
  <si>
    <t>412093</t>
  </si>
  <si>
    <t>TE BRONZE COM ROSCA FEMEA CENTRAL DN 22X1/2"X22MM JS</t>
  </si>
  <si>
    <t>412094</t>
  </si>
  <si>
    <t>CONECTOR FEMEA DE COBRE 22MMX1"</t>
  </si>
  <si>
    <t>412095</t>
  </si>
  <si>
    <t>CAIXA DE PASSAGEM FoGo 10X10X8CM</t>
  </si>
  <si>
    <t>412096</t>
  </si>
  <si>
    <t xml:space="preserve">TAMPA DE CONCRETO 1.00X0.30X0.07M PARA CANALETA R2_x000D_
</t>
  </si>
  <si>
    <t>412097</t>
  </si>
  <si>
    <t>QUADRO DE COMANDO SOBREPOR 35X20X15CM</t>
  </si>
  <si>
    <t>412098</t>
  </si>
  <si>
    <t>TERRAPLENAGEM-LOCAL LEGALIZADO PARA BOTA-FORA-SOLO DE ESCAVACAO E DETRITOS DIVERSOS-SAO VICENTE H</t>
  </si>
  <si>
    <t>412099</t>
  </si>
  <si>
    <t>TERRAPLENAGEM-LOCAL LEGALIZADO PARA BOTA-FORA-ENTULHO (JOSE BONIFACIO H2)</t>
  </si>
  <si>
    <t>412100</t>
  </si>
  <si>
    <t>FILETE PRE-MOLDADO PARA FACHADA 5X5X100CM FCK=15MPa</t>
  </si>
  <si>
    <t>412101</t>
  </si>
  <si>
    <t>RESERVATORIO COM ANEIS PRE-MOLDADOS CONCR.CAP=40.00M3 C/3 CELULAS DEXT=2.40M H=17.16M INCLUSIVE IMPERM.E SERRALHERIA, EXCETO FUNDACAO, INST.ELETRICA E INST.HIDRAULICA</t>
  </si>
  <si>
    <t>412102</t>
  </si>
  <si>
    <t>TERRAPLENAGEM-LOCAL LEGALIZADO PARA BOTA-FORA-SOLO DE ESCAVACAO-UBATUBA F</t>
  </si>
  <si>
    <t>412103</t>
  </si>
  <si>
    <t>EQDIA</t>
  </si>
  <si>
    <t>412104</t>
  </si>
  <si>
    <t>ENSAIO-AVALIACAO DE ESTRUTURA DE PILAR-FRANCO DA ROCHA G/H</t>
  </si>
  <si>
    <t>412105</t>
  </si>
  <si>
    <t>TERRAPLENAGEM-LOCAL LEGALIZADO PARA BOTA-FORA-ENTULHO COM TAXA PARA RECEBIMENTO DE REJEITO (GUAIANASES A13)</t>
  </si>
  <si>
    <t>412106</t>
  </si>
  <si>
    <t>TERRAPLENAGEM-LOCAL LEGALIZADO PARA BOTA-FORA-MATERIAL VEGETAL-CH GUAIANASES A13</t>
  </si>
  <si>
    <t>412107</t>
  </si>
  <si>
    <t>CAIXILHO BASCULANTE DE FERRO 100X60CM</t>
  </si>
  <si>
    <t>412108</t>
  </si>
  <si>
    <t>CAIXILHO DE FERRO DE CORRER 100X120CM SEM BANDEIRA SEM DIVISAO</t>
  </si>
  <si>
    <t>412109</t>
  </si>
  <si>
    <t>VENEZIANA DE FERRO DE CORRER 140X120CM 1 FOLHA PARA VIDRO COM DIVISAO</t>
  </si>
  <si>
    <t>412110</t>
  </si>
  <si>
    <t>QD.ELE PARA  6 MEDIDORES TRIF.COM BARRAMENTO DE COBRE 1X1/4" DISJ.TRIP.100A P/ENTRADA, 6 DISJ.BIP.60A P/APTO, 60X150X30CM COMPLETO</t>
  </si>
  <si>
    <t>412111</t>
  </si>
  <si>
    <t>GRELHA EM PERFIL DE FERRO FUNDIDO PARA CANALETA AGUAS PLUVIAIS L=0.50M</t>
  </si>
  <si>
    <t>412112</t>
  </si>
  <si>
    <t>GRELHA EM PERFIL DE FERRO FUNDIDO PARA CANALETA AGUAS PLUVIAIS L=0.60M</t>
  </si>
  <si>
    <t>412113</t>
  </si>
  <si>
    <t>POSTE EM TUBO FoGo D=4" PARA SINALIZACAO H=1.00M</t>
  </si>
  <si>
    <t>412114</t>
  </si>
  <si>
    <t>BORNE DE CONEXAO PARA CABO 6MM2-ELE</t>
  </si>
  <si>
    <t>412115</t>
  </si>
  <si>
    <t>BORNE DE ATERRAMENTO PARA CABO 2.5MM2-ELE</t>
  </si>
  <si>
    <t>412116</t>
  </si>
  <si>
    <t>PLACA DE IDENTIFICACAO DE ALUMINIO PARA COMPONENTES ELETRICOS 1.5X3.0CM</t>
  </si>
  <si>
    <t>412117</t>
  </si>
  <si>
    <t>CANALETA DE PVC 30X50MM COM DIVISORIA PARA INSTALACAO APARENTE-ELE</t>
  </si>
  <si>
    <t>412118</t>
  </si>
  <si>
    <t>QD.METALICO PARA COMANDO DE BOMBAS 60X40X20CM</t>
  </si>
  <si>
    <t>412119</t>
  </si>
  <si>
    <t>ADAPTADOR FoGo BSP 1" PARA CAIXA D'AGUA-AF</t>
  </si>
  <si>
    <t>412120</t>
  </si>
  <si>
    <t>RESERVATORIO CILINDRICO METALICO CAP.25M3 COM 1 CELULA, INCL.PINTURA E ACESSORIOS METALICOS, EXCETO FUNDACAO, INST.ELETRICA E INST.HIDRAULICA-S.J.R.PRETO C</t>
  </si>
  <si>
    <t>412121</t>
  </si>
  <si>
    <t>TERRAPLENAGEM-LOCAL LEGALIZADO PARA BOTA-FORA-ENTULHO/ ATERROS (ITAQUAQUECETUBA)</t>
  </si>
  <si>
    <t>412122</t>
  </si>
  <si>
    <t>QD.DE MEDICAO COMPLETO PARA 30 MEDIDORES, PROTECAO, DISJUNTORES, BARRAMENTOS, QD ADM E FIACAO-CPFL 200X300X30CM</t>
  </si>
  <si>
    <t>412123</t>
  </si>
  <si>
    <t>TECNICO ESPECIALIZADO PLENO I</t>
  </si>
  <si>
    <t>412124</t>
  </si>
  <si>
    <t>TECNICO ESPECIALIZADO JUNIOR II</t>
  </si>
  <si>
    <t>412125</t>
  </si>
  <si>
    <t>POSTE FoGo TELECONICO CURVO COM LUMINARIA IP COMPLETA, LAMPADA VM 150W ESCAV.E BASE CONCR.H=5.00M</t>
  </si>
  <si>
    <t>412126</t>
  </si>
  <si>
    <t xml:space="preserve">QD.DE MEDICAO METALICO, INSTALACAO EXTERNA, COMPLETO P/15 MED.BIF., CONSTITUIDO POR DISJUNTOR GERAL TRIP.125A, BARRAM.COBRE ELETROLITICO 1X1/4", DISJUNTORES PROTECAO 2X60A E FIACAO 2.00X1.50X0.30M-CPFL_x000D_
</t>
  </si>
  <si>
    <t>412127</t>
  </si>
  <si>
    <t xml:space="preserve">QD.DE MEDICAO METALICO INSTALACAO EXTERNA, COMPLETO P/18 MEDID.BIF.,CONSTITUIDO POR DISJUNTOR GERAL TRIP.125A, BARRAM.COBRE ELETROLITICO 1X1/4"M DISJUNTORES BIPOLARES DE 60A E FIACAO-PADRAO CPFL DIAM.200X180X30CM (HXLXP)_x000D_
</t>
  </si>
  <si>
    <t>412128</t>
  </si>
  <si>
    <t>REGISTRO DE ESFERA FoFo SOLDAVEL 1"</t>
  </si>
  <si>
    <t>412129</t>
  </si>
  <si>
    <t xml:space="preserve">ESTACA PRE-MOLDADA DE CONCRETO D=500MM VAZADA 130T-FORNECIMENTO E CRAVACAO_x000D_
</t>
  </si>
  <si>
    <t>412130</t>
  </si>
  <si>
    <t>EMENDA COM ANEIS SOLDADOS PARA 130T</t>
  </si>
  <si>
    <t>412131</t>
  </si>
  <si>
    <t>FECHAMENTO-PORTAO GRADIL ELETROFUNDIDO PILARETE DE CONCRETO 1.80X1.85M-PT32</t>
  </si>
  <si>
    <t>412132</t>
  </si>
  <si>
    <t>PORTA DE ALUMINIO DE ABRIR 0.82X2.20M COM BASCULANTE, TRAVESSAS E VENEZIANA INFERIOR COMPLETA</t>
  </si>
  <si>
    <t>412133</t>
  </si>
  <si>
    <t>PORTA DE ALUMINIO DE ABRIR 0.92X2.20M COM BASCULANTE, TRAVESSAS E VENEZIANA INFERIOR COMPLETA</t>
  </si>
  <si>
    <t>412136</t>
  </si>
  <si>
    <t>PORTA DE ACO GALVANIZADO DE CORRER 2.00X2.10M 4 FOLHAS (2 FIXAS) DE VIDROS INTEIRICOS COMPLETA COM PINTURA ELETROSTATICA</t>
  </si>
  <si>
    <t>412137</t>
  </si>
  <si>
    <t>PORTA VENEZIANA COM VENTILACAO DE ACO GALVANIZADO 0.80X2.10M COM PINTURA ELETROSTATICA</t>
  </si>
  <si>
    <t>412138</t>
  </si>
  <si>
    <t>PORTA VENEZIANA COM VENTILACAO DE ACO GALVANIZADO 0.70X2.10M COM PINTURA ELETROSTATICA</t>
  </si>
  <si>
    <t>412139</t>
  </si>
  <si>
    <t>VENEZIANA DE ACO GALVANIZADO COM PINTURA ELETROSTATICA DE CORRER 150X110CM 3 FOLHAS 1 FIXA (2 VENEZIANAS + 1 VIDRO) SEM BANDE</t>
  </si>
  <si>
    <t>412140</t>
  </si>
  <si>
    <t>CAIXILHO DE ACO GALVANIZADO DE CORRER 120X100CM (SEM BANDEIRA, GRADE E TRAVESSA) COM PINTURA ELETROSTATICA, 2 FOLHAS 1 FIXA,</t>
  </si>
  <si>
    <t>412141</t>
  </si>
  <si>
    <t>CAIXILHO DE ACO GALVANIZADO DE CORRER 200X110CM (SEM BANDEIRA, SEM GRADE E TRAVESSA) COM PINTURA ELETROSTATICA, 4 FOLHAS, CON</t>
  </si>
  <si>
    <t>412142</t>
  </si>
  <si>
    <t>CAIXILHO DE ACO GALVANIZADO DE CORRER 120X60CM (SEM BANDEIRA, SEM GRADE E TRAVESSA) COM PINTURA ELETROSTATICA, 2 FOLHAS, CONT</t>
  </si>
  <si>
    <t>412143</t>
  </si>
  <si>
    <t>CAIXILHO DE ACO GALVANIZADO DE CORRER 160X110CM (SEM BANDEIRA, SEM GRADE E TRAVESSA) COM PINTURA ELETROSTATICA</t>
  </si>
  <si>
    <t>412144</t>
  </si>
  <si>
    <t>CAIXILHO DE ACO GALVANIZADO DE CORRER 150X100CM (SEM BANDEIRA, SEM GRADE E TRAVESSA) COM PINTURA ELETROSTATICA</t>
  </si>
  <si>
    <t>412145</t>
  </si>
  <si>
    <t>VENEZIANA DE ACO GALVANIZADO COM PINTURA ELETROSTATICA DE CORRER 100X100CM 3 FOLHAS 1 FIXA (2 VENEZIANAS + 1 VIDRO) SEM BANDE</t>
  </si>
  <si>
    <t>412146</t>
  </si>
  <si>
    <t>CAIXILHO MAXIMAR DE ACO GALVANIZADO 100X60CM COM PINTURA ELETROSTATICA COM VIDROS FANTASIA, COM CONTRAMARCO</t>
  </si>
  <si>
    <t>412147</t>
  </si>
  <si>
    <t>CAIXILHO MAXIMAR DE ACO GALVANIZADO 80X100CM COM PINTURA ELETROSTATICA COM VIDROS FANTASIA, COM CONTRAMARCO</t>
  </si>
  <si>
    <t>412148</t>
  </si>
  <si>
    <t>CAIXILHO DE ACO GALVANIZADO FIXO 80X100CM COM PINTURA ELETROSTATICA, SEM TRAVESSA, COM VIDRO ARAMADO COMPLETO,CONTRAMARCO</t>
  </si>
  <si>
    <t>412149</t>
  </si>
  <si>
    <t>VENEZIANA DE ACO GALVANIZADO FIXA COM PINTURA ELETROSTATICA 140X60CM SEM BANDEIRA GRADES E TRAVESSA COM CONTRAMARCO</t>
  </si>
  <si>
    <t>412151</t>
  </si>
  <si>
    <t>TERRAPLENAGEM-LOCAL LEGALIZADO PARA BOTA-FORA (SOLO DE ESCAVACAO) DIADEMA E</t>
  </si>
  <si>
    <t>412152</t>
  </si>
  <si>
    <t>TERRAPLENAGEM-LOCAL LEGALIZADO PARA BOTA-FORA (SOLO DE ESCAVACAO COM 10% DE REJEITO) DIADEMA E</t>
  </si>
  <si>
    <t>412153</t>
  </si>
  <si>
    <t>PLAYGROUND-PEITORAL (EQUIPAMENTO PARA PRATICA ESPORTIVA)</t>
  </si>
  <si>
    <t>412154</t>
  </si>
  <si>
    <t>COTOVELO CPVC DN 22X3/4" DE TRANSICAO - AQ</t>
  </si>
  <si>
    <t>412155</t>
  </si>
  <si>
    <t>UNIAO CPVC DN 22MM - AQ</t>
  </si>
  <si>
    <t>412156</t>
  </si>
  <si>
    <t>COTOVELO 45o CPVC DN 22MM - AQ</t>
  </si>
  <si>
    <t>412157</t>
  </si>
  <si>
    <t>CONECTOR DE TRANSICAO CPVC FEMEA DN 22X3/4" - AQ</t>
  </si>
  <si>
    <t>412158</t>
  </si>
  <si>
    <t>PLUG PVC ROSCAVEL 3/4" - AQ</t>
  </si>
  <si>
    <t>412159</t>
  </si>
  <si>
    <t>POCO DE VISITA EM ALVENARIA PP-5 TIPO I 1.40M H=2.20M-PLUVIAL</t>
  </si>
  <si>
    <t>412161</t>
  </si>
  <si>
    <t>ESTACA STRAUSS D=32CM 30T FCK=25MPa USINADO SEM ARMACAO</t>
  </si>
  <si>
    <t>412162</t>
  </si>
  <si>
    <t>ESTACA STRAUSS-MOBILIZACAO E DESMOBILIZACAO DE EQUIPAMENTOS</t>
  </si>
  <si>
    <t>412163</t>
  </si>
  <si>
    <t>ARMACAO PARA BROCA 25CM H=2.20M 10.00MM/6.3MM</t>
  </si>
  <si>
    <t>412164</t>
  </si>
  <si>
    <t>PORTA DE ACO GALVANIZADO COM PINTURA ELETROSTATICA DE ABRIR 82X220CM COM BASCULANTE, TRAVESSAS E VENEZIANA INFERIOR COMPLETA</t>
  </si>
  <si>
    <t>412165</t>
  </si>
  <si>
    <t>PORTA DE ACO GALVANIZADO COM PINTURA ELETROSTATICA DE ABRIR 92X220CM COM BASCULANTE, TRAVESSAS E VENEZIANA INFERIOR COMPLETA</t>
  </si>
  <si>
    <t>412166</t>
  </si>
  <si>
    <t>PORTA DE ACO GALVANIZADO COM PINTURA ELETROSTATICA DE CORRER 160X220CM COMPLETA</t>
  </si>
  <si>
    <t>412167</t>
  </si>
  <si>
    <t>PORTA DE ACO GALVANIZADO COM PINTURA ELETROSTATICA DE CORRER 77X220CM COM VENEZIANA INFERIOR COMPLETA</t>
  </si>
  <si>
    <t>412168</t>
  </si>
  <si>
    <t>MANTA GEOTEXTIL DE 200G/M2</t>
  </si>
  <si>
    <t>412169</t>
  </si>
  <si>
    <t>TUBO PEAD CORRUGADO E PERFURADO PARA DRENO DN 100MM</t>
  </si>
  <si>
    <t>412171</t>
  </si>
  <si>
    <t>MAO FRANCESA PARA APOIO DE TAMPO DE PIA EM PERFIL L</t>
  </si>
  <si>
    <t>412172</t>
  </si>
  <si>
    <t>TERRAPLENAGEM-LOCAL LEGALIZADO PARA BOTA-FORA-SOLO DE ESCAVACAO-JARAGUA</t>
  </si>
  <si>
    <t>412173</t>
  </si>
  <si>
    <t>TUBO DE CONCRETO PS2-30CM</t>
  </si>
  <si>
    <t>412174</t>
  </si>
  <si>
    <t>TUBO DE CONCRETO PS2-40CM</t>
  </si>
  <si>
    <t>412175</t>
  </si>
  <si>
    <t>TUBO DE CONCRETO PS2-50CM</t>
  </si>
  <si>
    <t>412176</t>
  </si>
  <si>
    <t>LAJE PRE-MOLDADA TIPO TRELICA H=20CM (3CM BASE EPS 12CM+5CM CAPA)-JARAGUA Q</t>
  </si>
  <si>
    <t>412177</t>
  </si>
  <si>
    <t>LAJE PRE-MOLDADA TIPO TRELICA H=16CM (3CM BASE EPS 8CM+5CM CAPA)-JARAGUA Q</t>
  </si>
  <si>
    <t>412178</t>
  </si>
  <si>
    <t>TUBO PVC 50MM PARA DRENO PERFURADO EM OBRA</t>
  </si>
  <si>
    <t>412180</t>
  </si>
  <si>
    <t>TERRAPLENAGEM-LOCAL LEGALIZADO PARA BOTA-FORA-SOLO DE ESCAVACAO COM 10% DE REJEITO-JARAGUA</t>
  </si>
  <si>
    <t>412181</t>
  </si>
  <si>
    <t>TE EM PEAD 110X50MM ELETROFUSAO - AF</t>
  </si>
  <si>
    <t>412182</t>
  </si>
  <si>
    <t>CAP PEAD DN 110MM PE 100 ELETROFUSAO-AF</t>
  </si>
  <si>
    <t>412183</t>
  </si>
  <si>
    <t>PLACA DE POLICARBONATO VIRGEM 100X100CM</t>
  </si>
  <si>
    <t>412184</t>
  </si>
  <si>
    <t>QD.ELE CH.16 PARA DISP.PROTECAO TIPO H D=30X60X25M</t>
  </si>
  <si>
    <t>412186</t>
  </si>
  <si>
    <t>TERMINAL A COMPRESSAO DE COBRE TIPO OLHAL 10MM2</t>
  </si>
  <si>
    <t>412187</t>
  </si>
  <si>
    <t>TERMINAL A COMPRESSAO DE COBRE TIPO PINO 10MM2</t>
  </si>
  <si>
    <t>412188</t>
  </si>
  <si>
    <t>TERMINAL A COMPRESSAO DE COBRE TIPO PINO 25MM2</t>
  </si>
  <si>
    <t>412189</t>
  </si>
  <si>
    <t>BARRAMENTO RETANGULAR DE COBRE 20X3MM (3/4"X1/8")</t>
  </si>
  <si>
    <t>412190</t>
  </si>
  <si>
    <t>PLACA DE POLICARBONATO CRISTAL 27X15CM E=2MM</t>
  </si>
  <si>
    <t>412191</t>
  </si>
  <si>
    <t>PLACA DE POLICARBONATO CRISTAL 40X120CM E=2MM</t>
  </si>
  <si>
    <t>412192</t>
  </si>
  <si>
    <t>PLACA DE POLICARBONATO CRISTAL 40X60CM E=2MM</t>
  </si>
  <si>
    <t>412193</t>
  </si>
  <si>
    <t>CANALETA DE PVC 50X50MM COM TAMPA PARA INSTALACAO APARENTE-ELE</t>
  </si>
  <si>
    <t>412194</t>
  </si>
  <si>
    <t>QUADRO DE LUZ E TOMADAS COMPLETO EM CH.ACO COM BARRAMENTO, INTERRUPTOR RES.11 DISJUNTORES, ACESS.QL-TERREO-SANTO ANDRE J</t>
  </si>
  <si>
    <t>412195</t>
  </si>
  <si>
    <t>QUADRO DE LUZ E TOMADAS COMPLETO EM CH.ACO COM BARRAMENTO, INTERRUPTOR RES.6 DISJUNTORES, ACESS.QL-TIPO-SANTO ANDRE J</t>
  </si>
  <si>
    <t>412196</t>
  </si>
  <si>
    <t>QUADRO DE LUZ E TOMADAS COMPLETO EM CH.ACO COM BARRAMENTO, INTERRUPTOR RES.8 DISJUNTORES, ACESS.QL-ADM-SANTO ANDRE J</t>
  </si>
  <si>
    <t>412197</t>
  </si>
  <si>
    <t>QUADRO DE DISTRIBUICAO GERAL COMPLETO EM CH.ACO COM BARRAMENTO.9 DISJUNTORES, ACESS.QDG-ADM-SANTO ANDRE J</t>
  </si>
  <si>
    <t>412198</t>
  </si>
  <si>
    <t>QUADRO DE LUZ E TOMADAS COMPLETO EM CH.ACO COM BARRAMENTO, INTERRUPTOR RES.8 DISJUNTORES, ACESS.QL-COB-SANTO ANDRE J</t>
  </si>
  <si>
    <t>412199</t>
  </si>
  <si>
    <t>QUADRO DE FORCA COMPLETO EM CH.AC0 COM BARRAMENTO, INTERRUPTOR DIF.3 DISJUNTORES, 2 CONTATORES TRIPOLARES,  3 CONTATOS AUX.2 RELES TERMICOS,3 SINALEIROS, 3 COMUTADORES, ACES.QF-BREC-SANTO ANDRE J</t>
  </si>
  <si>
    <t>412200</t>
  </si>
  <si>
    <t>QUADRO DE FORCA  COMPLETO EM CH.ACO COM BARRAMENTO,2 DISJUNTORES, CONTATOR TRIPOLAR, CONTATO AUX., SIRENE, SINALEIRO, COMUTADORA, ACESS.QF-BI-SANTO ANDRE J</t>
  </si>
  <si>
    <t>412201</t>
  </si>
  <si>
    <t>QUADRO DE FORCA DO ELEVADOR COMPLETO EM CH.ACO COM BARRAMENTO, CHAVE, DISJUNTORES, ACESS.QF-ELEV-SANTO ANDRE J</t>
  </si>
  <si>
    <t>412203</t>
  </si>
  <si>
    <t>BANCO DE CONCRETO RETO COM PASTILHAS 138X48CM (BC-16 FDE )</t>
  </si>
  <si>
    <t>412205</t>
  </si>
  <si>
    <t>PAISAGISMO URBANO-FORRACAO PAPIRINHO-CUBATAO B</t>
  </si>
  <si>
    <t>412206</t>
  </si>
  <si>
    <t>BARRAMENTO RETANGULAR DE COBRE 1 1/2"X1/2"</t>
  </si>
  <si>
    <t>412207</t>
  </si>
  <si>
    <t>PLACA DE POLICARBONATO CRISTAL 115X92CM E=2MM</t>
  </si>
  <si>
    <t>412208</t>
  </si>
  <si>
    <t>TE PVC DE REDUCAO 110X60MM SOLDAVEL - AF</t>
  </si>
  <si>
    <t>412209</t>
  </si>
  <si>
    <t>ESTACA RAIZ D=20CM EM SOLO SEM ARMACAO</t>
  </si>
  <si>
    <t>412210</t>
  </si>
  <si>
    <t>PAISAGISMO-MUDAS PARA REFLORESTAMENTO COM ALTURA MAIOR OU IGUAL A 1.5M</t>
  </si>
  <si>
    <t>412211</t>
  </si>
  <si>
    <t>QUADRO DE AVISO COM VIDRO E TRAVA 70X50CM</t>
  </si>
  <si>
    <t>412212</t>
  </si>
  <si>
    <t>COLETOR PLASTICO DE LIXO COM 4 RODAS 1000L COM BOCA SELETIVA</t>
  </si>
  <si>
    <t>412213</t>
  </si>
  <si>
    <t>AUTOMACAO DE PORTOES</t>
  </si>
  <si>
    <t>412214</t>
  </si>
  <si>
    <t>LUVA PVC DE REDUCAO 110X75MM SOLDAVEL - AF</t>
  </si>
  <si>
    <t>412216</t>
  </si>
  <si>
    <t>PROLONGADOR MEDIO BRONZE DN 1/2" BSP</t>
  </si>
  <si>
    <t>412217</t>
  </si>
  <si>
    <t>LUMINARIA EXTERNA COM 1 REFLETOR EM ALUMINIO 1 LAMPADA VPM 250W COM REATOR E POSTE METALICO DE 4.00M</t>
  </si>
  <si>
    <t>412218</t>
  </si>
  <si>
    <t>PRE-FURO PARA INSTALACAO DE DRENO FIBROQUIMICO</t>
  </si>
  <si>
    <t>412219</t>
  </si>
  <si>
    <t>INCLINOMETRO-TAXA DE MOBILIZACAO/DESMOBILIZACAO DE EQUIPE E EQUIPAMENTO</t>
  </si>
  <si>
    <t>412223</t>
  </si>
  <si>
    <t xml:space="preserve">ISOLANTE EM EPS DE ALTA DENSIDADE (14KG/M3) ESP.2CM </t>
  </si>
  <si>
    <t>412224</t>
  </si>
  <si>
    <t>TELA EM NYLON FIO 0.40MM MALHA 4X4MM</t>
  </si>
  <si>
    <t>412225</t>
  </si>
  <si>
    <t>IMPERMEABILIZACAO EM FILME DE POLIPROPILENO</t>
  </si>
  <si>
    <t>412227</t>
  </si>
  <si>
    <t>TERRAPLENAGEM-FORNECIMENTO DE SOLO PARA ATERRO, INCL.TRANSPORTE E DESCARGA-VILA PRUDENTE G</t>
  </si>
  <si>
    <t>412228</t>
  </si>
  <si>
    <t>TERRAPLENAGEM-ESPALHAMENTO/REGULARIZACAO/COMPACTACAO DE MATERIAL EM BOTA-FORA-VILA PRUDENTE G</t>
  </si>
  <si>
    <t>412229</t>
  </si>
  <si>
    <t>INCLINOMETRO-PERFURACAO EM SOLO D=88.90MM (NX)</t>
  </si>
  <si>
    <t>412230</t>
  </si>
  <si>
    <t>INCLINOMETRO-FORNECIMENTO E INSTALACAO DE TAMPA DE PROTECAO SUPERFICIAL</t>
  </si>
  <si>
    <t>412231</t>
  </si>
  <si>
    <t>INCLINOMETRO-FORNECIMENTO</t>
  </si>
  <si>
    <t>412232</t>
  </si>
  <si>
    <t>INCLINOMETRO-INSTALACAO DE SONDA POR PONTO</t>
  </si>
  <si>
    <t>412233</t>
  </si>
  <si>
    <t>INCLINOMETRO-EQUIPE COMPLETA PARA REALIZACAO DE LEITURAS EVENTUAIS DOS INSTRUMENTOS</t>
  </si>
  <si>
    <t>412234</t>
  </si>
  <si>
    <t>INCLINOMETRO-EMISSAO DE RELATORIO TECNICO</t>
  </si>
  <si>
    <t>412235</t>
  </si>
  <si>
    <t>TERRAPLENAGEM-LOCAL LEGALIZADO PARA BOTA-FORA-ENTULHO (LIMPO) OSASCO D</t>
  </si>
  <si>
    <t>412236</t>
  </si>
  <si>
    <t>TERRAPLENAGEM-LOCAL LEGALIZADO PARA BOTA-FORA-TERRA (SOLO DE ESCAVACAO)-OSASCO D</t>
  </si>
  <si>
    <t>412237</t>
  </si>
  <si>
    <t>TAMPA DE CAIXA D'AGUA DE FIBRA DE VIDRO 157X157X5CM COM PARAFUSO DE TRAVAMENTO</t>
  </si>
  <si>
    <t>412238</t>
  </si>
  <si>
    <t>RECARCA DE EXTINTOR GAS CARBONICO 4KG - RECARGA</t>
  </si>
  <si>
    <t>412239</t>
  </si>
  <si>
    <t>JUNTA DE DILATACAO EM CH.FoGo 22 D=20CM</t>
  </si>
  <si>
    <t>412240</t>
  </si>
  <si>
    <t>TE PVC DE REDUCAO 110X75MM SOLDAVEL - AF</t>
  </si>
  <si>
    <t>412241</t>
  </si>
  <si>
    <t>TE PVC DE REDUCAO 60X50MM SOLDAVEL - AF</t>
  </si>
  <si>
    <t>412243</t>
  </si>
  <si>
    <t>COTOVELO 45o PVC 110MM SOLDAVEL - AF</t>
  </si>
  <si>
    <t>412244</t>
  </si>
  <si>
    <t>COLAR DE TOMADA D'AGUA FoFo 150X3/4"</t>
  </si>
  <si>
    <t>412247</t>
  </si>
  <si>
    <t>CORRIMAO DUPLO INTERMEDIARIO EM ACO INOX-PADRAO FDE C029</t>
  </si>
  <si>
    <t>412248</t>
  </si>
  <si>
    <t>POSTE DE CONCRETO MOLDADO IN LOCO 0.60X0.30X7.50M RES.700Dan</t>
  </si>
  <si>
    <t>412249</t>
  </si>
  <si>
    <t>CAIXA DE PASSAGEM EM ALVENARIA REV.120X120X120CM TAMPA CONCR.E MET.IMPERM.CALAF.DISP.SELAGEM</t>
  </si>
  <si>
    <t>412252</t>
  </si>
  <si>
    <t>VALVULA DE GAVETA FoFo EURO 24 DN 75MM COM BOLSA E CUNHA PARA PVC/PBA-AF/ESG</t>
  </si>
  <si>
    <t>412253</t>
  </si>
  <si>
    <t>RESERVATORIO ELEVADO METALICO TIPO TACA DE COLUNA SECA DIAM(TACA)=2.86M DIAM(COLUNA)=1.27M H=19.10M CAPAC.35M3 INCLUSIVE ESCADA, GUARDA-CORPO E ACESSORIOS</t>
  </si>
  <si>
    <t>412254</t>
  </si>
  <si>
    <t>TUBO PVC 3" ROSCAVEL - AF</t>
  </si>
  <si>
    <t>412255</t>
  </si>
  <si>
    <t>TERRAPLENAGEM-LOCAL LEGALIZADO PARA BOTA-FORA-ENTULHO (10% REJEITO) IGUATEMI F</t>
  </si>
  <si>
    <t>412256</t>
  </si>
  <si>
    <t>TE FoGo REDUCAO BSP 3/4"X1/2" - AF</t>
  </si>
  <si>
    <t>412257</t>
  </si>
  <si>
    <t>ABRIGO DE ALVENARIA PARA QUADRO 1.10X1.65X0.45M (LXHXP) COM PORTA METALICA - ELE</t>
  </si>
  <si>
    <t>412258</t>
  </si>
  <si>
    <t>PAINEL DE COMANDO DE MOTORES-PCM-METAL.600X1000X200MM C/CHAVES SEC,DISPOSITIVO DPS, DISJUNTORES, CONTATOR, SINALIZADORES E ILUMINACAO-CAIUA F</t>
  </si>
  <si>
    <t>412259</t>
  </si>
  <si>
    <t>RETIRADA DE POSTE DE CONCRETO EM REDE DE ENERGIA (PMSP 09.63.62)</t>
  </si>
  <si>
    <t>412260</t>
  </si>
  <si>
    <t>POSTE DE CONCRETO DUPLO T 7.50M 150DAN - MAT</t>
  </si>
  <si>
    <t>412261</t>
  </si>
  <si>
    <t>ELETRODO DE NIVEL TIPO HASTE L=0.30M (ACO INOX)</t>
  </si>
  <si>
    <t>412262</t>
  </si>
  <si>
    <t>TERRAPLENAGEM-LOCAL LEGALIZADO PARA BOTA-FORA-SOLO COM MATERIAL VEGETAL-JARAGUA P</t>
  </si>
  <si>
    <t>412263</t>
  </si>
  <si>
    <t>TERRAPLENAGEM-LOCAL LEGALIZADO PARA BOTA-FORA-SOLO DE ESCAVACAO-JARAGUA P</t>
  </si>
  <si>
    <t>412264</t>
  </si>
  <si>
    <t>CONJUNTO MOTOBOMBA DE INCENDIO 18.6M3/H 73MCa 20HP</t>
  </si>
  <si>
    <t>412265</t>
  </si>
  <si>
    <t>PINTURA ESMALTE EM TUBO FoGo 2 1/2"</t>
  </si>
  <si>
    <t>412266</t>
  </si>
  <si>
    <t>PLACA M1 INDICATIVA DOS SISTEMAS DE PROTECAO CONTRA INCENDIO EM PVC 35X42CM</t>
  </si>
  <si>
    <t>412267</t>
  </si>
  <si>
    <t>TERRAPLENAGEM-LOCAL LEGALIZADO PARA BOTA-FORA-TERRA (SOLO DE ESCAVACAO)-JARAGUA L</t>
  </si>
  <si>
    <t>412268</t>
  </si>
  <si>
    <t>TERRAPLENAGEM-LOCAL LEGALIZADO PARA BOTA-FORA-RESIDUO DE ASFALTO (CLASE II-B)-JARAGUA L</t>
  </si>
  <si>
    <t>412269</t>
  </si>
  <si>
    <t>MOBILIZACAO E DESMOBILIZACAO DE EQUIPE E EQUIPAMENTOS PARA GEODRENO-SAO SEBASTIAO F</t>
  </si>
  <si>
    <t>412270</t>
  </si>
  <si>
    <t>PRE-FURO PARA INSTALACAO DE GEODRENO</t>
  </si>
  <si>
    <t>412271</t>
  </si>
  <si>
    <t>PERFURACAO-FORNECIMENTO E CRAVACAO DE GEODRENO</t>
  </si>
  <si>
    <t>412272</t>
  </si>
  <si>
    <t>PAISAGISMO-OBTENCAO DO ACEITE PELA CETESB</t>
  </si>
  <si>
    <t>412273</t>
  </si>
  <si>
    <t>PAISAGISMO-VISTORIA TECNICA</t>
  </si>
  <si>
    <t>412274</t>
  </si>
  <si>
    <t>ABRIGO DE ALVENARIA PARA QUADRO DE ENTRADA DE ENERGIA 2.00X2.10X0.55M COM PORTAS</t>
  </si>
  <si>
    <t>412275</t>
  </si>
  <si>
    <t>ABRIGO DE ALVENARIA PARA QUADRO DE ENTRADA DE ENERGIA 2.30X2.10M COM PORTAS</t>
  </si>
  <si>
    <t>412276</t>
  </si>
  <si>
    <t>PORTA DE ABRIR DUPLA ACO GALVANIZADO 1.20X2.20M COM PINTURA ELETROSTATICA COM VIDROS COMPLETA</t>
  </si>
  <si>
    <t>412277</t>
  </si>
  <si>
    <t>PORTA VENEZIANA COM VENTILACAO DE ACO GALVANIZADO 0.80X2.20M COM PINTURA ELETROSTATICA COMPLETA</t>
  </si>
  <si>
    <t>412278</t>
  </si>
  <si>
    <t>PORTA VENEZIANA COM VENTILACAO DE ACO GALVANIZADO 0.90X2.20M COM PINTURA ELETROSTATICA COMPLETA</t>
  </si>
  <si>
    <t>412279</t>
  </si>
  <si>
    <t>TERRAPLENAGEM-LOCAL LEGALIZADO PARA BOTA-FORA-ENTULHO (CARAGUATATUBA D)</t>
  </si>
  <si>
    <t>412280</t>
  </si>
  <si>
    <t>TERRAPLENAGEM-LOCAL LEGALIZADO PARA BOTA-FORA-SOLO DE ESCAVACAO-CARAGUATATUBA D</t>
  </si>
  <si>
    <t>412283</t>
  </si>
  <si>
    <t>TUBO DE CONCRETO PA3-40CM</t>
  </si>
  <si>
    <t>412284</t>
  </si>
  <si>
    <t>TUBO DE CONCRETO PA3-60CM</t>
  </si>
  <si>
    <t>412285</t>
  </si>
  <si>
    <t xml:space="preserve">ADUELA DE CONCRETO PRE-MOLDADA RETANGULAR TRIPLA 3X1500MM RESISTENCIA 50MPa ATERRO DE 2.00M </t>
  </si>
  <si>
    <t>412286</t>
  </si>
  <si>
    <t>TRAVESSIA PELO METODO NAO DESTRUTIVO PARA IMPLANTACAO DE TUBO PAD D=30CM INCLUSIVE POCOS DE EMBOQUE E DESEMBOQUE-CARAGUATATUBA D</t>
  </si>
  <si>
    <t>412287</t>
  </si>
  <si>
    <t>COLAR DE TOMADA D'AGUA FoFo 150X20</t>
  </si>
  <si>
    <t>412288</t>
  </si>
  <si>
    <t>QD.DE DISTRIBUICAO COMPACTO QDC-TIPO 10 140X100X35CM-COMPLETO COM CHAVES SEC.,FUSIVEIS, BARRAMENTOS E ACESSORIOS</t>
  </si>
  <si>
    <t>412289</t>
  </si>
  <si>
    <t>QD.DE DISTRIBUICAO COMPACTO QDC-TIPO 15 2X 140X150X35CM-DUPLO COMPLETO COM CHAVES SEC.,FUSIVEIS, BARRAMENTOS E ACESSORIOS</t>
  </si>
  <si>
    <t>412290</t>
  </si>
  <si>
    <t>QD.DE DISTRIBUICAO COMPACTO QDC-TIPO 21 210X140X35CM-COMPLETO COM CHAVES SEC.,FUSIVEIS, BARRAMENTOS E ACESSORIOS</t>
  </si>
  <si>
    <t>412291</t>
  </si>
  <si>
    <t>CAIXA DE PASSAGEM EM ALVENARIA REV.130X130X70CM TAMPA CONCR.E MET.IMPERM.CALAF.DISP.SELAGEM</t>
  </si>
  <si>
    <t>412292</t>
  </si>
  <si>
    <t>TERRAPLENAGEM-LOCAL LEGALIZADO PARA BOTA-FORA-ENTULHO INERTE (VEGETACAO E PEQUENOS TOCOS) IGUATEMI F</t>
  </si>
  <si>
    <t>412293</t>
  </si>
  <si>
    <t>TERRAPLENAGEM-LOCAL LEGALIZADO PARA BOTA-FORA (RESIDUO DE PAVIMENTO ASFALTICO) IGUATEMI F</t>
  </si>
  <si>
    <t>412294</t>
  </si>
  <si>
    <t>CONTRAMARCO DE ALUMINIO PARA CAIXILHO 1.60X1.00M</t>
  </si>
  <si>
    <t>412295</t>
  </si>
  <si>
    <t>ABRIGO PARA ENTRADA DE ENERGIA 1.50X1.65M COM PORTAS</t>
  </si>
  <si>
    <t>412297</t>
  </si>
  <si>
    <t>PAINEL DE COMANDO DE ILUMINACAO EXTERNA-PRES.PRUDENTE AB</t>
  </si>
  <si>
    <t>412298</t>
  </si>
  <si>
    <t>GUINDASTE SOBRE PNEUS 5T</t>
  </si>
  <si>
    <t>412300</t>
  </si>
  <si>
    <t>QD.DE MEDICAO EM POLICARBONATO POLIFASICO CONFORME DESENHO 026 DA NDU-01 ENERGISA-MAT</t>
  </si>
  <si>
    <t>412301</t>
  </si>
  <si>
    <t>GRAMPO DE TERRA DUPLO COM PARAFUSO TIPO U EM BRONZE TIPO GDU PARA HASTE DE 5/8"-MAT</t>
  </si>
  <si>
    <t>412302</t>
  </si>
  <si>
    <t>FITA DE ACO INOXIDAVEL DIM.19MMX1M-MAT</t>
  </si>
  <si>
    <t>412303</t>
  </si>
  <si>
    <t>PARAFUSO FRANCES 5/16"X9" COM PORCAS E 2 ARRUELAS - MAT</t>
  </si>
  <si>
    <t>412307</t>
  </si>
  <si>
    <t>CAIXA DE PASSAGEM EM ALVENARIA REV.80X80X80CM TAMPA CONCR.E MET.IMPERM.CALAF.DISP.SELAGEM</t>
  </si>
  <si>
    <t>412308</t>
  </si>
  <si>
    <t>PARAFUSO GALVANIZADO CABECA FRANCESA 5/8"X7" COM 2 PORCAS E 2 ARRUELAS-MAT</t>
  </si>
  <si>
    <t>412309</t>
  </si>
  <si>
    <t>QD.DE MEDICAO EM POLICARBONATO POLIFASICO CONFORME DESENHO 027 DA NDU-01 ENERGISA-MAT</t>
  </si>
  <si>
    <t>412313</t>
  </si>
  <si>
    <t>ESTACA ESCAVADA-MOBILIZACAO E DESMOBILIZACAO DE EQUIPAMENTOS</t>
  </si>
  <si>
    <t>412314</t>
  </si>
  <si>
    <t>PORTA DE ALUMINIO DE ABRIR/FIXO 222X220CM 3 FOLHAS (2 FIXAS) COMPLETA COM BARRA ANTI-PANICO E MOLA DE PISO COM VIDROS LISO E LAMINADO</t>
  </si>
  <si>
    <t>412315</t>
  </si>
  <si>
    <t>CONTRAMARCO DE ALUMINIO PARA CAIXILHO 0.80X0.60M</t>
  </si>
  <si>
    <t>412316</t>
  </si>
  <si>
    <t>CONTRAMARCO DE ALUMINIO PARA CAIXILHO 1.80X0.60M</t>
  </si>
  <si>
    <t>412317</t>
  </si>
  <si>
    <t>CONTRAMARCO DE ALUMINIO PARA CAIXILHO 2.22X2.185M</t>
  </si>
  <si>
    <t>412318</t>
  </si>
  <si>
    <t>ESCAVADEIRA HIDRAULICA SOBRE ESTEIRA 0,60M3 CONDICAO D-DER 72.27.02.04</t>
  </si>
  <si>
    <t>412319</t>
  </si>
  <si>
    <t>ROLO COMPACTADOR VIBRATORIO CILINDRICO 7.7T CONDICAO D-DER 72.45.02.04</t>
  </si>
  <si>
    <t>412320</t>
  </si>
  <si>
    <t>CAIXILHO DE FERRO DE CORRER 100X160CM COM BANDEIRA FIXA</t>
  </si>
  <si>
    <t>412322</t>
  </si>
  <si>
    <t>CAMINHAO BASCULANTE 6TON</t>
  </si>
  <si>
    <t>412323</t>
  </si>
  <si>
    <t>COMPACTADOR COM PLACA VIBR. A GASOLINA</t>
  </si>
  <si>
    <t>412324</t>
  </si>
  <si>
    <t>412325</t>
  </si>
  <si>
    <t>TOCO FoFo FF DN 200MM L=3.00M</t>
  </si>
  <si>
    <t>412326</t>
  </si>
  <si>
    <t>TOCO FoFo FF DN 200MM L=0.90M</t>
  </si>
  <si>
    <t>412327</t>
  </si>
  <si>
    <t>TOCO FoFo FF DN 200MM L=0.95M</t>
  </si>
  <si>
    <t>412328</t>
  </si>
  <si>
    <t>TOCO FoFo FF DN 100MM L=4.00M</t>
  </si>
  <si>
    <t>412329</t>
  </si>
  <si>
    <t>TOCO FoFo FF DN 200MM L=5.50M</t>
  </si>
  <si>
    <t>412330</t>
  </si>
  <si>
    <t>CURVA 45o FoFo FF DN 200MM - AF</t>
  </si>
  <si>
    <t>412331</t>
  </si>
  <si>
    <t>CANTONEIRA DE FERRO 2"X2"X3/16"</t>
  </si>
  <si>
    <t>412332</t>
  </si>
  <si>
    <t>GRAMPO VERGALHAO 1/2" TIPO U DIAM=8" COM PORCA</t>
  </si>
  <si>
    <t>412333</t>
  </si>
  <si>
    <t>TOCO FoFo FF DN 200MM L=3.50M</t>
  </si>
  <si>
    <t>412334</t>
  </si>
  <si>
    <t>TOCO FoFo FF DN 200MM L=5.80M</t>
  </si>
  <si>
    <t>412335</t>
  </si>
  <si>
    <t>TOCO FoFo FP DN 200MM L=3.50M</t>
  </si>
  <si>
    <t>412336</t>
  </si>
  <si>
    <t>CURVA 22o 30' FOFO FF DN 200MM - AF</t>
  </si>
  <si>
    <t>412337</t>
  </si>
  <si>
    <t>CURVA 11o 15' FOFO FF DN 200MM - AF</t>
  </si>
  <si>
    <t>412338</t>
  </si>
  <si>
    <t>COLCHAO DRENANTE COM AREIA GROSSA LAVADA COM PERMEABILIDADE MINIMA DE 10 -4CM/S, POSTO OBRA, INCLUSO ESPALHAMENTO (CUBATAO K)</t>
  </si>
  <si>
    <t>412342</t>
  </si>
  <si>
    <t>ESTACA PERFIL METALICO W 150X24-FORNECIMENTO E CRAVACAO</t>
  </si>
  <si>
    <t>412343</t>
  </si>
  <si>
    <t>VALVULA BORBOLETA TIPO WAFER FoFo DN 200MM PN-10 COM HASTE E ACIONAMENTO MANUAL</t>
  </si>
  <si>
    <t>412344</t>
  </si>
  <si>
    <t>VALVULA DE RETENCAO PVC JS DN=60MM</t>
  </si>
  <si>
    <t>412345</t>
  </si>
  <si>
    <t>REDUCAO CONCENTRICA FoFo FF 80X75MM - AF</t>
  </si>
  <si>
    <t>412346</t>
  </si>
  <si>
    <t>PORTICO GIRATORIO CAP.1000KG X 360o X R=2.50M H=2.50M - EEE</t>
  </si>
  <si>
    <t>412347</t>
  </si>
  <si>
    <t>PARAFUSO CABECA QUADRADA ACO CARBONO M16X2X200MM COM PORCA - MAT</t>
  </si>
  <si>
    <t>412348</t>
  </si>
  <si>
    <t>ARRUELA LISA CIRCULAR ACO INOXIDAVEL 5/8" - MAT</t>
  </si>
  <si>
    <t>412349</t>
  </si>
  <si>
    <t>CURVA 135o PVC 3/4" ROSCAVEL - ELE</t>
  </si>
  <si>
    <t>412350</t>
  </si>
  <si>
    <t>PORTA DE ALUMINIO VENEZIANA 2 FOLHAS 110X90CM PARA ANTEPOR QUADROS ELETRICOS</t>
  </si>
  <si>
    <t>412351</t>
  </si>
  <si>
    <t>CABO DE COMANDO BLINDADO (5X1.50MM2)</t>
  </si>
  <si>
    <t>412352</t>
  </si>
  <si>
    <t>ELETRODO DE NIVEL TIPO PENDULO L=10M (ACO INOX)</t>
  </si>
  <si>
    <t>412353</t>
  </si>
  <si>
    <t>CHAPA DE ACO INOX 10X36CM ESP.15MM</t>
  </si>
  <si>
    <t>412354</t>
  </si>
  <si>
    <t>CHAPA DE ACO INOX 10X45CM ESP.15MM</t>
  </si>
  <si>
    <t>412355</t>
  </si>
  <si>
    <t>PAINEL DE COMANDO DE MOTORES PCM-ENTRADA PADRAO SABESP (EEE-CUBATAO K)</t>
  </si>
  <si>
    <t>412356</t>
  </si>
  <si>
    <t>PAINEL DE COMANDO DE MOTORES PCM-SS SOFT-STARTER PADRAO SABESP (EEE-CUBATAO K)</t>
  </si>
  <si>
    <t>412357</t>
  </si>
  <si>
    <t>PAINEL DE CONTROLE PCE COMPLETO C/ EQUIPAMENTOS, NO BREAK, CONVERSOR TENSAO, CLP ENT.E SAIDAS DIGIT, SAIDAS ANALOG., INTERFACE IHM, TELEMETRIA C/ ETHERNET, ANTENA YAGI, LIC.SOFTER PROGRAMACAO, TESTE E TREINAM-EEE CUBATAO K</t>
  </si>
  <si>
    <t>412358</t>
  </si>
  <si>
    <t>PORTA METALICA 2 FOLHAS 145X200CM COM ALETAS DE VENTILACAO PARA QUADRO DE COMANDO</t>
  </si>
  <si>
    <t>412359</t>
  </si>
  <si>
    <t>CANALETA RETANGULAR DE CONCRETO MOLDADA IN LOCO 0.35X0.45M COM TAMPA EM CHAPA DE ACO GALVANIZADO-ELE</t>
  </si>
  <si>
    <t>412360</t>
  </si>
  <si>
    <t>CORDOALHA FLEXIVEL DE COBRE ESTANHADO TIPO BD DE 190A</t>
  </si>
  <si>
    <t>412361</t>
  </si>
  <si>
    <t>ESTACA PRE-MOLDADA DE CONCRETO CIRCULAR 90T-FORNECIMENTO E CRAVACAO</t>
  </si>
  <si>
    <t>412362</t>
  </si>
  <si>
    <t>EMENDA COM ANEIS SOLDADOS PARA  90T</t>
  </si>
  <si>
    <t>412363</t>
  </si>
  <si>
    <t>CAIXILHO MAXIMAR DE FERRO 80X80CM SEM TRAVAMENTO COM BANDEIRA FIXA</t>
  </si>
  <si>
    <t>412364</t>
  </si>
  <si>
    <t>CAIXILHO DE FERRO DE CORRER 120X120CM SEM BANDEIRA BASCULANTE COM DIVISAO - PREDIO/TERREO</t>
  </si>
  <si>
    <t>412365</t>
  </si>
  <si>
    <t>VENEZIANA DE FERRO DE ABRIR 100X120CM</t>
  </si>
  <si>
    <t>412366</t>
  </si>
  <si>
    <t>PORTA DE FERRO COMPLETA 86X220CM</t>
  </si>
  <si>
    <t>412367</t>
  </si>
  <si>
    <t>CAIXILHO MAXIMAR DE FERRO 80X100CM COM BANDEIRA FIXA INFERIOR COM GRADE</t>
  </si>
  <si>
    <t>412368</t>
  </si>
  <si>
    <t>ANEL PRE-MOLDADO PARA EEE DINT=3.00M H=0.50M PADRAO SABESP</t>
  </si>
  <si>
    <t>412369</t>
  </si>
  <si>
    <t>TERRAPLENAGEM-LOCAL LEGALIZADO PARA BOTA-FORA-TERRA (SOLO DE ESCAVACAO COM VEGETACAO) - ITAPECERICA DA SERRA C</t>
  </si>
  <si>
    <t>412370</t>
  </si>
  <si>
    <t>ENTRADA DE ENERGIA ELETRICA COM CARGA ATE 10KW COM CAIXA</t>
  </si>
  <si>
    <t>412371</t>
  </si>
  <si>
    <t>PONTO DE LUZ COMPLETO-ELETROD.PVC 25MM AMARELO</t>
  </si>
  <si>
    <t>412372</t>
  </si>
  <si>
    <t>PONTO DE INTERRUPTOR DE 1 TECLA E TOMADA 2P+T EM CAIXA 4X2"-ELETROD.PVC 25MM AMARELO</t>
  </si>
  <si>
    <t>412373</t>
  </si>
  <si>
    <t>PONTO PARA TOMADA 2P+T PADRAO NBR 14136 CORRENTE 10A-250V-ELETROD.PVC 25MM AMARELO</t>
  </si>
  <si>
    <t>412374</t>
  </si>
  <si>
    <t>FECHAMENTO DE DIVISAS-MOUROES COM PLACAS PRE-MOLDADAS</t>
  </si>
  <si>
    <t>412376</t>
  </si>
  <si>
    <t>LUMINARIA TIPO PUBLICA (1 PETALA) FECHADA COM POLICARBONATO REFLETOR EM ALUMINIO ANOD.PROT.IP-65 PINTURA ELETROST.LAMPADA VAPOR SODIO 250W SUPORTE E POSTE TELECON.RETO ACO ZINCADO A FOGO H=6.00M</t>
  </si>
  <si>
    <t>412377</t>
  </si>
  <si>
    <t>ABRIGO DE ALVENARIA PARA ENTRADA DE ENERGIA E TELEFONIA 0.85X1.80X0.50M (LXHXP) COM PORTA</t>
  </si>
  <si>
    <t>412378</t>
  </si>
  <si>
    <t>ABRIGO PARA PAINEIS EM ALVENARIA DE TIJOLO REV.COM COB.DE CONCR.IMPERMEAB.1.20X2.16X0.60M COM PORTAS</t>
  </si>
  <si>
    <t>412379</t>
  </si>
  <si>
    <t>HIDROMETRO ULTRASONICO DN 40MM VAZAO 16M3/H COMPRIMENTO 300MM PN16</t>
  </si>
  <si>
    <t>412380</t>
  </si>
  <si>
    <t>HIDROMETRO ULTRASONICO DN 200MM (3/4) VAZAO 2.5M3/H COMPRIMENTO 190MM PN16</t>
  </si>
  <si>
    <t>412381</t>
  </si>
  <si>
    <t>POCO DE INSPECAO EM POLIETILENO D=0.60M H=1.20M-ESGOTO-SABESP</t>
  </si>
  <si>
    <t>412382</t>
  </si>
  <si>
    <t>POCO DE INSPECAO EM POLIETILENO D=0.60M H=1.60M-ESGOTO-SABESP</t>
  </si>
  <si>
    <t>412383</t>
  </si>
  <si>
    <t>POCO DE VISITA EM POLIETILENO D=1.00M H=1.50M-ESGOTO-SABESP</t>
  </si>
  <si>
    <t>412384</t>
  </si>
  <si>
    <t>POCO DE VISITA EM POLIETILENO D=1.00M H=2.00M-ESGOTO-SABESP</t>
  </si>
  <si>
    <t>412385</t>
  </si>
  <si>
    <t>POCO DE VISITA EM POLIETILENO D=1.00M H=2.50M-ESGOTO-SABESP</t>
  </si>
  <si>
    <t>412386</t>
  </si>
  <si>
    <t>POCO DE VISITA EM POLIETILENO D=1.00M H=3.00M-ESGOTO-SABESP</t>
  </si>
  <si>
    <t>412387</t>
  </si>
  <si>
    <t>POCO DE VISITA EM POLIETILENO D=1.00M H=3.50M-ESGOTO-SABESP</t>
  </si>
  <si>
    <t>412388</t>
  </si>
  <si>
    <t>POCO DE VISITA EM POLIETILENO D=1.00M H=4.00M-ESGOTO-SABESP</t>
  </si>
  <si>
    <t>412389</t>
  </si>
  <si>
    <t>LIMPEZA COM JATEAMENTO ABRASIVO SA3 EM SUPERFICIE METALICA</t>
  </si>
  <si>
    <t>412390</t>
  </si>
  <si>
    <t>TERRAPLENAGEM-LOCAL LEGALIZADO PARA BOTA-FORA-ENTULHO (LIMPO) JARAGUA L</t>
  </si>
  <si>
    <t>412392</t>
  </si>
  <si>
    <t>TERRAPLENAGEM-LOCAL LEGALIZADO PARA BOTA-FORA-RESIDUO (CLASSE II-A)-GUARULHOS AB</t>
  </si>
  <si>
    <t>412393</t>
  </si>
  <si>
    <t>TERRAPLENAGEM-LOCAL LEGALIZADO PARA BOTA-FORA-RESIDUO (CLASSE II-B)-GUARULHOS AB</t>
  </si>
  <si>
    <t>412394</t>
  </si>
  <si>
    <t>TERRAPLENAGEM-LOCAL LEGALIZADO PARA BOTA-FORA-RESIDUO (CLASSE I)-GUARULHOS AB</t>
  </si>
  <si>
    <t>412395</t>
  </si>
  <si>
    <t>EXTREMIDADE DEFoFo FLANGE/PONTA DN 200MM - AF</t>
  </si>
  <si>
    <t>412396</t>
  </si>
  <si>
    <t>TE DEFoFo BOLSAXPBA 200X100MM - AF</t>
  </si>
  <si>
    <t>412397</t>
  </si>
  <si>
    <t>MEDIDOR DE VAZAO FLANGEADO FoFo DN 100MM HORIZONTAL</t>
  </si>
  <si>
    <t>412398</t>
  </si>
  <si>
    <t>VALVULA REDUTORA DE PRESSAO FLANGEADA FoFo D=100MM PRESSAO ENTR.61MCa PRESSAO SAIDA 36MCa PARA REDE DE AGUA</t>
  </si>
  <si>
    <t>412399</t>
  </si>
  <si>
    <t>PORTA DE ACO GALVANIZADO COM PINTURA ELETROSTATICA 80X185CM COM TRAVESSAS E VIDROS, COMPLETA</t>
  </si>
  <si>
    <t>412400</t>
  </si>
  <si>
    <t>DEMOLICAO DE RESERVATORIO METALICO H=26.00M D=3.00M COM RETIRADA E TRANSPORTE</t>
  </si>
  <si>
    <t>412401</t>
  </si>
  <si>
    <t>QD.ELE CH.14 PROTECAO 50X40X25CM-VAZIO</t>
  </si>
  <si>
    <t>412402</t>
  </si>
  <si>
    <t>JUNTA DE DILATACAO ELASTICA JEENE TIPO JJ 2030VV</t>
  </si>
  <si>
    <t>412405</t>
  </si>
  <si>
    <t>CORRIMAO SIMPLES ACO INOX CO-31 FDE D=38.1MM-INSTALADO</t>
  </si>
  <si>
    <t>412406</t>
  </si>
  <si>
    <t>CORRIMAO SIMPLES ACO INOX D=38.1MM-INSTALADO</t>
  </si>
  <si>
    <t>412407</t>
  </si>
  <si>
    <t>REBAIXAMENTO DE LENCOL FREATICO-TAXA DE MOBILIZACAO/MONTAGEM-SAO VICENTE H</t>
  </si>
  <si>
    <t>412408</t>
  </si>
  <si>
    <t>REBAIXAMENTO DE LENCOL FREATICO-INSTALACAO DE PONTEIRAS H=6M COM OPERACAO DO SISTEMA-SAO VICENTE H</t>
  </si>
  <si>
    <t>412409</t>
  </si>
  <si>
    <t>REBAIXAMENTO DE LENCOL FREATICO-TAXA DE MOBILIZACAO/MONTAGEM-BERTIOGA D1/D2</t>
  </si>
  <si>
    <t>412410</t>
  </si>
  <si>
    <t>REBAIXAMENTO DE LENCOL FREATICO-INSTALACAO DE PONTEIRAS H=6M COM OPERACAO DO SISTEMA-BERTIOGA D1/D2</t>
  </si>
  <si>
    <t>412411</t>
  </si>
  <si>
    <t>RESERVATORIO CILINDRICO CONCR.MOLD.IN LOCO CAP.81.00M3 C/3 CELULAS D=3.00M H=25.90M INCLUSIVE IMPERM.E SERRALHERIA, EXCETO FUNDACAO, INST.ELETRICA E INST.HIDRAULICA</t>
  </si>
  <si>
    <t>412412</t>
  </si>
  <si>
    <t>RESERVATORIO CILINDRICO CONCR.MOLD.IN LOCO CAP 104.00M3 C/3 CELULAS D=3.54M H=23.90M INCLUSIVE IMPERM.E SERRALHERIA, EXCETO FUNDACAO, INST.ELETRICA E INST.HIDRAULICA</t>
  </si>
  <si>
    <t>412413</t>
  </si>
  <si>
    <t>CAIXILHO BASCULANTE DE FERRO 40X120CM</t>
  </si>
  <si>
    <t>412414</t>
  </si>
  <si>
    <t>CAIXILHO BASCULANTE DE FERRO 80X50CM COM HASTE LONGA</t>
  </si>
  <si>
    <t>412415</t>
  </si>
  <si>
    <t>VENEZIANA DE FERRO DE CORRER 120X120CM</t>
  </si>
  <si>
    <t>412416</t>
  </si>
  <si>
    <t>CAIXILHO DE FERRO DE CORRER 120X120CM SEM BANDEIRA SEM DIVISAO</t>
  </si>
  <si>
    <t>412418</t>
  </si>
  <si>
    <t>CAIXILHO DE FERRO DE CORRER 80X120CM SEM BANDEIRA SEM DIVISAO</t>
  </si>
  <si>
    <t>412419</t>
  </si>
  <si>
    <t>CAIXILHO DE FERRO DE CORRER 120X120CM PREDIO/TERREO</t>
  </si>
  <si>
    <t>412420</t>
  </si>
  <si>
    <t>CAIXILHO MAXIMAR DE FERRO 100X60CM</t>
  </si>
  <si>
    <t>412421</t>
  </si>
  <si>
    <t>TERRAPLENAGEM-LOCAL LEGALIZADO PARA BOTA-FORA-TERRA (SOLO DE ESCAVACAO)-CID.TIRADENTES</t>
  </si>
  <si>
    <t>412423</t>
  </si>
  <si>
    <t>DEDETIZACAO-DESINSETIZACAO DE AREA INTERNA DAS EDIFICACOES-CID.ADEMAR C</t>
  </si>
  <si>
    <t>412424</t>
  </si>
  <si>
    <t>DEDETIZACAO-DESINSETIZACAO DE AREA EXTERNA DO CONDOMINIO-CID.ADEMAR C</t>
  </si>
  <si>
    <t>412425</t>
  </si>
  <si>
    <t>DEDETIZACAO-DESRATIZACAO DE AREA EXTERNA DO CONDOMINIO-CID.ADEMAR C</t>
  </si>
  <si>
    <t>412426</t>
  </si>
  <si>
    <t>PAINEL DE COMANDO DE MOTORES-CCM METAL. C/VOLTIMETRO, AMPERIMETRO, CHAVES SEC. NO-BREAK, CLP SOFTWARE  ACES. PARA INST. SOFT-STARTER  P/ MOTOR TRIF. 4,3CV, 220V SAIDAS DIG. INT. SERIAL MODULOS COMUNIC - PALMITAL F</t>
  </si>
  <si>
    <t>412427</t>
  </si>
  <si>
    <t>ANDAIME CADEIRINHA (MONTAGEM E DESMONTAGEM)</t>
  </si>
  <si>
    <t>412429</t>
  </si>
  <si>
    <t>FUSIVEL NH 32A 220V INCLUSIVE BASE</t>
  </si>
  <si>
    <t>412430</t>
  </si>
  <si>
    <t>REBAIXAMENTO DE LENCOL FREATICO-MOBILIZACAO/DESMOBILIZACAO, MONTAGEM E INSTAL.DE EQUIP.E ACESSORIOS COM PONTEIRAS FILTRANTES-CUBATAO K</t>
  </si>
  <si>
    <t>412431</t>
  </si>
  <si>
    <t>REBAIXAMENTO DE LENCOL FREATICO-OPERACAO DO SISTEMA DE REBAIXAMENTO COM PONTEIRAS FILTRANTES-CUBATAO K</t>
  </si>
  <si>
    <t>412432</t>
  </si>
  <si>
    <t>CAPACITOR TRIFASICO TENSAO NOM.220V 7.5KVAR 60HZ TENSAO ISOLAM.500V</t>
  </si>
  <si>
    <t>412433</t>
  </si>
  <si>
    <t>CONECTOR BIMETALICO DE COMPRESSAO Al/Cu 10 A 50MM2</t>
  </si>
  <si>
    <t>412434</t>
  </si>
  <si>
    <t>CONECTOR BIMETALICO DE COMPRESSAO 6-2/2/0AWG (4,1 A10,6MM)</t>
  </si>
  <si>
    <t>412435</t>
  </si>
  <si>
    <t>CAIXILHO BASCULANTE DE ALUMINIO 40X140CM COM CONTRAMARCO</t>
  </si>
  <si>
    <t>412436</t>
  </si>
  <si>
    <t>CAIXILHO MAXIMAR DE ALUMINIO 80X80CM SEM BANDEIRA, COM CONTRAMARCO E  GRADE</t>
  </si>
  <si>
    <t>412437</t>
  </si>
  <si>
    <t>CAIXILHO BASCULANTE DE ALUMINIO 120X160CM COM CONTRAMARCO</t>
  </si>
  <si>
    <t>412443</t>
  </si>
  <si>
    <t>QUADRA DE ESPORTE-ILUMINACAO COM 4 REFLETORES</t>
  </si>
  <si>
    <t>412444</t>
  </si>
  <si>
    <t>TERRAPLENAGEM-LOCAL LEGALIZADO PARA BOTA-FORA (SOLO DE ESCAVACAO) GUAIANASES A32</t>
  </si>
  <si>
    <t>412445</t>
  </si>
  <si>
    <t>TERRAPLENAGEM-LOCAL LEGALIZADO PARA BOTA-FORA (MATERIAL VEGETAL) GUAIANASES A32</t>
  </si>
  <si>
    <t>412446</t>
  </si>
  <si>
    <t>CARENAGEM METALICA DE PROTECAO PARA PIA E LAVATORIO CH26 D=60CM L=0.5M</t>
  </si>
  <si>
    <t>412447</t>
  </si>
  <si>
    <t>TUBO DE CONCRETO PS1-60CM</t>
  </si>
  <si>
    <t>412448</t>
  </si>
  <si>
    <t>CAIXILHO DE ACO GALVANIZADO DE CORRER 80X120CM COM PINTURA ELETROSTATICA 2 FOLHAS MOVEIS (SEM BANDEIRA, GRADE E TRAVESSAS) COM VIDROS E CONTRAMARCO</t>
  </si>
  <si>
    <t>412449</t>
  </si>
  <si>
    <t>CAIXILHO DE ACO GALVANIZADO DE CORRER 80X120CM COM PINTURA ELETROSTATICA 2 FOLHAS MOVEIS (SEM BANDEIRA E GRADE) COM 4 TRAVESSAS E CONTRAMARCO</t>
  </si>
  <si>
    <t>412450</t>
  </si>
  <si>
    <t>CAIXILHO DE ACO GALVANIZADO DE CORRER 120X120CM, PINTURA ELETROSTATICA, GRADE E CONTRAMARCO</t>
  </si>
  <si>
    <t>412451</t>
  </si>
  <si>
    <t>CAIXILHO MAXIMAR DE ACO GALVANIZADO 80X80CM COM PINTURA ELETROSTATICA, BANDEIRA INFERIOR, CONTRAMARCO, SEM GRADE, COM TRAVESSA HORIZONTAL</t>
  </si>
  <si>
    <t>412452</t>
  </si>
  <si>
    <t>COTOVELO 90o POLIPROPILENO VERDE F/F COM INSERTE METALICO DN 32MMX1 1/4" PPR - AQ</t>
  </si>
  <si>
    <t>412453</t>
  </si>
  <si>
    <t>AQUECEDOR SOLAR DE AGUA COM RESERVATORIO TERMICO EXTERNO EM ACO INOX CAPAC=300 LITROS COMPLETO COM INSTALACAO</t>
  </si>
  <si>
    <t>412454</t>
  </si>
  <si>
    <t>PORTA DE ACO GALVANIZADO COM PINTURA ELETROSTATICA DE ABRIR 0.76X2.15M COM VIDRO E VENEZIANA INFERIOR COMPLETA</t>
  </si>
  <si>
    <t>412455</t>
  </si>
  <si>
    <t>TERRAPLENAGEM-LOCAL LEGALIZADO PARA BOTA-FORA-ENTULHO (10% REJEITO) CUBATAO Q</t>
  </si>
  <si>
    <t>412456</t>
  </si>
  <si>
    <t>FOLHA DE PORTA DE MADEIRA 92X210CM COM FECHADURA PARA BANHEIRO-GUARATINGUETA G</t>
  </si>
  <si>
    <t>412457</t>
  </si>
  <si>
    <t>MURETA GROUTEADA BLOCOS CONCRETO CANALETA-GUARATINGUETA G</t>
  </si>
  <si>
    <t>412458</t>
  </si>
  <si>
    <t>GUARDA-CORPO TUBULAR EM ACO GALVANIZADO DN=2" E TELA FoGo MALHA 1" FIO 12 COM PINTURA EM ESMALTE SINTETICO-GUAIANASES A32</t>
  </si>
  <si>
    <t>412459</t>
  </si>
  <si>
    <t>CORRIMAO TUBULAR ACO GALVANIZADO DN=2" H=20CM FIXADO COM BUCHA METALICA E PINTURA EM ESMALTE SINTETICO-GUAIANAES A 32</t>
  </si>
  <si>
    <t>412460</t>
  </si>
  <si>
    <t>ESCAVACAO EM SOLO ROCHOSO (SAO JOAO BELA VISTA E)</t>
  </si>
  <si>
    <t>412461</t>
  </si>
  <si>
    <t>DESASSOREAMENTO E REMOCAO DE MATERIAL DE GALERIA PLUVIAL SEM TRANSPORTE COM RETROESCAVADEIRA</t>
  </si>
  <si>
    <t>412462</t>
  </si>
  <si>
    <t>CONCRETO BETONEIRA 25MPa CPIII COM LANCAMENTO</t>
  </si>
  <si>
    <t>412463</t>
  </si>
  <si>
    <t>PAISAGISMO-FORRACAO COROA DE CRISTO</t>
  </si>
  <si>
    <t>412464</t>
  </si>
  <si>
    <t>FECHAMENTO-ALAMBRADO COM TELA GALVANIZADA 2 1/2" E MOURAO H=2.30M-BRASILANDIA A</t>
  </si>
  <si>
    <t>412465</t>
  </si>
  <si>
    <t xml:space="preserve">REPINTURA COM EMULSAO ACRILICA (3 DEMAOS) SEM LATEX ACRILICO </t>
  </si>
  <si>
    <t>412466</t>
  </si>
  <si>
    <t>CONTRA-RUFO DE ALUMINIO E=0.8MM D=30CM</t>
  </si>
  <si>
    <t>412467</t>
  </si>
  <si>
    <t>LIMPEZA SANITIZANTE H.A.S. MICROBICIDA (HIGIENIZACAO, ASSEPSIA E SANITIZACAO)</t>
  </si>
  <si>
    <t>412468</t>
  </si>
  <si>
    <t>GRUPO GERADOR DIESEL POT.15 KVA COM MOTOR 16HP ABERTO, PARTIDA ELETRICA TRIFASICO  220V QTA E PAINEL DE COMANDO COMPLETO-ILHA COMPRIDA A</t>
  </si>
  <si>
    <t>412469</t>
  </si>
  <si>
    <t>TUBO PVC 200MM JE - ESG</t>
  </si>
  <si>
    <t>412471</t>
  </si>
  <si>
    <t>TERRAPLENAGEM-LOCAL LEGALIZADO PARA BOTA-FORA-ENTULHO INERTE (CLASSE IIB) SANTO ANDRE A16</t>
  </si>
  <si>
    <t>412472</t>
  </si>
  <si>
    <t>TERRAPLENAGEM-LOCAL LEGALIZADO PARA BOTA-FORA (SOLO DE ESCAVACAO COM VEGETACAO E PEQUENOS TOCOS) JABAQUARA D</t>
  </si>
  <si>
    <t>412474</t>
  </si>
  <si>
    <t>FECHAMENTO-GRADIL DE ACO GALVANIZADO COM MONTANTES 75X75MM E TRAVESSAS EM BARRA CHATA 40X10MM COM PINTURA FUNDO E ESMALTE 2 DEMAOS</t>
  </si>
  <si>
    <t>412475</t>
  </si>
  <si>
    <t>CONJUNTO MOTOBOMBA SUBMERSIVEL 220V TRIFASICO HM=25.42MCa Q=9.00M3/H COM PEDESTAL, TUBO GUIA E CORRENTE PARA ELEVATORIA DE ESGOTO</t>
  </si>
  <si>
    <t>412476</t>
  </si>
  <si>
    <t>CONJUNTO MOTOBOMBA SUBMERSIVEL 220V TRIFASICO HM=21.34MCa Q=16.81M3/H COM PEDESTAL, TUBO GUIA E CORRENTE PARA ELEVATORIA DE ESGOTO</t>
  </si>
  <si>
    <t>412477</t>
  </si>
  <si>
    <t>TERRAPLENAGEM-LOCAL LEGALIZADO PARA BOTA-FORA-ENTULHO (SE A)</t>
  </si>
  <si>
    <t>412478</t>
  </si>
  <si>
    <t>ESTACA RAIZ-INSTALACAO-MOBILIZACAO E DESMOBILIZACAO DE EQUIPAMENTOS</t>
  </si>
  <si>
    <t>412479</t>
  </si>
  <si>
    <t>GUARDA-CORPO ACO GALVANIZADO COM MONTANTES E TRAVESSAS EM BARRAS CHATAS 4X1 H=1.20M</t>
  </si>
  <si>
    <t>412480</t>
  </si>
  <si>
    <t>PILAR EM ACO GALVANIZADO COM TELA DE SEGURANCA F2-2.33X1.25M</t>
  </si>
  <si>
    <t>412481</t>
  </si>
  <si>
    <t>PORTA ACO GALVANIZADO 2 FOLHAS F4 1.19X0.79M  EM TELA DE ARAME GALVANIZADO No.14 MALHA 1"</t>
  </si>
  <si>
    <t>412482</t>
  </si>
  <si>
    <t>PORTA ACO GALVANIZADO 2 FOLHAS DE ABRIR DE VENEZIANA F5 0.99X1.12M</t>
  </si>
  <si>
    <t>412483</t>
  </si>
  <si>
    <t>PORTA ACO GALVANIZADO 2 FOLHAS DE ABRIR DE VENEZIANA F6 1.27X0.85M</t>
  </si>
  <si>
    <t>412484</t>
  </si>
  <si>
    <t>PORTA ACO GALVANIZADO 2 FOLHAS DE ABRIR COM TELA MALHA 1" FIO 14 F7 0.90X1.95M</t>
  </si>
  <si>
    <t>412485</t>
  </si>
  <si>
    <t>PILAR EM ACO GALVANIZADO COM TELA DE SEGURANCA F8 2.68X1.25M</t>
  </si>
  <si>
    <t>412486</t>
  </si>
  <si>
    <t>PORTA DE ALUMINIO DE CORRER 4 FOLHAS 2.00X2.15M A1</t>
  </si>
  <si>
    <t>412487</t>
  </si>
  <si>
    <t>CAIXILHO DE ALUMINIO DE CORRER 120X110CM 2 FOLHAS</t>
  </si>
  <si>
    <t>412488</t>
  </si>
  <si>
    <t>CAIXILHO MAXIMAR DE ALUMINIO 50X100CM COM DISPOSITIVO DE TRAVAMENTO COM VIDRO LAMINADO OU ARAMADO</t>
  </si>
  <si>
    <t>412489</t>
  </si>
  <si>
    <t>CAIXILHO DE ALUMINIO DE CORRER 200X120CM 4 FOLHAS (2 FIXAS E 2 MOVEIS)</t>
  </si>
  <si>
    <t>412490</t>
  </si>
  <si>
    <t xml:space="preserve">PORTA DE ALUMINIO DE CORRER COM VIDRO 4 FOLHAS 1.80X2.15M </t>
  </si>
  <si>
    <t>412491</t>
  </si>
  <si>
    <t>PORTA DE ALUMINIO VENEZIANA 0.86X2.15M</t>
  </si>
  <si>
    <t>412492</t>
  </si>
  <si>
    <t>VENEZIANA DE ALUMINIO FIXA 60X88CM</t>
  </si>
  <si>
    <t>412493</t>
  </si>
  <si>
    <t>CAIXILHO MAXIMAR DE ALUMINIO 80X100CM</t>
  </si>
  <si>
    <t>412494</t>
  </si>
  <si>
    <t>CAIXILHO DE ALUMINIO FIXO 220X110CM COM VIDRO LAMINADO INCOLOR</t>
  </si>
  <si>
    <t>412495</t>
  </si>
  <si>
    <t>CORRIMAO TUBULAR 1 1/4" ACO GALVANIZADO COM PINTURA ESMALTE</t>
  </si>
  <si>
    <t>412496</t>
  </si>
  <si>
    <t>CORRIMAO TUBULAR 1 1/4" ACO GALVANIZADO COM MONTANTE QUADRADO 4X4 E PINTURA ESMALTE</t>
  </si>
  <si>
    <t>412497</t>
  </si>
  <si>
    <t>CORRIMAO DUPLO TUBULAR 1 1/4" ACO GALVANIZADO COM MONTANTE TUBULAR VERTICAL COM PINTURA</t>
  </si>
  <si>
    <t>412498</t>
  </si>
  <si>
    <t>GUARDA-CORPO COM GRADE GC-01 COM TUBO ACO GALVANIZADO H=1.10M COM PINTURA</t>
  </si>
  <si>
    <t>412499</t>
  </si>
  <si>
    <t>SOLEIRA DE ARDOSIA ESP.2CM LARG.18CM</t>
  </si>
  <si>
    <t>412500</t>
  </si>
  <si>
    <t>PEITORIL DE ARDOSIA ESP.2CM LARG.20CM COM PINGADEIRA</t>
  </si>
  <si>
    <t>412501</t>
  </si>
  <si>
    <t>QD.DE LUZ E TOMADAS (QDL GUARITA) - COMPLETO (SE A)</t>
  </si>
  <si>
    <t>412502</t>
  </si>
  <si>
    <t>QD.DE LUZ E TOMADAS (QDL TERREO) - COMPLETO (SE A)</t>
  </si>
  <si>
    <t>412503</t>
  </si>
  <si>
    <t>QD.DE LUZ E TOMADAS (QDL APTOS) - COMPLETO (SE A)</t>
  </si>
  <si>
    <t>412504</t>
  </si>
  <si>
    <t>QD.GERAL (QG ADM) - COMPLETO (SE A)</t>
  </si>
  <si>
    <t>412505</t>
  </si>
  <si>
    <t>QD.DE ACIONAMENTO PARA 2 BOMBAS DE RECALQUE ATE 7.5CV (QF BR) 220V TRIFASICO - COMPLETO</t>
  </si>
  <si>
    <t>412506</t>
  </si>
  <si>
    <t>QD.DE COMANDO PARA BOMBA DE 7.5CV 220V TRIFASICO (QF BAR) - COMPLETO</t>
  </si>
  <si>
    <t>412507</t>
  </si>
  <si>
    <t>QD.DE COMANDO PARA BOMBA DE RECALQUE DE AGUA SERVIDA (QF BAS.)</t>
  </si>
  <si>
    <t>412508</t>
  </si>
  <si>
    <t>QD.DE COMANDO PARA BOMBA SUBMERSA DE ESGOTO 3.0CV-220V (QF BI) - COMPLETO</t>
  </si>
  <si>
    <t>412509</t>
  </si>
  <si>
    <t xml:space="preserve">CAIXA D'AGUA DE POLIETILENO COM TAMPA 10.000L </t>
  </si>
  <si>
    <t>412510</t>
  </si>
  <si>
    <t>RETIRADA DE ESTRUTURA METALICA PARA TELHADO-TI33B-03-2D COM REAPROVEITAMENTO</t>
  </si>
  <si>
    <t>412511</t>
  </si>
  <si>
    <t>LUMINARIA COM 2 PETALAS 90o PARA 2 LAMPADAS FLUORESCENTES COMPACTAS 55W/220V</t>
  </si>
  <si>
    <t>412512</t>
  </si>
  <si>
    <t>LUMINARIA DE EMBUTIR PARA LAMPADA INCANDESCENTE 100W</t>
  </si>
  <si>
    <t>412513</t>
  </si>
  <si>
    <t>CAIXA DE PASSAGEM COM TAMPA PARAFUSADA 60X40X30CM</t>
  </si>
  <si>
    <t>412514</t>
  </si>
  <si>
    <t>CAIXA DE PASSAGEM COM TAMPA PARAFUSADA 40X40X30CM</t>
  </si>
  <si>
    <t>412515</t>
  </si>
  <si>
    <t>PERFIL L DE FERRO 1 1/2"X1 1/2"X1/8"</t>
  </si>
  <si>
    <t>412516</t>
  </si>
  <si>
    <t xml:space="preserve">TAMPAO CPVC 22MM </t>
  </si>
  <si>
    <t>412517</t>
  </si>
  <si>
    <t>CURVA DE CPVC DE TRANSPOSICAO DN 22MM</t>
  </si>
  <si>
    <t>412518</t>
  </si>
  <si>
    <t>COTOVELO 90o CPVC DN 22MMX1/2" - AQ</t>
  </si>
  <si>
    <t>412520</t>
  </si>
  <si>
    <t>COTOVELO 90o COBRE BB 42MM</t>
  </si>
  <si>
    <t>412521</t>
  </si>
  <si>
    <t>TAMPAO DE COBRE BB 42MM</t>
  </si>
  <si>
    <t>412522</t>
  </si>
  <si>
    <t>TAMPAO DE COBRE BB 54MM</t>
  </si>
  <si>
    <t>412525</t>
  </si>
  <si>
    <t>TUBO DRENO FLEXIVEL POLIETILENO PEAD 160MM</t>
  </si>
  <si>
    <t>412526</t>
  </si>
  <si>
    <t>FECHAMENTO-CERCA  5 FIOS COM ARAME FARPADO E MOUROES DE EUCALIPTO BRUTO A CADA 2.50M H=2.20M</t>
  </si>
  <si>
    <t>412533</t>
  </si>
  <si>
    <t>TERRAPLENAGEM-LOCAL LEGALIZADO PARA BOTA-FORA-ENTULHO (LIMPO) BRASILANDIA B26</t>
  </si>
  <si>
    <t>412534</t>
  </si>
  <si>
    <t>PAISAGISMO URBANO-PLANTIO DE FORRACAO VETIVER</t>
  </si>
  <si>
    <t>412535</t>
  </si>
  <si>
    <t>ELEMENTO VAZADO DE CONCRETO 39X39X7CM (28)</t>
  </si>
  <si>
    <t>412536</t>
  </si>
  <si>
    <t>ELEMENTO VAZADO DE CONCRETO 39X19X14CM (59ME)</t>
  </si>
  <si>
    <t>412537</t>
  </si>
  <si>
    <t>PAISAGISMO URBANO-ARBUSTO FLOR DE CORAL INCLUSIVE ADUBACAO</t>
  </si>
  <si>
    <t>412538</t>
  </si>
  <si>
    <t>ALVENARIA DE TIJOLO REFRATARIO E=11.5CM</t>
  </si>
  <si>
    <t>412539</t>
  </si>
  <si>
    <t>FOLHA DE PORTA LISA PARA ARMARIOS-FDE 05.80.006</t>
  </si>
  <si>
    <t>412540</t>
  </si>
  <si>
    <t>FERRAGENS PARA 4 PORTAS DE ARMARIOS (BRASILANDIA B26)</t>
  </si>
  <si>
    <t>412541</t>
  </si>
  <si>
    <t>COIFA EM ACO INOX 1.40X0.65M COM CHAMINE C=1.20M</t>
  </si>
  <si>
    <t>412542</t>
  </si>
  <si>
    <t>GRELHA PARA CHURRASQUEIRA EM ACO INOX 67X42X5CM</t>
  </si>
  <si>
    <t>412543</t>
  </si>
  <si>
    <t>GRELHA QUADRICULADA EM ACO INOXIDAVEL 70X45CM</t>
  </si>
  <si>
    <t>412544</t>
  </si>
  <si>
    <t>ESTACA RAIZ D=25CM EM ROCHA COM ARMACAO C/MOBILIZ.EQUIP.- DER</t>
  </si>
  <si>
    <t>412545</t>
  </si>
  <si>
    <t>TELHA METALICA TRAPEZOIDAL EM GALVALUME SAND.POLIURETANO PINT.2 FACES CHAPA 0.5MM H=30MM</t>
  </si>
  <si>
    <t>412546</t>
  </si>
  <si>
    <t>PILARETE METALICO EM PERFIL TUBULAR DE ACO 80X120MM (CH 18) H=2.20M INCLUSIVE FIXACAO EM BASE DE CHAPA E PINTURA ANTICORROSIVA (RIBEIRAO PRETO)</t>
  </si>
  <si>
    <t>412547</t>
  </si>
  <si>
    <t>TERRAPLENAGEM-LOCAL LEGALIZADO PARA BOTA-FORA (MATERIAL CONTAMINADO) CAMPO BELO A-B</t>
  </si>
  <si>
    <t>412548</t>
  </si>
  <si>
    <t xml:space="preserve">FOLHA DE PORTA DE MADEIRA 92X210CM TIPO MEXICANA COM BARRA DE APOIO E LAMINADO </t>
  </si>
  <si>
    <t>412549</t>
  </si>
  <si>
    <t>FECHAMENTO-PORTAO DE FERRO PERFILADO TIPO PARQUE (GP.5/GPM.1) 1.50M 1 FOLHA PP.37 (PMSP 17.01.35)-CAMPO BELO A-B</t>
  </si>
  <si>
    <t>412550</t>
  </si>
  <si>
    <t>GRADIL DE FERRO PERFILADO TIPO PARQUE SEM MURETA GP-5/DEPAVE FP.01-CAMPO BELO A-B</t>
  </si>
  <si>
    <t>412551</t>
  </si>
  <si>
    <t>ALVENARIA BLOCO DE CONCRETO 14 16MPa ESTRUTURAL</t>
  </si>
  <si>
    <t>412552</t>
  </si>
  <si>
    <t>ALVENARIA BLOCO DE CONCRETO 14 18MPa ESTRUTURAL</t>
  </si>
  <si>
    <t>412553</t>
  </si>
  <si>
    <t>ALVENARIA BLOCO DE CONCRETO CANALETA 14 16MPa ESTRUTURAL</t>
  </si>
  <si>
    <t>412554</t>
  </si>
  <si>
    <t>ALVENARIA BLOCO DE CONCRETO CANALETA 14 18MPa ESTRUTURAL</t>
  </si>
  <si>
    <t>412555</t>
  </si>
  <si>
    <t>FORRO SANCA DE GESSO ACARTONADO L=0.25M</t>
  </si>
  <si>
    <t>412557</t>
  </si>
  <si>
    <t>VENEZIANA DE ENROLAR INTEGRADA COM CAIXILHO DE CORRER DE ALUMINIO COM VIDRO LAMINADO E=6MM 140X140CM-CAMPO BELO A-B</t>
  </si>
  <si>
    <t>412558</t>
  </si>
  <si>
    <t>TAMPO DE ARDOSIA POLIDA 50X80CM COM 1 CUBA OVAL DE LOUCA COM TORNEIRA ALAVANCA E ACESSORIOS-CAMPO BELO A-B</t>
  </si>
  <si>
    <t>412559</t>
  </si>
  <si>
    <t>FECHAMENTO-PORTAO EM GRADIL METALICO PARA CARRO 5.00X2.50M C/MONTANTES CHAPA DOBRADA No.12 RET.12X6CM EM BARRAS VERTICAIS QUADRADAS 3/4" E TRAV.HORIZ. 1 1/2"X3X8 C/PINTURA ESMALTE</t>
  </si>
  <si>
    <t>412560</t>
  </si>
  <si>
    <t>BARRA DE APOIO ACO INOX PARA LAVATORIO EM U 25X24CM</t>
  </si>
  <si>
    <t>412561</t>
  </si>
  <si>
    <t>CENTRAL DE ALARME AUDIO VISUAL INTERMITENTE SEM FIO COM ALCANCE DE APROXIMADAMENTE 50M DA BOTOEIRA</t>
  </si>
  <si>
    <t>412562</t>
  </si>
  <si>
    <t>ELEVADOR 17 PARADAS-CAMPO BELO A-B</t>
  </si>
  <si>
    <t>412563</t>
  </si>
  <si>
    <t>QD.DE DISTRIBUICAO EM PVC PARA 12 MODULOS DIN - VAZIO</t>
  </si>
  <si>
    <t>412565</t>
  </si>
  <si>
    <t>BARRAMENTO DE FASE PARA 12 DISJUNTORES DIN.BIFASICO 80A</t>
  </si>
  <si>
    <t>412566</t>
  </si>
  <si>
    <t>BANCADA DE ARDOSIA E=2.5CM PARA LAVATORIO L=175X50CM</t>
  </si>
  <si>
    <t>412567</t>
  </si>
  <si>
    <t>CAIXILHO MAXIMAR DE ACO GALVANIZADO 120X101CM COM BANDEIRA SUPERIOR E INFERIOR FIXA (SEM GRADE) COM PINTURA ELETROSTATICA E CONTRAMARCO</t>
  </si>
  <si>
    <t>412568</t>
  </si>
  <si>
    <t>CAIXILHO MAXIMAR DE ACO GALVANIZADO 100X140CM COM PINTURA ELETROSTATICA COM BANDEIRA SUPERIOR E INFERIOR FIXA (SEM GRADE) E CONTRAMARCO</t>
  </si>
  <si>
    <t>412569</t>
  </si>
  <si>
    <t>PORTA DE ACO GALVANIZADO DE CORRER 2.0X2.17M COM TRAVESSA HORIZONTAL 2 FOLHAS MOVEIS E 2 FOLHAS FIXAS COM VIDRO SUPERIOR INCOLOR LISO 3MM E VIDRO INFERIOR INCOLOR LISO TEMPERADO 4MM COMPLETA-PARELHEIROS D</t>
  </si>
  <si>
    <t>412570</t>
  </si>
  <si>
    <t>PLAYGROUND-CIRCULO GEOMETRICO</t>
  </si>
  <si>
    <t>412571</t>
  </si>
  <si>
    <t>ESCADA MARINHEIRO DE ACO GALVANIZADO COM GUARDA-CORPO H=6.00M L=0.60M</t>
  </si>
  <si>
    <t>412572</t>
  </si>
  <si>
    <t>TUBO PVC 75MM PARA DRENO PERFURADO EM OBRA</t>
  </si>
  <si>
    <t>412575</t>
  </si>
  <si>
    <t>PORTAO GRADIL ELETROFUNDIDO PT38 3.45X2.30M (FDE 06.02.060)</t>
  </si>
  <si>
    <t>412576</t>
  </si>
  <si>
    <t>TAXA DE MOBILIZACAO E DESMOBILIZACAO PARA DRENO FIBROQUIMICO (UBATUBA G)</t>
  </si>
  <si>
    <t>412577</t>
  </si>
  <si>
    <t>PERFILADO METALICO PERFURADO C 38X19MM</t>
  </si>
  <si>
    <t>412580</t>
  </si>
  <si>
    <t>PORCA SEXTAVADA GALVANIZADA ROSCA W 1/4"</t>
  </si>
  <si>
    <t>412581</t>
  </si>
  <si>
    <t>ARRUELA ADAPTADORA PARA PERFILADO</t>
  </si>
  <si>
    <t>412582</t>
  </si>
  <si>
    <t>CHUMBADOR CBA-3/8" COM PRISIONEIRO</t>
  </si>
  <si>
    <t>412583</t>
  </si>
  <si>
    <t>SUPORTE PARA CAIXA DE PASSAGEM EM ACO GALVANIZADO 600X600MM-JABAQUARA E</t>
  </si>
  <si>
    <t>412584</t>
  </si>
  <si>
    <t>LUMINARIA PLAFON TIPO TARTARUGA SOQUETE E=27 COM LAMPADA FLUORESCENTE 25W 220V</t>
  </si>
  <si>
    <t>412585</t>
  </si>
  <si>
    <t>BRACADEIRA EM ACO GALVANIZADO TIPO GOTA 3/4"</t>
  </si>
  <si>
    <t>412586</t>
  </si>
  <si>
    <t>PERFIL L DE FERRO 1 1/4"X3/16"</t>
  </si>
  <si>
    <t>412587</t>
  </si>
  <si>
    <t>PERFIL L DE FERRO 1 1/2"X1/4"</t>
  </si>
  <si>
    <t>412588</t>
  </si>
  <si>
    <t>PERFIL DE FERRO CHATO 1"X3/16"</t>
  </si>
  <si>
    <t>412589</t>
  </si>
  <si>
    <t>ABRIGO DE ALVENARIA PARA ENTRADA DE ENERGIA E TELEFONIA 1.74X0.94X0.42M COM PORTA</t>
  </si>
  <si>
    <t>412590</t>
  </si>
  <si>
    <t>LUMINARIA COM 1 PETALA PARA UMA LAMPADA VAPOR DE SODIO 70W COM POSTE METALICO H=4.00M</t>
  </si>
  <si>
    <t>412591</t>
  </si>
  <si>
    <t>QD.METALICO AUTOPORTANTE ACO IP-54 100X80X20CM-COMPLETO-JUNQUEIROPOLIS E</t>
  </si>
  <si>
    <t>412592</t>
  </si>
  <si>
    <t>CHAVE SECCIONADORA SECA SOB CARGA 40A/600V TRIFASICA</t>
  </si>
  <si>
    <t>412596</t>
  </si>
  <si>
    <t>VENTILADOR COM VENEZIANA PARA PAINEIS</t>
  </si>
  <si>
    <t>412597</t>
  </si>
  <si>
    <t>SINALIZADOR BRANCO LUMINOSO D=22MM COM LED</t>
  </si>
  <si>
    <t>412598</t>
  </si>
  <si>
    <t>SINALIZADOR VERDE LUMINOSO D=22MM COM LED</t>
  </si>
  <si>
    <t>412599</t>
  </si>
  <si>
    <t>SINALIZADOR AZUL LUMINOSO D=22MM COM LED</t>
  </si>
  <si>
    <t>412600</t>
  </si>
  <si>
    <t>SINALIZADOR VERMELHO LUMINOSO D=22MM COM LED</t>
  </si>
  <si>
    <t>412601</t>
  </si>
  <si>
    <t>SINALIZADOR AMARELO LUMINOSO D=22MM COM LED</t>
  </si>
  <si>
    <t>412602</t>
  </si>
  <si>
    <t>MULTIMEDIDOR DE GRANDEZAS ELETRICAS TRIFASICO DE TENSAO, CORRENTE, POTENCIA, THD E FREQUENCIA</t>
  </si>
  <si>
    <t>412603</t>
  </si>
  <si>
    <t>CHAVE SELETORA 2 POSICOES 2 CONTATOS-TIPO ROTATIVA 22MM</t>
  </si>
  <si>
    <t>412604</t>
  </si>
  <si>
    <t>DISPOSITIVO DE PROTECAO CONTRA SURTOS TRIFASICO FASE-TERRA IN&gt;20KA/ MAX 65A 40KA</t>
  </si>
  <si>
    <t>412605</t>
  </si>
  <si>
    <t>TRANSFORMADOR DE CORRENTE RELACAO 30/5A</t>
  </si>
  <si>
    <t>412606</t>
  </si>
  <si>
    <t>LUMINARIA FLUORESCENTE COM 1 LAMPADA 20W-220V COMPLETA (REATOR PARTIDA RAPIDA)</t>
  </si>
  <si>
    <t>412607</t>
  </si>
  <si>
    <t>BOTOEIRA DE ACIONAMENTO COM RETORNO POR MOLA-22MM</t>
  </si>
  <si>
    <t>412608</t>
  </si>
  <si>
    <t>BOTOEIRA DE EMERGENCIA TIPO COGUMELO COM TRAVA-22MM</t>
  </si>
  <si>
    <t>412609</t>
  </si>
  <si>
    <t>TOMADA 250V/20A</t>
  </si>
  <si>
    <t>412610</t>
  </si>
  <si>
    <t>RELE SUPERVISOR DE FALTA DE FASE-TRIFASICO 220V/60HZ</t>
  </si>
  <si>
    <t>412611</t>
  </si>
  <si>
    <t>ABRIGO DE ALVENARIA PARA PAINEIS 1.90X2.00X0.80M COM PORTAS</t>
  </si>
  <si>
    <t>412612</t>
  </si>
  <si>
    <t>REFORMA DE RESERVATORIOS EM ANEIS DE CONCRETO ARMADO CAP.102M3 02 CELULAS - LIMPEZA DE SUPERFICIE, TRAT.DE FISSURAS C/ARG.ESTRUTURAL, IMPERMEABIL. C/RESINA ELASTICA / CIMENTO C/ADITIVO, INCORP. FIBRAS SINTETICAS E TELA POLIESTER (AMERICO BRASILIENSE C)</t>
  </si>
  <si>
    <t>412614</t>
  </si>
  <si>
    <t>BANCADA DE ARDOSIA 1.75X0.50M E SAIA=5CM</t>
  </si>
  <si>
    <t>412615</t>
  </si>
  <si>
    <t>PAINEL DE COMANDO-PCM-METAL.C/VOLTIMETRO, AMPERIMETRO, CHAVES SEC., NO-BREAK, CLP, ACESS. P/INSTAL., SOFT-STARTER P/MOTOR TRIF.220V, ENTR/SAIDAS DIGIT., C/MODULOS COMUNIC., INCL. STAR-UP E TREINAM. DO SISTEMA-PEDRO DE TOLEDO C</t>
  </si>
  <si>
    <t>412616</t>
  </si>
  <si>
    <t>CORTE EM REVESTIMENTO DE GESSO PARA EXECUCAO DE JUNTA DE DILATACAO VERTICAL - M.O.</t>
  </si>
  <si>
    <t>412617</t>
  </si>
  <si>
    <t>PORTA DE ACO GALVANIZADO COM PINTURA ELETROSTATICA DE CORRER 160X220CM COM VIDRO SUPERIOR LISO 4MM E VIDRO INFERIOR TEMPERADO 4MM</t>
  </si>
  <si>
    <t>412618</t>
  </si>
  <si>
    <t>LAJE PRE-MOLDADA EM PAINEL TRELICADO PT.1 E=12CM SC300KGF/M2 VAO ATE 4,00M (INCLUSO CAP.DE 9CM DE CONCRETO FCK=30MPa BOMBEAVEL) COM ARMADURAS POSITIVA E NEGATIVA E SEM CIMBRAMENTO TUBULAR</t>
  </si>
  <si>
    <t>412619</t>
  </si>
  <si>
    <t>LAJE PRE-MOLDADA EM PAINEL TRELICADO PT.2 E=15CM SC300KGF/M2 VAO ATE 4,00M (INCLUSO CAP.DE 12CM DE CONCRETO FCK=30MPa BOMBEAVEL) COM ARMADURAS POSITIVA E NEGATIVA E SEM CIMBRAMENTO TUBULAR</t>
  </si>
  <si>
    <t>412620</t>
  </si>
  <si>
    <t>LAJE PRE-MOLDADA EM PAINEL TRELICADO PT.3 E=18CM SC300KGF/M2 VAO ATE 4,00M (INCLUSO CAP.DE 15CM DE CONCRETO FCK=30MPa BOMBEAVEL) COM ARMADURAS POSITIVA E NEGATIVA E SEM CIMBRAMENTO TUBULAR</t>
  </si>
  <si>
    <t>412621</t>
  </si>
  <si>
    <t>ESCAVADEIRA HIDRAULICA TIPO 305DCR - MINI</t>
  </si>
  <si>
    <t>412623</t>
  </si>
  <si>
    <t>REBAIXAMENTO DE LENCOL FREATICO-TAXA DE MOBILIZACAO/MONTAGEM-CH SANTOS R</t>
  </si>
  <si>
    <t>412624</t>
  </si>
  <si>
    <t>REBAIXAMENTO DE LENCOL FREATICO-OPERACAO DO SISTEMA-CH SANTOS R</t>
  </si>
  <si>
    <t>412625</t>
  </si>
  <si>
    <t>REBAIXAMENTO DE LENCOL FREATICO-INSTALACAO DE PONTEIRAS H=6M-CH SANTOS R</t>
  </si>
  <si>
    <t>412626</t>
  </si>
  <si>
    <t>ADUELA PRE-MOLDADA DE CONCRETO 1.50X1.50M-P/ATERRO DE 0.50M</t>
  </si>
  <si>
    <t>412627</t>
  </si>
  <si>
    <t>PORTA DE ACO GALVANIZADO COM PINTURA ELETROSTATICA DE ABRIR 76X215CM COM VIDRO 4MM E VENEZIANA INFERIOR (H=100CM) COMPLETA</t>
  </si>
  <si>
    <t>412628</t>
  </si>
  <si>
    <t>PORTA DE ACO GALVANIZADO COM PINTURA ELETROSTATICA DE ABRIR 82X210CM COM BASCULANTE, TRAVESSAS, VIDRO E VENEZIANA INFERIOR (H=100CM) COMPLETA</t>
  </si>
  <si>
    <t>412629</t>
  </si>
  <si>
    <t>SOLDAGEM POR ELETROFUSAO EM TUBOS E CONEXOES PEAD DIAMETRO ENTRE 20 E 630MM, INCLUSO INSPECAO</t>
  </si>
  <si>
    <t>412630</t>
  </si>
  <si>
    <t>SOLDAGEM POR TERMOFUSAO EM TUBOS E CONEXOES PEAD DIAMETRO ENTRE 90 E 250MM, INCLUSO INSPECAO</t>
  </si>
  <si>
    <t>412631</t>
  </si>
  <si>
    <t>SOLO REFORCADO-SOLO REFORCADO COM MALHA HEX-DUPLA TORCAO PANO UNICO VERDE 0 A 6M-DER</t>
  </si>
  <si>
    <t>412635</t>
  </si>
  <si>
    <t>PARAFUSO FRANCES 5/8"X7" COM 2 PORCAS E 2 ARRUELAS-MAT</t>
  </si>
  <si>
    <t>412636</t>
  </si>
  <si>
    <t>BORNE DE CONEXAO PARA CABO 6MM2 FIXACAO EM TRILHO TS35-ATERRAMENTO-ELE</t>
  </si>
  <si>
    <t>412637</t>
  </si>
  <si>
    <t>CAIXA METALICA CH.16 COM PORTA E PLACA PARA FIXACAO DE COMPONENTES 40X30X20CM - ELE</t>
  </si>
  <si>
    <t>412638</t>
  </si>
  <si>
    <t>CANALETA EM PVC 30X30MM COM TAMPA LATERAL VAZADA-ELE</t>
  </si>
  <si>
    <t>412639</t>
  </si>
  <si>
    <t>CHAVE LIGA/DESLIGA 02 POSICOES FIXAS, TIPO ALAVANCA METAL 3A-250V</t>
  </si>
  <si>
    <t>412642</t>
  </si>
  <si>
    <t>CAIXILHO BASCULANTE DE FERRO 80X80CM</t>
  </si>
  <si>
    <t>412643</t>
  </si>
  <si>
    <t>CAIXILHO DE FERRO DE CORRER 120X100CM</t>
  </si>
  <si>
    <t>412644</t>
  </si>
  <si>
    <t>CAIXILHO DE FERRO DE CORRER 140X120CM</t>
  </si>
  <si>
    <t>412645</t>
  </si>
  <si>
    <t>PORTA DE ABRIR ACO GALVANIZADO 0.86X2.20M LAMINADA COM PINTURA ELETROSTATICA  E VENTILACAO PERMANENTE COMPLETA-PARELHEIROS D</t>
  </si>
  <si>
    <t>412646</t>
  </si>
  <si>
    <t>TRAVESSIA PELO METODO NAO DESTRUTIVO-MND-POCO DE SERVICO COM IMPLANTACAO DE TUNNEL LINER EM CH.ACO CORRUGADO SEM REVESTIMENTO  D=2.80M E=2.50MM-MATERIAL</t>
  </si>
  <si>
    <t>412647</t>
  </si>
  <si>
    <t>TRAVESSIA PELO METODO NAO DESTRUTIVO-MND-POCO DE SERVICO EM TUNNEL LINER EM CH.ACO CORRUGADO S/REVESTIMENTO D=2.80M E=2.50MM-EXECUCAO INCLUS.MONTAGEM CHAPAS E CONSOLIDACAO EXTERNA C/INJECAO SOLO-CIMENTO S/FORNEC.CHAPA ACO</t>
  </si>
  <si>
    <t>412648</t>
  </si>
  <si>
    <t>TRAVESSIA PELO METODO NAO DESTRUTIVO-MND-POCO DE SERVICO COM IMPLANTACAO DE TUNNEL LINER EM CH.ACO CORRUGADO SEM REVESTIMENTO  D=2.80M E=2.50MM-COMPLETO</t>
  </si>
  <si>
    <t>412649</t>
  </si>
  <si>
    <t>TRAVESSIA PELO METODO NAO DESTRUTIVO-MND-COM IMPLANTACAO DE TUNNEL LINER EM CHAPA DE ACO CORRUGADO D=1.40M E=2.70MM REVEST.C/EXPOXI-MATERIAL</t>
  </si>
  <si>
    <t>412650</t>
  </si>
  <si>
    <t>TRAVESSIA PELO METODO NAO DESTRUTIVO-MND COM IMPLANTACAO TUNNEL LINER D=1.40M E=2.70MM-EXECUCAO INCL.MONTAGEM DAS CHAPAS E CONSOLIDACAO EXTERNA C/INJENCAO DE SOLO-CIMENTO SEM FORNECIMENTO CHAPA DE ACO</t>
  </si>
  <si>
    <t>412651</t>
  </si>
  <si>
    <t>TRAVESSIA PELO METODO NAO DESTRUTIVO MND-ESCAVACAO MANUAL EM SOLO PARA EXECUCAO DE TUNNEL LINER, INCLUSIVE REMOCAO DO MATERIAL ESCAVADO PARA FORA DO POCO</t>
  </si>
  <si>
    <t>412652</t>
  </si>
  <si>
    <t>TRAVESSIA PELO METODO NAO DESTRUTIVO MND-TUNNEL LINER-ENCHIMENTO COM ARGAMASSA 1:3 CIMENTO E AREIA USINADA BOMBEAVEL COM LANCAMENTO (SERRA DO MAR COTA 95/100)</t>
  </si>
  <si>
    <t>412653</t>
  </si>
  <si>
    <t>TRAVESSIA PELO METODO NAO DESTRUTIVO-MND-COM IMPLANTACAO DE TUNNEL-EM CHAPA DE ACO CORRUGADO D=1.40M E=2.70MM REVEST.C/EPOXI INCLUSIVE ENCHIMENTO C/ARGAMASSA 1:3 CIMENTO E AREIA USINADA-COMPLETO (SERRA DO MAR COTA 95/100)</t>
  </si>
  <si>
    <t>412654</t>
  </si>
  <si>
    <t>TORNEIRA PARA DEFICIENTE PNE AUTOMATICA COM ALAVANCA</t>
  </si>
  <si>
    <t>412655</t>
  </si>
  <si>
    <t>CONJUNTO MOTOBOMBA SUBMERSIVEL PARA ESGOTO BRUTO Q=9.00M3/H H=26MCa TRIFASICO COM PEDESTAL, CURVA COM FLANGE TUBO GUIA E CORRENTE-MAT</t>
  </si>
  <si>
    <t>412656</t>
  </si>
  <si>
    <t>CONJUNTO MOTOBOMBA SUBMERSIVEL PARA ESGOTO TRATADO Q=17M3/H H=22MCa TRIFASICO COM PEDESTAL, CURVA COM FLANGE TUBO GUIA E CORRENTE-MAT</t>
  </si>
  <si>
    <t>412657</t>
  </si>
  <si>
    <t>TESTE DE ESTACA-ENSAIO DE INTEGRIDADE (PIT)-COMPLETO PARA 1 ESTACA-C/MOBILIZACAO E DESMOBILIZACAO-CARAPICUIBA K</t>
  </si>
  <si>
    <t>412658</t>
  </si>
  <si>
    <t>TESTE DE ESTACA-PROVA DE CARGA ESTATICA (PCE)-COMPLETO PARA 1 ESTACA C/MOBILIZACAO E DESMOBILIZACAO-CARAPICUIBA K</t>
  </si>
  <si>
    <t>412659</t>
  </si>
  <si>
    <t>TESTE DE ESTACA-PROVA DE CARGA DINAMICA (PDA)-COMPLETO PARA 1 ESTACA C/MOBILIZACAO E DESMOBILIZACAO-CARAPICUIBA K</t>
  </si>
  <si>
    <t>412660</t>
  </si>
  <si>
    <t>CONCRETO USINADO 30MPa BOMBEAVEL COM LANCAMENTO-CAPAO REDONDO E</t>
  </si>
  <si>
    <t>412662</t>
  </si>
  <si>
    <t>CIMBRAMENTO DE PASSAGEM SEC.GALERIA RET-DER</t>
  </si>
  <si>
    <t>412663</t>
  </si>
  <si>
    <t>REBAIXAMENTO DE LENCOL FREATICO-MOBILIZACAO/ DESMOBILIZACAO, MONTAGEM E INSTAL.DE EQUIP.COM PONTEIRAS FILTRANTES-GUARULHOS C</t>
  </si>
  <si>
    <t>412664</t>
  </si>
  <si>
    <t>TOPOGRAFIA-EQUIPE DE TOPOGRAFIA PARA SERVICOS PLANIALTIMETRICOS-REF.SABESP</t>
  </si>
  <si>
    <t>412665</t>
  </si>
  <si>
    <t>ADUELA DE CONCRETO PRE-MOLDADA D=0.80M H=0.50M COM PONTA E BOLSA-REF.SABESP</t>
  </si>
  <si>
    <t>412666</t>
  </si>
  <si>
    <t>FLANGE AVULSA ACO CARBONO COM FUROS 12"-AF</t>
  </si>
  <si>
    <t>412667</t>
  </si>
  <si>
    <t>MEDIDOR DE VAZAO ELETROMAGNETICO ACO CARBONO DN 200MM FLANGEADA COM INDICADOR/TOTALIZADOR DE VAZAO-AF</t>
  </si>
  <si>
    <t>412668</t>
  </si>
  <si>
    <t>COLAR DE TOMADA D'AGUA FoFo 200X3/4"</t>
  </si>
  <si>
    <t>412670</t>
  </si>
  <si>
    <t>FILTRO Y PARA AGUA FoFo DN 80MM COM FLANGES</t>
  </si>
  <si>
    <t>412671</t>
  </si>
  <si>
    <t>TOCO FoFo K9 FF DN 200MM L=1.00M</t>
  </si>
  <si>
    <t>412672</t>
  </si>
  <si>
    <t>TOCO FoFo K9 FF DN 200MM L=2.00M</t>
  </si>
  <si>
    <t>412673</t>
  </si>
  <si>
    <t>TOCO FoFo K9 FF DN 150MM L=3.32M</t>
  </si>
  <si>
    <t>412674</t>
  </si>
  <si>
    <t xml:space="preserve">TE FoFo REDUCAO 300X100MM FF-AF_x000D_
</t>
  </si>
  <si>
    <t>412675</t>
  </si>
  <si>
    <t>REGISTRO DE GAVETA FoFo COM FLANGES, VOLANTE E CUNHA DE BORRACHA DN 200MM</t>
  </si>
  <si>
    <t>412676</t>
  </si>
  <si>
    <t>LUVA DE REDUCAO PEAD PE100 32X20MM-AF</t>
  </si>
  <si>
    <t>412677</t>
  </si>
  <si>
    <t>TE DE REDUCAO CONCENTRICA EM PEAD PN 16 PE100 DN 315X160MM</t>
  </si>
  <si>
    <t>412678</t>
  </si>
  <si>
    <t>TE DE REDUCAO EM PEAD PN 16 PE100 DN 315X90MM</t>
  </si>
  <si>
    <t>412679</t>
  </si>
  <si>
    <t>TE FoFo TRIPARTIDO COM SAIDA FLANGEADA DN 400X300MM-AF</t>
  </si>
  <si>
    <t>412680</t>
  </si>
  <si>
    <t>ADAPTADOR PEAD COMPRESSAO COM FLANGE METALICA DN 90X80MM-AF/ESG</t>
  </si>
  <si>
    <t>412681</t>
  </si>
  <si>
    <t>FLANGE AVULSA ACO CARBONO COM FUROS 6"-AF</t>
  </si>
  <si>
    <t>412682</t>
  </si>
  <si>
    <t>TUBO PE-AL-PE FLEXIVEL AMARELO MULTICAMADA 16MM - GAS/AQ</t>
  </si>
  <si>
    <t>412683</t>
  </si>
  <si>
    <t>TUBO PE-AL-PE FLEXIVEL AMARELO MULTICAMADA 26MM - GAS/AQ</t>
  </si>
  <si>
    <t>412684</t>
  </si>
  <si>
    <t>TUBO PE-AL-PE FLEXIVEL AMARELO MULTICAMADA 32MM - GAS/AQ</t>
  </si>
  <si>
    <t>412685</t>
  </si>
  <si>
    <t>TERRAPLENAGEM-LOCAL LEGALIZADO PARA BOTA-FORA (MATERIAL VEGETAL) ITAQUAQUECETUBA E</t>
  </si>
  <si>
    <t>412686</t>
  </si>
  <si>
    <t>TERRAPLENAGEM-LOCAL LEGALIZADO PARA BOTA-FORA (SOLO DE ESCAVACAO) ITAQUAQUECETUBA E</t>
  </si>
  <si>
    <t>412687</t>
  </si>
  <si>
    <t>ABRIGO PARA 2 CILINDROS DE GLP (P13) TI33B-03</t>
  </si>
  <si>
    <t>412688</t>
  </si>
  <si>
    <t>ABRIGO DE GAS PRE-MOLDADO PARA 2 BOTIJOES DE GLP 13KG-COMPLETO</t>
  </si>
  <si>
    <t>412689</t>
  </si>
  <si>
    <t>CAIXA DE PVC 14X15X7CM DE SOBREPOR - ELE</t>
  </si>
  <si>
    <t>412690</t>
  </si>
  <si>
    <t>CONDULETE DE ALUMINIO LR 1" COM TAMPA - ELE</t>
  </si>
  <si>
    <t>412691</t>
  </si>
  <si>
    <t>CONDULETE DE ALUMINIO TB 1" COM TAMPA - ELE</t>
  </si>
  <si>
    <t>412692</t>
  </si>
  <si>
    <t>CONDULETE DE ALUMINIO LL 1" COM TAMPA - ELE</t>
  </si>
  <si>
    <t>412693</t>
  </si>
  <si>
    <t>SISTEMA GERADOR SOLAR FOTOVOLTAICO 8.8KWp C/ STRING BOX INVERSOR TRIFASICO, MONITORAMENTO ONLINE, PROJETO ELETRICO E LICENCAS JUNTO A CONCESSIONARIA-CUBATAO B</t>
  </si>
  <si>
    <t>412694</t>
  </si>
  <si>
    <t>PORTA DE ENROLAR DE ACO C/BANDEIRA CH.24 3.10X2.96M-COMPLETA (FRANCA B5)</t>
  </si>
  <si>
    <t>412695</t>
  </si>
  <si>
    <t>PORTA DE ENROLAR DE ACO C/BANDEIRA CH.24 2.87X2.96M-COMPLETA (FRANCA B5)</t>
  </si>
  <si>
    <t>412696</t>
  </si>
  <si>
    <t>PORTA DE ENROLAR DE ACO C/BANDEIRA CH.24 2.75X2.96M-COMPLETA (FRANCA B5)</t>
  </si>
  <si>
    <t>412697</t>
  </si>
  <si>
    <t>TRAVESSIA PELO METODO NAO DESTRUTIVO MND EM TUBO DE CONCRETO CRAVADO D=300MM-POCOS DE CRAVACAO</t>
  </si>
  <si>
    <t>412698</t>
  </si>
  <si>
    <t>TRAVESSIA PELO METODO NAO DESTRUTIVO MND EM TUBO DE CONCRETO CRAVADO D=300MM-POCOS DE DESEMBOQUE</t>
  </si>
  <si>
    <t>412699</t>
  </si>
  <si>
    <t>TRAVESSIA PELO METODO NAO DESTRUTIVO MND EM TUBO DE CONCRETO CRAVADO D=300MM-COMPLETO</t>
  </si>
  <si>
    <t>412700</t>
  </si>
  <si>
    <t>TRAVESSIA PELO METODO NAO DESTRUTIVO MND EM TUBO DE CONCRETO CRAVADO D=300MM-MOBILIZACAO E DESMOBILIZACAO (JARAGUA L)</t>
  </si>
  <si>
    <t>412701</t>
  </si>
  <si>
    <t>ALCAPAO 80X80CM DE ACO GALVANIZADO COM CONTRAMARCO E PINTURA ELETROSTATICA</t>
  </si>
  <si>
    <t>412702</t>
  </si>
  <si>
    <t>COTOVELO 90o COBRE 1/2" BSP/R MACHO E FEMEA-GAS</t>
  </si>
  <si>
    <t>412703</t>
  </si>
  <si>
    <t>TUBO LIGACAO ENGATE FLEXIVEL DE LATAO 1/2'X1.00M-GAS</t>
  </si>
  <si>
    <t>412704</t>
  </si>
  <si>
    <t>RECOLOCACAO DE FORRO DE PVC-MO</t>
  </si>
  <si>
    <t>412705</t>
  </si>
  <si>
    <t xml:space="preserve">TRINCO PARA CAIXILHO DE FERRO DE CORRER </t>
  </si>
  <si>
    <t>412706</t>
  </si>
  <si>
    <t>PAISAGISMO URBANO-PLANTIO DE GRAMA EM PLACAS BATATAIS SEM TERRA VEGETAL-MAT</t>
  </si>
  <si>
    <t>412707</t>
  </si>
  <si>
    <t>PAISAGISMO URBANO-PLANTIO DE GRAMA EM PLACAS BATATAIS COM 3CM DE ESPESSURA DE TERRA VEGETAL-MAT</t>
  </si>
  <si>
    <t>412708</t>
  </si>
  <si>
    <t>PAISAGISMO URBANO-ARBUSTO, APENAS MUDA-MAT</t>
  </si>
  <si>
    <t>412709</t>
  </si>
  <si>
    <t>PAISAGISMO URBANO-ARVORE FRUTIFERA H=1.00M, APENAS MUDA-MAT</t>
  </si>
  <si>
    <t>412710</t>
  </si>
  <si>
    <t>PAISAGISMO URBANO-ARVORE ORNAMENTAL H=1.00M, APENAS MUDA-MAT</t>
  </si>
  <si>
    <t>412711</t>
  </si>
  <si>
    <t>PAISAGISMO URBANO-PALMEIRA ARECA BAMBU/JERIVA H=1.50 A 2.00M, APENAS MUDA-MAT</t>
  </si>
  <si>
    <t>412712</t>
  </si>
  <si>
    <t>PAISAGISMO URBANO-FORRACAO ZEBRINA/LIRIO APENAS MUDA-MAT</t>
  </si>
  <si>
    <t>412713</t>
  </si>
  <si>
    <t>PAISAGISMO URBANO-FORRACAO PILEIA/ONZE HORAS/SALVIA/SANCHEZIA/MARIA SEM VERGONHA, APENAS MUDA-MAT</t>
  </si>
  <si>
    <t>412714</t>
  </si>
  <si>
    <t>PAISAGISMO URBANO-TREPADEIRA COSTELA DE ADAO/PRIMAVERA, APENAS MUDA-MAT</t>
  </si>
  <si>
    <t>412715</t>
  </si>
  <si>
    <t>PAISAGISMO URBANO-TREPADEIRA UNHA DE GATO, APENAS MUDA-MAT</t>
  </si>
  <si>
    <t>412716</t>
  </si>
  <si>
    <t>PAISAGISMO URBANO-TREPADEIRA ALAMANDA, APENAS MUDA-MAT</t>
  </si>
  <si>
    <t>412717</t>
  </si>
  <si>
    <t>PAISAGISMO URBANO-FORRACAO HERA/LANTANA/VEDELIA, APENAS MUDA-MAT</t>
  </si>
  <si>
    <t>412718</t>
  </si>
  <si>
    <t>PAISAGISMO URBANO-PALMEIRA FALSA LATANIA H=1.50 A 2.00M, APENAS MUDA-MAT</t>
  </si>
  <si>
    <t>412719</t>
  </si>
  <si>
    <t>PAISAGISMO URBANO-PALMEIRA SEAFORTIA H=1.50 A 2.00M, APENAS MUDA-MAT</t>
  </si>
  <si>
    <t>412720</t>
  </si>
  <si>
    <t>PAISAGISMO URBANO-PLANTIO DE GRAMA EM PLACAS SAO CARLOS COM 3CM DE ESPESSURA DE TERRA VEGETAL-MAT</t>
  </si>
  <si>
    <t>412721</t>
  </si>
  <si>
    <t>PAISAGISMO URBANO-PLANTIO DE GRAMA EM PLACAS SAO CARLOS SEM TERRA VEGETAL-MAT</t>
  </si>
  <si>
    <t>412722</t>
  </si>
  <si>
    <t>PAISAGISMO URBANO-PLANTIO DE GRAMA PRETA-MAT</t>
  </si>
  <si>
    <t>412723</t>
  </si>
  <si>
    <t>PAISAGISMO URBANO-PROTETOR PARA ARVORES AP-01 (NOVA VERSAO)-MAT</t>
  </si>
  <si>
    <t>412724</t>
  </si>
  <si>
    <t>PAISAGISMO URBANO-TUTOR (NOVA VERSAO)-MAT</t>
  </si>
  <si>
    <t>412725</t>
  </si>
  <si>
    <t>PAISAGISMO URBANO-PLANTIO DE GRAMA EM PLACAS - ESMERALDA SEM TERRA VEGETAL-MAT</t>
  </si>
  <si>
    <t>412726</t>
  </si>
  <si>
    <t>PAISAGISMO URBANO-PLANTIO DE GRAMA EM PLACAS ESMERALDA COM 3CM DE ESPESSURA DE TERRA VEGETAL-MAT</t>
  </si>
  <si>
    <t>412727</t>
  </si>
  <si>
    <t>CONJUNTO MOTOBOMBA PARA ELEVATORIA DE ESGOTO POT=4.6CV 1700RPM ATM 12.23M VAZAO 14.47M3/H</t>
  </si>
  <si>
    <t>412728</t>
  </si>
  <si>
    <t>TOCO FoFo K12 FP DN 80MM L=3.00M</t>
  </si>
  <si>
    <t>412729</t>
  </si>
  <si>
    <t>TOCO FoFo K12 FP DN 80MM L=1.08M</t>
  </si>
  <si>
    <t>412730</t>
  </si>
  <si>
    <t>TOCO FoFo K12 FF DN 80MM L=0.60M</t>
  </si>
  <si>
    <t>412731</t>
  </si>
  <si>
    <t>TOCO FoFo K12 FP DN 80MM L=1.06M</t>
  </si>
  <si>
    <t>412732</t>
  </si>
  <si>
    <t>REDUCAO CONCENTRICA FoFo FF 80X75MM-AF/ESG</t>
  </si>
  <si>
    <t>412733</t>
  </si>
  <si>
    <t>PAISAGISMO-REFLORESTAMENTO APENAS FORNECIMENTO DE MUDAS</t>
  </si>
  <si>
    <t>412734</t>
  </si>
  <si>
    <t>PINTURA ESMALTE EM TUBO DE COBRE 42MM</t>
  </si>
  <si>
    <t>412735</t>
  </si>
  <si>
    <t>LUMINARIA EXTERNA INTEGRADA PARA ILUMINACAO PUBLICA COM 1 LAMPADA SODIO 70W, REATOR, RELE ELETRONICO ZEUS E BRACO MEDIO (PADRAO ELEKTRO)-PEDRO TOLEDO C</t>
  </si>
  <si>
    <t>412736</t>
  </si>
  <si>
    <t xml:space="preserve">CAIXILHO DE ALUMINIO DE CORRER 150X120CM COM CONTRAMARCO E PINTURA ELETROSTATICA A PO BRANCA </t>
  </si>
  <si>
    <t>412737</t>
  </si>
  <si>
    <t xml:space="preserve">CAIXILHO DE ALUMINIO DE CORRER 200X120CM COM CONTRAMARCO E PINTURA ELETROSTATICA A PO BRANCA </t>
  </si>
  <si>
    <t>412738</t>
  </si>
  <si>
    <t>VENEZIANA DE ALUMINIO DE CORRER 200X120CM 6 FOLHAS COM CONTRAMARCO E PINTURA ELETROSTATICA A PO BRANCA</t>
  </si>
  <si>
    <t>412739</t>
  </si>
  <si>
    <t>CAIXILHO MAXIMAR DE ALUMINIO 300X80CM COM CONTRAMARCO E PINTURA ELETROSTATICA A PO BRANCA</t>
  </si>
  <si>
    <t>412740</t>
  </si>
  <si>
    <t>CAIXILHO MAXIMAR DE ALUMINIO 100X80CM COM CONTRAMARCO E PINTURA ELETROSTATICA A PO BRANCA</t>
  </si>
  <si>
    <t>412741</t>
  </si>
  <si>
    <t>CAIXILHO MAXIMAR DE ALUMINIO 80X80CM COM CONTRAMARCO E PINTURA ELETROSTATICA A PO BRANCA</t>
  </si>
  <si>
    <t>412742</t>
  </si>
  <si>
    <t xml:space="preserve">CAIXILHO MAXIMAR DE ALUMINIO 60X80CM COM CONTRAMARCO E PINTURA ELETROSTATICA A PO BRANCA </t>
  </si>
  <si>
    <t>412743</t>
  </si>
  <si>
    <t>VENEZIANA DE ALUMINIO DE ABRIR 80X80CM COM CONTRAMARCO E PINTURA ELETROSTATICA A PO BRANCA</t>
  </si>
  <si>
    <t>412744</t>
  </si>
  <si>
    <t>CAIXILHO DE ALUMINIO DE CORRER 450X120CM 6 FOLHAS COM CONTRAMARCO E PINTURA ELETROSTATICA A PO BRANCA</t>
  </si>
  <si>
    <t>412745</t>
  </si>
  <si>
    <t>CAIXILHO DE ALUMINIO DE CORRER 300X120CM 4 FOLHAS COM CONTRAMARCO E PINTURA ELETROSTATICA A PO BRANCA</t>
  </si>
  <si>
    <t>412746</t>
  </si>
  <si>
    <t>CAIXILHO MAXIMAR DE ALUMINIO 60X40CM COM CONTRAMARCO E PINTURA ELETROSTATICA A PO BRANCA</t>
  </si>
  <si>
    <t>412747</t>
  </si>
  <si>
    <t>CAIXILHO DE ALUMINIO DE CORRER 140X120CM 2 FOLHAS SEM BANDEIRA COM DIVISAO, CONTRAMARCO E PINTURA ELETROSTATICA A PO BRANCA</t>
  </si>
  <si>
    <t>412748</t>
  </si>
  <si>
    <t>CAIXILHO DE ALUMINIO DE CORRER 120X120CM SEM BANDEIRA, SEM DIVISAO, COM CONTRAMARCO E PINTURA ELETROSTATICA A PO BRANCA</t>
  </si>
  <si>
    <t>412749</t>
  </si>
  <si>
    <t>CABO DE COBRE ISOLADO 0.6/1KV   6MM2 - MAT</t>
  </si>
  <si>
    <t>412750</t>
  </si>
  <si>
    <t>EXTREMIDADE PVC FLANGE/BOLSA DN  50MM - AF</t>
  </si>
  <si>
    <t>412751</t>
  </si>
  <si>
    <t>CAIXILHO BASCULANTE DE ALUMINIO 100X60CM COM CONTRAMARCO E PINTURA ELETROSTATICA A PO BRANCA</t>
  </si>
  <si>
    <t>412752</t>
  </si>
  <si>
    <t>TERRAPLENAGEM-LOCAL LEGALIZADO PARA BOTA-FORA-SOLO (CLASSE II-A) CAMPO BELO AB</t>
  </si>
  <si>
    <t>412753</t>
  </si>
  <si>
    <t>TERRAPLENAGEM-LOCAL LEGALIZADO PARA BOTA-FORA-MATERIAL-CONCRETO ARMADO-CAMPO BELO AB</t>
  </si>
  <si>
    <t>412754</t>
  </si>
  <si>
    <t>TERRAPLENAGEM-LOCAL LEGALIZADO PARA BOTA-FORA-MATERIAL-ALVENARIA-CAMPO BELO AB</t>
  </si>
  <si>
    <t>412755</t>
  </si>
  <si>
    <t>TERRAPLENAGEM-LOCAL LEGALIZADO PARA BOTA-FORA-MATERIAL-TELHA DE AMIANTO-CAMPO BELO AB</t>
  </si>
  <si>
    <t>412756</t>
  </si>
  <si>
    <t>TERRAPLENAGEM-LOCAL LEGALIZADO PARA BOTA-FORA-MATERIAL-CONCRETO E ALVENARIA-CAMPO BELO AB</t>
  </si>
  <si>
    <t>412757</t>
  </si>
  <si>
    <t>ISOLANTE TERMICO DE POLIETILENO PARA TUBO DN 66MM</t>
  </si>
  <si>
    <t>412758</t>
  </si>
  <si>
    <t>PINTURA ESMALTE EM TUBO DE COBRE 54MM</t>
  </si>
  <si>
    <t>412759</t>
  </si>
  <si>
    <t>PINTURA ESMALTE EM TUBO DE COBRE 66MM</t>
  </si>
  <si>
    <t>412760</t>
  </si>
  <si>
    <t>BRACADEIRA EM ACO GALVANIZADO TIPO GOTA 1"</t>
  </si>
  <si>
    <t>412761</t>
  </si>
  <si>
    <t>BRACADEIRA EM ACO GALVANIZADO TIPO GOTA 3"</t>
  </si>
  <si>
    <t>412762</t>
  </si>
  <si>
    <t>RALO LINEAR COM GRELHA EM PERFIL DE ALUMINIO PARA CANALETA AGUAS PLUVIAIS L=30MM H=19MM A=38MM</t>
  </si>
  <si>
    <t>412763</t>
  </si>
  <si>
    <t>CANALETA EM PERFIL METALICO GM U 50MMX50MM (HMAX 30CM) E=3MM</t>
  </si>
  <si>
    <t>412764</t>
  </si>
  <si>
    <t>JUNCAO DE ALUMINIO CENTRAL J1 PARA RALO LINEAR</t>
  </si>
  <si>
    <t>412765</t>
  </si>
  <si>
    <t>JUNCAO PVC SIMPLES 250X100MM</t>
  </si>
  <si>
    <t>412766</t>
  </si>
  <si>
    <t>REDUCAO PVC 200X100MM PBA PB - AF</t>
  </si>
  <si>
    <t>412767</t>
  </si>
  <si>
    <t>CAIXA DE PASSAGEM COM TAMPA PARAFUSADA 60X60X15CM</t>
  </si>
  <si>
    <t>412768</t>
  </si>
  <si>
    <t>CAIXA DE PASSAGEM COM TAMPA PARAFUSADA 60X60X20CM</t>
  </si>
  <si>
    <t>412769</t>
  </si>
  <si>
    <t>BUCHA PVC DE REDUCAO 3/4"X1/2" ROSCAVEL - AF</t>
  </si>
  <si>
    <t>412770</t>
  </si>
  <si>
    <t>CONCRETO COM AGREGADO LEVE BOMBEAVEL COM LANCAMENTO-TRACO VERMICULITA CIMENTO4:1</t>
  </si>
  <si>
    <t>412771</t>
  </si>
  <si>
    <t>PISO TIPO FULGET-CIMENTO COMUM 10MM GRANULOMETRIA N1 COM JUNTA PLASTICA PARA DILATACAO</t>
  </si>
  <si>
    <t>412773</t>
  </si>
  <si>
    <t>TERRAPLENAGEM-LOCAL LEGALIZADO PARA BOTA-FORA-ENTULHO (LIMPO) SETE BARRAS D</t>
  </si>
  <si>
    <t>412774</t>
  </si>
  <si>
    <t>COIFA EM ACO GALVANIZADO 0.60X2.00M H=0.55M COM DUTO DE 0.20X1.20M COM CHAPEU CHINES</t>
  </si>
  <si>
    <t>412775</t>
  </si>
  <si>
    <t>TERRAPLENAGEM-LOCAL LEGALIZADO PARA BOTA-FORA-TERRA (SOLO DE ESCAVACAO) - GUARUJA G</t>
  </si>
  <si>
    <t>412776</t>
  </si>
  <si>
    <t>TUBO FoFo K9 DN 200MM COM FLANGES PN10/16</t>
  </si>
  <si>
    <t>412777</t>
  </si>
  <si>
    <t>TOCO FoFo K9 FP DN 200MM L=2.00M PN10/16</t>
  </si>
  <si>
    <t>412778</t>
  </si>
  <si>
    <t>SOLDA PARA FERRAGEM</t>
  </si>
  <si>
    <t>412779</t>
  </si>
  <si>
    <t xml:space="preserve">TORNEIRA DE PRESSAO 1/2" PARA LAVATORIO CROMADA </t>
  </si>
  <si>
    <t>412782</t>
  </si>
  <si>
    <t>TRAVESSIA PELO METODO NAO DESTRUTIVO MND EM TUBO DE CONCRETO CRAVADO D=300MM-MOBILIZACAO E DESMOBILIZACAO (GUARUJA G)</t>
  </si>
  <si>
    <t>412783</t>
  </si>
  <si>
    <t>CAIXILHO MAXIMAR DE ALUMINIO 80X120CM SEM TRAVAMENTO COM BANDEIRA FIXA, CONTRAMARCO E PINTURA ELETROSTATICA A PO BRANCA</t>
  </si>
  <si>
    <t>412784</t>
  </si>
  <si>
    <t>CAIXILHO DE ALUMINIO DE CORRER 140X120CM COM CONTRAMARCO E PINTURA ELETROSTATICA A PO BRANCA</t>
  </si>
  <si>
    <t>412785</t>
  </si>
  <si>
    <t>PARAFUSO CABECA SEXTAVADA PARA FIXACAO DA ARMACAO PRESSBOW 8.8X220MM COM 50MM DE ROSCA M10X1.5 COM PORCA E ARRUELA - MAT</t>
  </si>
  <si>
    <t>412786</t>
  </si>
  <si>
    <t>PLACA DE POLICARBONATO VIRGEM CRISTAL 30X35CM E=3MM</t>
  </si>
  <si>
    <t>412787</t>
  </si>
  <si>
    <t>VENEZIANA DE ALUMINIO DE CORRER 140X120CM 3 FOLHAS, 1 FOLHA PARA VIDRO COM DIVISAO, CONTRAMARCO E PINTURA ELETROSTATICA A PO BRANCA</t>
  </si>
  <si>
    <t>412788</t>
  </si>
  <si>
    <t>CAIXA DE INSPECAO EM PVC D=500MM COM PROLONGADOR E TAMPA HTOTAL=600MM-ESG (COLINA F)</t>
  </si>
  <si>
    <t>412789</t>
  </si>
  <si>
    <t>TE TRIPARTIDO COM FLANGE DN 150X100MM</t>
  </si>
  <si>
    <t>412790</t>
  </si>
  <si>
    <t>COLARINHO PARA FLANGE PEAD PN16 SDR11 DN 100MM</t>
  </si>
  <si>
    <t>412791</t>
  </si>
  <si>
    <t>CURVA 90o PEAD PN16 SDR11 110MM</t>
  </si>
  <si>
    <t>412792</t>
  </si>
  <si>
    <t>CAP PEAD PN16 SDR11 110MM</t>
  </si>
  <si>
    <t>412793</t>
  </si>
  <si>
    <t>TE EM PEAD PN16 SDR11 110X90MM</t>
  </si>
  <si>
    <t>412794</t>
  </si>
  <si>
    <t xml:space="preserve">CURVA 90o PEAD PN16 SDR11 90MM </t>
  </si>
  <si>
    <t>412795</t>
  </si>
  <si>
    <t>COLARINHO PARA FLANGE PEAD PN16 SDR11 90MM</t>
  </si>
  <si>
    <t>412796</t>
  </si>
  <si>
    <t>ADUELA DE CONCRETO PRE-MOLDADA D=0.60M H=0.50M COM JUNTA ELASTICA PARA POCO DE INSPECAO FCK MIN 20MPa</t>
  </si>
  <si>
    <t>412797</t>
  </si>
  <si>
    <t>TUBO PEAD AZUL PN16 SDR11 90MM</t>
  </si>
  <si>
    <t>412798</t>
  </si>
  <si>
    <t>COLAR DE TOMADA PEAD PN16 SDR11 110MMX2"</t>
  </si>
  <si>
    <t>412799</t>
  </si>
  <si>
    <t>ADAPTADOR PEAD ROSCA SOLDA 3/4"</t>
  </si>
  <si>
    <t>412800</t>
  </si>
  <si>
    <t>TE DE SERVICO ROTATIVO PEAD DE 110X3/4" PN16 SDR 11</t>
  </si>
  <si>
    <t>412801</t>
  </si>
  <si>
    <t>TUBO PEAD PN16 SDR11 110MM</t>
  </si>
  <si>
    <t>412802</t>
  </si>
  <si>
    <t>ENSAIOS LABORATORIAIS-COMPACTACAO DE SOLO PELO METODO DE HILF</t>
  </si>
  <si>
    <t>412803</t>
  </si>
  <si>
    <t>DESMONTE DE ROCHA-TAXA MOBILIZACAO E DESMOBILIZACAO DE EQUIPE E EQUIPAMENTOS (ITAOCA B)</t>
  </si>
  <si>
    <t>412804</t>
  </si>
  <si>
    <t>DESMONTE DE ROCHA CONFINADA A FRIO SEM TAXA (ITAOCA B)</t>
  </si>
  <si>
    <t>412805</t>
  </si>
  <si>
    <t>ELEMENTO VAZADO DE CONCRETO 39X39X10CM (90A)</t>
  </si>
  <si>
    <t>412806</t>
  </si>
  <si>
    <t>PAISAGISMO-ARVORE NATIVA DA MATA ATLANTICA PARA RECUPERACAO AMBIENTAL H=1.50M-MAT</t>
  </si>
  <si>
    <t>412807</t>
  </si>
  <si>
    <t>TRAVESSIA PELO METODO NAO DESTRUTIVO MND EM TUBO DE CONCRETO CRAVADO D=300MM-COMPLETO-GUARUJA G</t>
  </si>
  <si>
    <t>412808</t>
  </si>
  <si>
    <t>PRE-FURO COM JATO DE AGUA TAXA DE MOBILIZACAO TRANSPORTE E INSTALACAO (CH CUBATAO B)</t>
  </si>
  <si>
    <t>412809</t>
  </si>
  <si>
    <t>PRE-FURO COM JATO DE AGUA D=50CM PARA CRAVACAO DE ESTACA PRE-MOLDADA (CH CUBATAO B)</t>
  </si>
  <si>
    <t>412810</t>
  </si>
  <si>
    <t>PRE-FURO COM JATO DE AGUA D=60CM PARA CRAVACAO DE ESTACA PRE-MOLDADA (CH CUBATAO B)</t>
  </si>
  <si>
    <t>412811</t>
  </si>
  <si>
    <t xml:space="preserve">ESTACA PRE-MOLDADA DE CONCRETO D=60CM VAZADA 160T-FORNECIMENTO E CRAVACAO_x000D_
</t>
  </si>
  <si>
    <t>412812</t>
  </si>
  <si>
    <t>EMENDA COM ANEIS SOLDADOS PARA 160T</t>
  </si>
  <si>
    <t>412813</t>
  </si>
  <si>
    <t>ANEL METALICO 5CM DE ALTURA X1CM DE ESPESSURA PARA REFORCO DE ESTACA PRE-MOLDADA, FORNECIMENTO E INSTALACAO</t>
  </si>
  <si>
    <t>412815</t>
  </si>
  <si>
    <t>RESERVATORIO C/ANEIS PRE-MOLD. CONCR.CAP.85M3 COM 2 CELULAS D=3.00M H=19.20M INCLUSIVE IMPERMEABILIZACAO E SERRALHERIA, EXCETO FUNDACAO, INST.ELETRICA E HIDRAULICA  (IPAUSSU G)</t>
  </si>
  <si>
    <t>412816</t>
  </si>
  <si>
    <t>PAINEL DE COMANDO DE MOTORES CCM METAL COM VOLTIMETRO, AMPERIMETRO, CHAVE SEC. NO-BREAK, CLP SOFTWARE, ACESS.P/INT. SOFT STARTER P/MOTOR TRIF.15CV 220V SAIDAS DIG.INT.SERIAL MODULOS COMUNIC.(IPAUSSU G)</t>
  </si>
  <si>
    <t>412817</t>
  </si>
  <si>
    <t>PAINEL DE COMANDO DE MOTORES CCM METAL COM VOLTIMETRO, AMPERIMETRO, CHAVE SEC. NO-BREAK, CLP SOFTWARE, ACESS.P/INT. SOFT STARTER P/MOTOR TRIF.3CV 220V SAIDAS DIG.INT.SERIAL MODULOS COMUNIC.(IPAUSSU G)</t>
  </si>
  <si>
    <t>412818</t>
  </si>
  <si>
    <t>QD.DE DISTRIBUICAO GERAL 3.25X2.00X.045M EM POLICARBONATO P/PADRAO MODULAR AGRUPADO, COMPLETO, C/ 2 CAIXAS P/BARRAMENTO E UMA CAIXA P/PROTECAO GERAL, DISJ. TRIP. 125A, BARRAMENTO-ELETROPAULO (JARAGUA L)</t>
  </si>
  <si>
    <t>412819</t>
  </si>
  <si>
    <t>QD.DE MEDICAO COLETIVA 1.82X1.96X0.40M AGRUPADA C/MODULOS EM MATERIAL POLIMERICO E TAMPAS EM POLICARBONATO TIPO P, COMPLETO P/ 17 DISJ. BIP.50A MED.BIF.E FIACAO-ELETROPAULO (JARAGUA L)</t>
  </si>
  <si>
    <t>412820</t>
  </si>
  <si>
    <t>QD.DE MEDICAO COLETIVA 1.82X1.96X0.40M AGRUPADA C/MODULOS EM MATERIAL POLIMERICO E TAMPAS EM POLICARBONATO TIPO P, COMPLETO P/ 16 DISJ BIP 50A MED.BIF. E FIACAO-ELETROPAULO (JARAGUA L)</t>
  </si>
  <si>
    <t>412821</t>
  </si>
  <si>
    <t>QD.DE MEDICAO COLETIVA 2.08X1.96X0.40M  AGRUPADA C/MODULOS EM MATERIAL POLIMERICO E TAMPAS EM POLICARBONATO TIPO P, COMPLETO P/ 18 DISJ.BIP 50A MED.BIF.E FIACAO-ELETROPAULO (JARAGUA L)</t>
  </si>
  <si>
    <t>412822</t>
  </si>
  <si>
    <t>QD.DE DISTRIBUICAO GERAL 3.25X2.0X0.45M EM POLICARBON.P/ PADRAO MODULAR AGRUP, COMPL. C/ BARRAM.COBRE ELETROL.DIM.50X8X180MM (T) 3 X DPS Uc &gt; OU = 175V / UP &lt; OU = 1.5KV / IMAX (8/20US) &gt; OU = 40KA / IIMP (10/350US) &gt; OU =12.5KA 3XDJ.MON 63A (JARAGUA L)</t>
  </si>
  <si>
    <t>412823</t>
  </si>
  <si>
    <t>TERRAPLENAGEM-LOCAL LEGALIZADO PARA BOTA-FORA-ENTULHO (SOLO DE ESCAVACAO) JARAGUA Q</t>
  </si>
  <si>
    <t>412824</t>
  </si>
  <si>
    <t>TERRAPLENAGEM-LOCAL LEGALIZADO PARA BOTA-FORA-TERRA (SOLO DE ESCAVACAO COM VEGETACAO)-JARAGUA Q</t>
  </si>
  <si>
    <t>412825</t>
  </si>
  <si>
    <t>PAVIMENTACAO-SUB-BASE OU BASE SOLO ARENOSO FINO 95% PI</t>
  </si>
  <si>
    <t>412826</t>
  </si>
  <si>
    <t>ESTACA PRE-MOLDADA DE CONCRETO 50T-FORNECIMENTO E CRAVACAO-APARECIDA B</t>
  </si>
  <si>
    <t>412827</t>
  </si>
  <si>
    <t>ESTACA PRE-MOLDADA DE CONCRETO 40T-FORNECIMENTO E CRAVACAO-APARECIDA B</t>
  </si>
  <si>
    <t>412828</t>
  </si>
  <si>
    <t>ESTACA PRE-MOLDADA QUADRADA DE CONCRETO 23X23CM 30T-FORNECIMENTO E CRAVACAO-APARECIDA B</t>
  </si>
  <si>
    <t>412829</t>
  </si>
  <si>
    <t xml:space="preserve">PORTA VENEZIANA COM VENTILACAO DE ACO GALVANIZADO 0.70X2.10M </t>
  </si>
  <si>
    <t>412830</t>
  </si>
  <si>
    <t>EQUIPE DE LEITURA-GEOTECNIA (CUBATAO K)</t>
  </si>
  <si>
    <t>412831</t>
  </si>
  <si>
    <t>EQUIPE DE LEITURA-ENSAIO DE COMPACTACAO DE SOLO PELO METODO DE HILF</t>
  </si>
  <si>
    <t>412832</t>
  </si>
  <si>
    <t>TRAVESSIA PELO METODO NAO DESTRUTIVO-MND-COM IMPLANTACAO DE TUNNEL LINER EM CHAPA DE ACO CORRUGADO D=1.80M E=2.70MM REVEST.C/EXPOXI-MATERIAL</t>
  </si>
  <si>
    <t>412833</t>
  </si>
  <si>
    <t>TRAVESSIA PELO METODO NAO DESTRUTIVO-MND COM IMPLANTACAO TUNNEL LINER D=1.80M E=2.70MM-EXECUCAO INCL.MONTAGEM DAS CHAPAS E CONSOLIDACAO EXTERNA C/INJECAO DE SOLO-CIMENTO SEM FORNECIMENTO CHAPA DE ACO</t>
  </si>
  <si>
    <t>412834</t>
  </si>
  <si>
    <t>TRAVESSIA PELO METODO NAO DESTRUTIVO-MND-COM IMPLANTACAO DE TUNNEL LINER-EM CHAPA DE ACO CORRUGADO D=1.80M E=2.70MM REVEST.C/EPOXI CONSOLIDACAO EXTERNA COM INJECAO DE SOLO DE CIMENTO-COMPLETO</t>
  </si>
  <si>
    <t>412835</t>
  </si>
  <si>
    <t>CONCRETO PROJETADO FCK=21MPa-FORNECIMENTO E APLICACAO</t>
  </si>
  <si>
    <t>412836</t>
  </si>
  <si>
    <t>PERFIL METALICO W 250X38.50KG/M INCLUSIVE CORTE, TRANSPORTE E INSTALACAO</t>
  </si>
  <si>
    <t>412837</t>
  </si>
  <si>
    <t>PERFIL METALICO W 250X38.5KG/M INCLUSIVE CORTE,TRANSPORTE E CRAVACAO</t>
  </si>
  <si>
    <t>412838</t>
  </si>
  <si>
    <t>PAINEL CORTINA DUPLO (03+09+03)CM TRELICADO 130X25CM EMPUXO=2000KGF/M2 COM ARMACAO COMPLEMENTAR DIAM.4.2MM E PREENCHIMENTO DE CONCRETO 25MPa</t>
  </si>
  <si>
    <t>412839</t>
  </si>
  <si>
    <t>TUBO FoFo K9 DN 150MM JGS - ESG</t>
  </si>
  <si>
    <t>412840</t>
  </si>
  <si>
    <t>CONJUNTO MOTOBOMBA PARA ELEVATORIA DE ESGOTO SPV EG-750F OU SIMILAR HM=12.40M Q=27M3/H, COM TUBO GUIA, CORRENTE E DEMAIS ACESSORIOS</t>
  </si>
  <si>
    <t>412841</t>
  </si>
  <si>
    <t>PLATAFORMA METALICA PARA TRAVESSIA DE TUBULACAO DE ESGOTO SANITARIO-MARILIA X</t>
  </si>
  <si>
    <t>412842</t>
  </si>
  <si>
    <t>QD.DE EMBUTIR EM PVC 20X20X8.5CM PADRAO TELEBRAS</t>
  </si>
  <si>
    <t>412844</t>
  </si>
  <si>
    <t>ENCHIMENTO DE VAZIOS DE EROSAO COM COULIS (CALDA DE CIMENTO, BENTONITA, AREIA)</t>
  </si>
  <si>
    <t>412845</t>
  </si>
  <si>
    <t>ENSAIO LABORATORIAL-COMPACTACAO-PROCTOR-DER</t>
  </si>
  <si>
    <t>412846</t>
  </si>
  <si>
    <t>PAISAGISMO REFLORESTAMENTO-FORNECIMENTO E PLANTIO DE MUDAS H=1.50M COM PREPARO DA AREA ADUBACAO</t>
  </si>
  <si>
    <t>412853</t>
  </si>
  <si>
    <t>GALERIA DE CONCRETO PRE-MOLDADO 4.00X2.50M TREM TIPO TB45 ATERRO DE 6M</t>
  </si>
  <si>
    <t>412855</t>
  </si>
  <si>
    <t>PAISAGISMO URBANO-ARVORE ORNAMENTAL/FRUTIFERA INCLUSIVE ADUBACAO DAP 7</t>
  </si>
  <si>
    <t>412856</t>
  </si>
  <si>
    <t>PAISAGISMO URBANO-ARVORE ORNAMENTAL/FRUTIFERA INCLUSIVE ADUBACAO DAP 3</t>
  </si>
  <si>
    <t>412857</t>
  </si>
  <si>
    <t>PAISAGISMO URBANO-ARVORE GRUPO 1 INCLUSIVE ADUBACAO H=1.30M</t>
  </si>
  <si>
    <t>412858</t>
  </si>
  <si>
    <t>PAISAGISMO-OBTENCAO DO ACEITE PELA DEPAVE</t>
  </si>
  <si>
    <t>412859</t>
  </si>
  <si>
    <t>LAMPADA LED 10W/127V SOQUETE E27</t>
  </si>
  <si>
    <t>412862</t>
  </si>
  <si>
    <t>PERFIL METALICO U 4X2X3/16"</t>
  </si>
  <si>
    <t>412863</t>
  </si>
  <si>
    <t>CHAPA DE ACO GALVANIZADO 100X100X3MM</t>
  </si>
  <si>
    <t>412864</t>
  </si>
  <si>
    <t>CAIXILHO BASCULANTE DE ACO GALVANIZADO 100X60CM COM PINTURA ELETROSTATICA SEM TRAVAMENTO HORIZONTAL COM CONTRAMARCO</t>
  </si>
  <si>
    <t>412867</t>
  </si>
  <si>
    <t xml:space="preserve">PAISAGISMO URBANO-ARVORE ORNAMENTAL FEDEGOSO (ALELUIA) COM INSUMOS E MAO DE OBRA H=2.00M </t>
  </si>
  <si>
    <t>412868</t>
  </si>
  <si>
    <t xml:space="preserve">PAISAGISMO URBANO-ARVORE ORNAMENTAL IPE AMARELO COM INSUMOS E MAO DE OBRA H=2.00M </t>
  </si>
  <si>
    <t>412869</t>
  </si>
  <si>
    <t xml:space="preserve">PAISAGISMO URBANO-ARVORE ORNAMENTAL JACARANDA PAULISTA COM INSUMOS E MAO DE OBRA H=2.00M </t>
  </si>
  <si>
    <t>412870</t>
  </si>
  <si>
    <t xml:space="preserve">PAISAGISMO URBANO-ARVORE ORNAMENTAL MANACA DA SERRA COM INSUMOS E MAO DE OBRA H=2.00M </t>
  </si>
  <si>
    <t>412871</t>
  </si>
  <si>
    <t xml:space="preserve">PAISAGISMO URBANO-ARVORE ORNAMENTAL PAU FERRO COM INSUMOS E MAO DE OBRA H=2.00M </t>
  </si>
  <si>
    <t>412872</t>
  </si>
  <si>
    <t xml:space="preserve">PAISAGISMO URBANO-ARVORE ORNAMENTAL QUARESMEIRA COM INSUMOS E MAO DE OBRA H=2.00M </t>
  </si>
  <si>
    <t>412873</t>
  </si>
  <si>
    <t xml:space="preserve">PAISAGISMO URBANO-ARVORE FRUTIFERA GOIABEIRA COM INSUMOS E MAO DE OBRA H=2.00M </t>
  </si>
  <si>
    <t>412874</t>
  </si>
  <si>
    <t xml:space="preserve">PAISAGISMO URBANO-ARVORE FRUTIFERA PITANGUEIRA COM INSUMOS E MAO DE OBRA H=2.00M </t>
  </si>
  <si>
    <t>412875</t>
  </si>
  <si>
    <t xml:space="preserve">PAISAGISMO URBANO-ARVORE FRUTIFERA UVAIA COM INSUMOS E MAO DE OBRA H=2.00M </t>
  </si>
  <si>
    <t>412876</t>
  </si>
  <si>
    <t xml:space="preserve">PAISAGISMO URBANO-ARVORE PALMEIRA JERIVA COM INSUMOS E MAO DE OBRA H=2.00M </t>
  </si>
  <si>
    <t>412878</t>
  </si>
  <si>
    <t>LUVA DE CORRER PVC 1 1/4" ROSCAVEL AF</t>
  </si>
  <si>
    <t>412879</t>
  </si>
  <si>
    <t>SIFAO PARA TANQUE DN 1 1/2X2"</t>
  </si>
  <si>
    <t>412880</t>
  </si>
  <si>
    <t>VALVULA DE RETENCAO VERTICAL COM PORTINHOLA 1 1/2"</t>
  </si>
  <si>
    <t>412881</t>
  </si>
  <si>
    <t>CAIXA DE PASSAGEM COM TAMPA PARAFUSADA 80X60X25CM</t>
  </si>
  <si>
    <t>412882</t>
  </si>
  <si>
    <t>PAISAGISMO URBANO-ARVORE ORNAMENTAL ALECRIM DE CAMPINAS COM INSUMOS E MAO DE OBRA H=2.00M</t>
  </si>
  <si>
    <t>412883</t>
  </si>
  <si>
    <t>PAISAGISMO URBANO-ARVORE ORNAMENTAL IPE ROXO DE BOLA COM INSUMOS E MAO DE OBRA H=2.00M</t>
  </si>
  <si>
    <t>412884</t>
  </si>
  <si>
    <t>PAISAGISMO URBANO-ARVORE ORNAMENTAL PATA-DE-VACA-BRANCA (PATA DE VACA)  COM INSUMOS E MAO DE OBRA H=2.00M</t>
  </si>
  <si>
    <t>412885</t>
  </si>
  <si>
    <t>VENEZIANA DE ALUMINIO DE ABRIR COM GUILHOTINA 100X120CM</t>
  </si>
  <si>
    <t>412886</t>
  </si>
  <si>
    <t>PORTA VENEZIANA COM VENTILACAO DE ACO GALVANIZADO 2.00X1.00M COM PINTURA ELETROSTATICA COMPLETA</t>
  </si>
  <si>
    <t>412887</t>
  </si>
  <si>
    <t>RESERVATORIO CILINDRICO METALICO CAP.92.00M3 D=3.18M H=11.60M INCLUSIVE PINTURA E ACESSORIOS METALICOS, EXCETO INST.ELETRICA, INST.HIDRAULICA E FUNDACAO</t>
  </si>
  <si>
    <t>412888</t>
  </si>
  <si>
    <t>PLACA INSTITUCIONAL-2.00X1.00M EM CHAPA ACO GALV.COM REQUADRO METALICO E POSTES EM TUBO DE ACO GALV.COM 3.20M DE ALTURA TOTAL, COM PINTURA,  MONTAGEM E INSTALACAO (GUAIANASES A-APA IGUATEMI)</t>
  </si>
  <si>
    <t>412892</t>
  </si>
  <si>
    <t>FECHAMENTO-GRADIL DE ACO GALVANIZADO COM MONTANTES 75X75MM E TRAVESSAS EM BARRA CHATA 40X10MM COM PINTURA FUNDO E ESMALTE 2 DEMAOS H=2.30</t>
  </si>
  <si>
    <t>412893</t>
  </si>
  <si>
    <t>FECHAMENTO-GRADIL DE ACO GALVANIZADO COM MONTANTES 75X75MM E TRAVESSAS EM BARRA CHATA 40X10MM COM PINTURA FUNDO E ESMALTE 2 DEMAOS H=1.30M</t>
  </si>
  <si>
    <t>412894</t>
  </si>
  <si>
    <t>FECHAMENTO-PORTAO PARA CARRO 4,20X2,30M EM GRADIL ACO GALVANIZADO COM MONTANTES 75X75MM E TRAVESSAS EM BARRA CHATA 40X10MM E PILARETES METALICOS COM PINTURA FUNDO E ESMALTE 2 DEMAOS</t>
  </si>
  <si>
    <t>412895</t>
  </si>
  <si>
    <t>FECHAMENTO-GRADIL DE ACO GALVANIZADO COM MONTANTES 75X75MM E TRAVESSAS EM BARRA CHATA 40X10MM COM PINTURA FUNDO E ESMALTE 2 DEMAOS H=2.00M</t>
  </si>
  <si>
    <t>412896</t>
  </si>
  <si>
    <t>TERRAPLENAGEM-DESMONTE DE ROCHA A FRIO COM ROMPEDOR HIDRAULICO INCL.TAXA DE MOBILIZACAO E DESMOBILIZACAO DE EQUIPE E EQUIPAMENTOS (TEJUPA F)</t>
  </si>
  <si>
    <t>412897</t>
  </si>
  <si>
    <t>TUBO PVC 1MPa PRESSURIZADO DN 100MM JEI - ESG</t>
  </si>
  <si>
    <t>412898</t>
  </si>
  <si>
    <t>TOCO FoFo K12 FP DN 100MM L=4.13M</t>
  </si>
  <si>
    <t>412899</t>
  </si>
  <si>
    <t>MOURAO CONCRETO PRE-MOLDADO H=3.00M</t>
  </si>
  <si>
    <t>412900</t>
  </si>
  <si>
    <t>CAIXILHO DE FERRO DE CORRER 100X120CM PREDIO/TERREO</t>
  </si>
  <si>
    <t>412901</t>
  </si>
  <si>
    <t>CONJUNTO MOTOBOMBA SUBMERSIVEL 20HP HM=32.00MCa Q=45.00M3/H, COM PEDESTAL TUBO GUIA E CORRENTE PARA ELEVATORIA DE ESGOTO</t>
  </si>
  <si>
    <t>412902</t>
  </si>
  <si>
    <t>CONJUNTO MOTOBOMBA SUBMERSIVEL 2.0CV HM=9.10MCa Q=6.05L/S INCLUSIVE ACESSORIOS PARA ELEVATORIA DE ESGOTO</t>
  </si>
  <si>
    <t>412903</t>
  </si>
  <si>
    <t>PAINEL DE COMANDO DE MOTORES PCM-SS SOFT-STARTER PADRAO SABESP (EEE-IRAPURU E)</t>
  </si>
  <si>
    <t>412904</t>
  </si>
  <si>
    <t>PAINEL DE COMANDO DE MOTORES PADRAO SABESP (EEE-IRAPURU E)</t>
  </si>
  <si>
    <t>412907</t>
  </si>
  <si>
    <t>TOCO FoFo FF DN 80MM L=2.27M</t>
  </si>
  <si>
    <t>412908</t>
  </si>
  <si>
    <t>TOCO FoFo FF DN 80MM L=3.00M</t>
  </si>
  <si>
    <t>412909</t>
  </si>
  <si>
    <t>TOCO FoFo FF DN 80MM L=1.00M</t>
  </si>
  <si>
    <t>412910</t>
  </si>
  <si>
    <t>412911</t>
  </si>
  <si>
    <t>MEDIDOR DE VAZAO ELETROMAGNETICO ACO CARBONO DN 150MM FLANGEADA COM INDICADOR/TOTALIZADOR DE VAZAO-AF</t>
  </si>
  <si>
    <t>412912</t>
  </si>
  <si>
    <t>TE EM PEAD 20MM - AF</t>
  </si>
  <si>
    <t>412913</t>
  </si>
  <si>
    <t>COTOVELO 90o PEAD 20MM - AF</t>
  </si>
  <si>
    <t>412914</t>
  </si>
  <si>
    <t>RAMAL DOMICILIAR DE AGUA COMPLETO COM ESCAVACAO E REATERRO PARA REDE FOFO 50MM</t>
  </si>
  <si>
    <t>412915</t>
  </si>
  <si>
    <t>LAMPADA FLUORESCENTE 60W 127V</t>
  </si>
  <si>
    <t>412916</t>
  </si>
  <si>
    <t>PLACA INDICATIVA RISCO DE EXPLOSAO EM PVC 30X20CM</t>
  </si>
  <si>
    <t>412917</t>
  </si>
  <si>
    <t>PLAYGROUND-PRANCHA ABDOMINAL DUPLA (EQUIPAMENTO PARA PRATICA ESPORTIVA)</t>
  </si>
  <si>
    <t>412918</t>
  </si>
  <si>
    <t>PLAYGROUND-ROTACAO DIAGONAL DUPLA (EQUIPAMENTO PARA PRATICA ESPORTIVA)</t>
  </si>
  <si>
    <t>412919</t>
  </si>
  <si>
    <t>PLAYGROUND-BARRA FIXA DUPLA (EQUIPAMENTO PARA PRATICA ESPORTIVA)</t>
  </si>
  <si>
    <t>412920</t>
  </si>
  <si>
    <t>PLAYGROUND-PUXADOR PEITORAL DUPLO (EQUIPAMENTO PARA PRATICA ESPORTIVA)</t>
  </si>
  <si>
    <t>412921</t>
  </si>
  <si>
    <t>PAISAGISMO-BICICLETARIO LEVE DE CHAO 5 VAGAS</t>
  </si>
  <si>
    <t>412922</t>
  </si>
  <si>
    <t>SISTEMA GERADOR SOLAR FOTOVOLTAICO 14.45KWp C/ STRING BOX INVERSOR TRIFASICO, MONITORAMENTO ONLINE, PROJETO ELETRICO E LICENCAS JUNTO A CONCESSIONARIA-APARECIDA B</t>
  </si>
  <si>
    <t>412923</t>
  </si>
  <si>
    <t>LAMPADA LED 12W-127V 6400K</t>
  </si>
  <si>
    <t>412924</t>
  </si>
  <si>
    <t>LAMPADA LED 30W-220V 6400K</t>
  </si>
  <si>
    <t>412925</t>
  </si>
  <si>
    <t>TUBO PEAD 100 PN16 ELETROFUSAO SDR11 DE 125MM - AF</t>
  </si>
  <si>
    <t>412926</t>
  </si>
  <si>
    <t>TUBO PEAD 100 PN16 ELETROFUSAO SDR11 DE 63MM - AF</t>
  </si>
  <si>
    <t>412927</t>
  </si>
  <si>
    <t>CURVA 90o PEAD PE100 SDR11 DE 160MM</t>
  </si>
  <si>
    <t>412928</t>
  </si>
  <si>
    <t>CURVA 90o PEAD PE100 SDR11 DE 125MM</t>
  </si>
  <si>
    <t>412929</t>
  </si>
  <si>
    <t xml:space="preserve">CURVA 90o PEAD PE100 SDR11 DE 63MM </t>
  </si>
  <si>
    <t>412930</t>
  </si>
  <si>
    <t>CURVA 45o PEAD PE100 SDR11 DE 125MM</t>
  </si>
  <si>
    <t>412931</t>
  </si>
  <si>
    <t xml:space="preserve">CURVA 45o PEAD PE100 SDR11 DE 63MM </t>
  </si>
  <si>
    <t>412932</t>
  </si>
  <si>
    <t xml:space="preserve">CURVA 22o PEAD PE100 SDR11 DE 63MM </t>
  </si>
  <si>
    <t>412933</t>
  </si>
  <si>
    <t>TE EM PEAD PE100 DE 160X125MM SDR - AF</t>
  </si>
  <si>
    <t>412934</t>
  </si>
  <si>
    <t>TE EM PEAD PE100 SDR11 DE 125X63MM - AF</t>
  </si>
  <si>
    <t>412935</t>
  </si>
  <si>
    <t>TE EM PEAD PE100 SDR11 DE 63MM - AF</t>
  </si>
  <si>
    <t>412936</t>
  </si>
  <si>
    <t>COLARINHO PARA FLANGE PE100 SDR11 DE 125MM - AF</t>
  </si>
  <si>
    <t>412937</t>
  </si>
  <si>
    <t>FLANGE SOLTA PEAD PN16 SDR11 DE 63MM</t>
  </si>
  <si>
    <t>412938</t>
  </si>
  <si>
    <t>FLANGE SOLTA PEAD PN16 SDR11 DE 160MM</t>
  </si>
  <si>
    <t>412939</t>
  </si>
  <si>
    <t>CAP PEAD PE100 ELETROFUSAO SDR11 DN  63MM - AF</t>
  </si>
  <si>
    <t>412941</t>
  </si>
  <si>
    <t>ADAPTADOR FoFo FLANGE UNIVERSAL DE 100MM</t>
  </si>
  <si>
    <t>412942</t>
  </si>
  <si>
    <t>VALVULA REDUTORA DE PRESSAO CAMARA SIMPLES FoFo DN 100MM - AF</t>
  </si>
  <si>
    <t>412943</t>
  </si>
  <si>
    <t>TOCO FoFo PP DN 150MM L=5.185M</t>
  </si>
  <si>
    <t>412944</t>
  </si>
  <si>
    <t>TOCO FoFo PP DN 150MM L=6.0M</t>
  </si>
  <si>
    <t>412945</t>
  </si>
  <si>
    <t>TOCO FoFo PP DN 150MM L=2.24M</t>
  </si>
  <si>
    <t>412946</t>
  </si>
  <si>
    <t>TOCO FoFo FP DN 150MM L=2.815M</t>
  </si>
  <si>
    <t>412947</t>
  </si>
  <si>
    <t>TOCO FoFo FF DN 150MM L=1.30M</t>
  </si>
  <si>
    <t>412948</t>
  </si>
  <si>
    <t>TOCO FoFo FF DN 150MM L=6.70M</t>
  </si>
  <si>
    <t>412949</t>
  </si>
  <si>
    <t>TOCO FoFo FF DN 150MM L=1.325M</t>
  </si>
  <si>
    <t>412950</t>
  </si>
  <si>
    <t>TOCO FoFo FF DN 150MM L=0.30M</t>
  </si>
  <si>
    <t>412951</t>
  </si>
  <si>
    <t>TOCO FoFo FP DN 150MM L=1.535M</t>
  </si>
  <si>
    <t>412952</t>
  </si>
  <si>
    <t>TOCO FoFo PP DN 150MM L=1.545M</t>
  </si>
  <si>
    <t>412953</t>
  </si>
  <si>
    <t>TOCO FoFo PP DN 150MM L=2.655M</t>
  </si>
  <si>
    <t>412954</t>
  </si>
  <si>
    <t>CURVA 45o FoFo FF DN 150MM - AF</t>
  </si>
  <si>
    <t>412955</t>
  </si>
  <si>
    <t>TOCO FoFo PP DN 50MM L=0.50M</t>
  </si>
  <si>
    <t>412956</t>
  </si>
  <si>
    <t>BUCHA DE REDUCAO FoGo BSP 3/4"X1/4"</t>
  </si>
  <si>
    <t>412957</t>
  </si>
  <si>
    <t>BUCHA DE REDUCAO FoGo BSP 2"X3/4"</t>
  </si>
  <si>
    <t>412958</t>
  </si>
  <si>
    <t>MANOMETRO TIPO INDUSTRIAL DN 1/4" BSP ESCALA 0 a 11KG/M2</t>
  </si>
  <si>
    <t>412959</t>
  </si>
  <si>
    <t>PRESSOSTATO COM SINAL PROPORCIONAL ANALOGICO 1/4"</t>
  </si>
  <si>
    <t>412960</t>
  </si>
  <si>
    <t>TOCO FoFo FP DN 150MM L=5.48M</t>
  </si>
  <si>
    <t>412961</t>
  </si>
  <si>
    <t>TOCO FoFo FF DN 150MM L=5.76M</t>
  </si>
  <si>
    <t>412962</t>
  </si>
  <si>
    <t>TOCO FoFo FP DN 150MM L=1.91M</t>
  </si>
  <si>
    <t>412963</t>
  </si>
  <si>
    <t>TE FoFo TRIPARTIDO COM SAIDA FLANGEADA DN 250X200MM - AF</t>
  </si>
  <si>
    <t>412964</t>
  </si>
  <si>
    <t>RESERVATORIO CILINDRICO METALICO APOIADO CAP.200.00M3 C/1 CELULA D=6.00M H=7.78M INCLUSIVE PINTURA E ACESSORIOS METALICOS, EXCETO FUNDACAO, INST.ELETRICA E INST.HIDRAULICA</t>
  </si>
  <si>
    <t>412965</t>
  </si>
  <si>
    <t>RESERVATORIO CILINDRICO METALICO APOIADO CAP.800.00M3 C/1 CELULA D=12.00M H=8.30M INCLUSIVE PINTURA E ACESSORIOS METALICOS, EXCETO FUNDACAO, INST.ELETRICA E INST.HIDRAULICA</t>
  </si>
  <si>
    <t>412966</t>
  </si>
  <si>
    <t>LUVA DE CORRER FoFo DN 100MM BB JE</t>
  </si>
  <si>
    <t>412967</t>
  </si>
  <si>
    <t>CURVA 22.5o PEAD PE100 SDR-11 DE 90MM</t>
  </si>
  <si>
    <t>412968</t>
  </si>
  <si>
    <t>COLARINHO PARA FLANGE PEAD PE100 SDR11 DE  90MM</t>
  </si>
  <si>
    <t>412969</t>
  </si>
  <si>
    <t>CURVA 90o PEAD PE100 SDR11 DE  90MM</t>
  </si>
  <si>
    <t>412970</t>
  </si>
  <si>
    <t>TE EM PEAD PE100 DE 90X63MM SDR11 - AF</t>
  </si>
  <si>
    <t>412971</t>
  </si>
  <si>
    <t>REDUCAO EM PEAD PE100 DE 160X125MM SDR11</t>
  </si>
  <si>
    <t>412972</t>
  </si>
  <si>
    <t>TE EM PEAD PE100 SDR11 DE 225MM - AF</t>
  </si>
  <si>
    <t>412973</t>
  </si>
  <si>
    <t>REDUCAO EM PEAD PE100 DE 225X125MM SDR11</t>
  </si>
  <si>
    <t>412974</t>
  </si>
  <si>
    <t>REDUCAO EM PEAD PE100 DE 125X63MM SDR11</t>
  </si>
  <si>
    <t>412975</t>
  </si>
  <si>
    <t>REDUCAO EM PEAD PE100 DE 125X90MM SDR11</t>
  </si>
  <si>
    <t>412976</t>
  </si>
  <si>
    <t>REDUCAO EM PEAD PE100 DE 90X63MM SDR11</t>
  </si>
  <si>
    <t>412978</t>
  </si>
  <si>
    <t>REDUCAO EM PEAD PE100 DE 225X160MM SDR11</t>
  </si>
  <si>
    <t>412979</t>
  </si>
  <si>
    <t>TE EM PEAD PE100 DE 225X125MM SDR11 - AF</t>
  </si>
  <si>
    <t>412980</t>
  </si>
  <si>
    <t>TE EM PEAD PE100 DE 125MM SDR11 - AF</t>
  </si>
  <si>
    <t>412981</t>
  </si>
  <si>
    <t>TE EM PEAD PE100 DE 90MM SDR11 - AF</t>
  </si>
  <si>
    <t>412982</t>
  </si>
  <si>
    <t>TE EM PEAD PE100 DE 125X90MM SDR11 - AF</t>
  </si>
  <si>
    <t>412983</t>
  </si>
  <si>
    <t>TE EM PEAD PE100 DE 225X160MM SDR11 - AF</t>
  </si>
  <si>
    <t>412984</t>
  </si>
  <si>
    <t>CURVA 45o PEAD PE100 SDR11 DE 225MM</t>
  </si>
  <si>
    <t>412985</t>
  </si>
  <si>
    <t>CURVA 45o PEAD PE100 SDR11 DE 90MM</t>
  </si>
  <si>
    <t>412986</t>
  </si>
  <si>
    <t>CURVA 45o PEAD PE100 SDR11 DE 160MM</t>
  </si>
  <si>
    <t>412987</t>
  </si>
  <si>
    <t>TE FoFo REDUCAO 80X50MM 3B JE - AF</t>
  </si>
  <si>
    <t>412988</t>
  </si>
  <si>
    <t>EXTREMIDADE PVC FLANGE/PONTA DN 75MM - AF</t>
  </si>
  <si>
    <t>412989</t>
  </si>
  <si>
    <t>ADAPTADOR EM FoFo X PVC DN 80X50MM JE BB - AF</t>
  </si>
  <si>
    <t>412990</t>
  </si>
  <si>
    <t>TOCO FoFo FF DN 80MM L=0.30M</t>
  </si>
  <si>
    <t>412991</t>
  </si>
  <si>
    <t>ADAPTADOR FoFo FLANGE UNIVERSAL DE 211 A 241MM</t>
  </si>
  <si>
    <t>412992</t>
  </si>
  <si>
    <t>TOCO FoFo PP DN 80MM L=3.37M</t>
  </si>
  <si>
    <t>412993</t>
  </si>
  <si>
    <t>TOCO FoFo PP DN 80MM L=0.30M</t>
  </si>
  <si>
    <t>412994</t>
  </si>
  <si>
    <t>TOCO FoFo PP DN 200MM L=4.105M</t>
  </si>
  <si>
    <t>412996</t>
  </si>
  <si>
    <t>TOCO FoFo PP DN 200MM L=0.40M</t>
  </si>
  <si>
    <t>412997</t>
  </si>
  <si>
    <t>TOCO FoFo FP DN 200MM L=0.58M</t>
  </si>
  <si>
    <t>412998</t>
  </si>
  <si>
    <t>TOCO FoFo PP DN 100MM L=2.859M</t>
  </si>
  <si>
    <t>412999</t>
  </si>
  <si>
    <t>TOCO FoFo PP DN 100MM L=0.30M</t>
  </si>
  <si>
    <t>413000</t>
  </si>
  <si>
    <t>TOCO FoFo FP DN 100MM L=0.38M</t>
  </si>
  <si>
    <t>413001</t>
  </si>
  <si>
    <t>TOCO FoFo FP DN 50MM L=1.20M</t>
  </si>
  <si>
    <t>413002</t>
  </si>
  <si>
    <t>TOCO FoFo PP DN 200MM L=0.75M</t>
  </si>
  <si>
    <t>413003</t>
  </si>
  <si>
    <t>TOCO FoFo FP DN 50MM L=0.825M</t>
  </si>
  <si>
    <t>413004</t>
  </si>
  <si>
    <t>TOCO FoFo FF DN 50MM L=1.94M</t>
  </si>
  <si>
    <t>413005</t>
  </si>
  <si>
    <t>TOCO FoFo FP DN 200MM L=2.81M</t>
  </si>
  <si>
    <t>413006</t>
  </si>
  <si>
    <t>TOCO FoFo FF DN 200MM L=0.588M</t>
  </si>
  <si>
    <t>413007</t>
  </si>
  <si>
    <t>TOCO FoFo FF DN 200MM L=0.30M</t>
  </si>
  <si>
    <t>413008</t>
  </si>
  <si>
    <t>TOCO FoFo FF DN 200MM L=1.24M</t>
  </si>
  <si>
    <t>413009</t>
  </si>
  <si>
    <t>TOCO FoFo FP DN 200MM L=1.49M</t>
  </si>
  <si>
    <t>413010</t>
  </si>
  <si>
    <t>TOCO FoFo PP DN 200MM L=1.465M</t>
  </si>
  <si>
    <t>413011</t>
  </si>
  <si>
    <t>TOCO FoFo PP DN 200MM L=2.545M</t>
  </si>
  <si>
    <t>413012</t>
  </si>
  <si>
    <t>TOCO FoFo FP DN 80MM L=2.00M</t>
  </si>
  <si>
    <t>413013</t>
  </si>
  <si>
    <t>TOCO FoFo FP DN 300MM L=5.37M</t>
  </si>
  <si>
    <t>413014</t>
  </si>
  <si>
    <t>TOCO FoFo FP DN 300MM L=1.81M</t>
  </si>
  <si>
    <t>413015</t>
  </si>
  <si>
    <t>CURVA 90o FoFo FF DN 200MM - AF</t>
  </si>
  <si>
    <t>413016</t>
  </si>
  <si>
    <t>CURVA 90o FoFo FF DN 300MM - AF</t>
  </si>
  <si>
    <t>413017</t>
  </si>
  <si>
    <t>EXTREMIDADE FoFo DN 100MM FLANGE ABA DE VEDACAO</t>
  </si>
  <si>
    <t>413018</t>
  </si>
  <si>
    <t>EXTREMIDADE FoFo DN 100MM FLANGE/PONTA</t>
  </si>
  <si>
    <t>413019</t>
  </si>
  <si>
    <t>MEDIDOR DE VAZAO ELETROMAGNETICO ACO CARBONO DN 100MM FLANGEADA COM INDICADOR/TOTALIZADOR DE VAZAO-AF</t>
  </si>
  <si>
    <t>413020</t>
  </si>
  <si>
    <t>TE FoFo PP 400MM - AF</t>
  </si>
  <si>
    <t>413021</t>
  </si>
  <si>
    <t>BOOSTER MOVEL COM INVERSOR DE FREQUENCIA Q=7.2M3/H H=23MCa - COMPLETO COM PAINEL - ILHA BELA E</t>
  </si>
  <si>
    <t>413022</t>
  </si>
  <si>
    <t>BOOSTER MOVEL COM INVERSOR DE FREQUENCIA Q=6.4M3/H H=27.17MCa - COMPLETO COM PAINEL - ILHA BELA F</t>
  </si>
  <si>
    <t>413023</t>
  </si>
  <si>
    <t>BOOSTER MOVEL COM INVERSOR DE FREQUENCIA Q=7.0M3/H H=27.17MCa - COMPLETO COM PAINEL - ILHA BELA F</t>
  </si>
  <si>
    <t>413024</t>
  </si>
  <si>
    <t>BOOSTER MOVEL COM INVERSOR DE FREQUENCIA Q=3.82M3/H H=31.47MCa - COMPLETO COM PAINEL - ILHA BELA F</t>
  </si>
  <si>
    <t>413025</t>
  </si>
  <si>
    <t>BOOSTER MOVEL COM INVERSOR DE FREQUENCIA Q=11.16M3/H H=25.5MCa - COMPLETO COM PAINEL - ILHA BELA F</t>
  </si>
  <si>
    <t>413026</t>
  </si>
  <si>
    <t>CONJUNTO MOTOBOMBA Q=15M3/H Hm=165MCa 40.0CV</t>
  </si>
  <si>
    <t>413027</t>
  </si>
  <si>
    <t>CONJUNTO MOTOBOMBA Q=11.63M3/H Hm=32MCa 5.0CV</t>
  </si>
  <si>
    <t>413028</t>
  </si>
  <si>
    <t>FILTRO Y PARA AGUA FoFo DN 200MM COM FLANGES</t>
  </si>
  <si>
    <t>413029</t>
  </si>
  <si>
    <t>VALVULA REDUTORA DE PRESSAO FoFo DN 200MM FLANGEADA - AF</t>
  </si>
  <si>
    <t>413030</t>
  </si>
  <si>
    <t>VALVULA DE RETENCAO FoFo FF 200MM</t>
  </si>
  <si>
    <t>413031</t>
  </si>
  <si>
    <t>413032</t>
  </si>
  <si>
    <t>REDUCAO CONCENTRICA FoFo 300X150MM FF - AF</t>
  </si>
  <si>
    <t>413033</t>
  </si>
  <si>
    <t>REDUCAO CONCENTRICA PEAD PE100 PN16 90X63MM - AF</t>
  </si>
  <si>
    <t>413034</t>
  </si>
  <si>
    <t>FLANGE SOLTA PEAD PN16 SDR11 DN  63MM</t>
  </si>
  <si>
    <t>413035</t>
  </si>
  <si>
    <t>FLANGE SOLTA PEAD PN16 SDR11 DN 200MM</t>
  </si>
  <si>
    <t>413036</t>
  </si>
  <si>
    <t>TOCO FoFo PP DN 50MM L=1.00M</t>
  </si>
  <si>
    <t>413037</t>
  </si>
  <si>
    <t>REDUCAO FoFo FF 250X200MM - AF</t>
  </si>
  <si>
    <t>413038</t>
  </si>
  <si>
    <t xml:space="preserve">CONJUNTO MOTOBOMBA, Q=72.90M3/H H=82.20MCa, </t>
  </si>
  <si>
    <t>413039</t>
  </si>
  <si>
    <t>TE FoFo REDUCAO 200X50MM FFF - AF</t>
  </si>
  <si>
    <t>413040</t>
  </si>
  <si>
    <t>DISSIPADOR DE ENERGIA (FRANCO DA ROCHA G/H)</t>
  </si>
  <si>
    <t>413041</t>
  </si>
  <si>
    <t>TERRAPLENAGEM-FORNECIMENTO DE SOLO PARA ATERRO, INCL.TRANSPORTE E DESCARGA-FRANCO DA ROCHA G/H</t>
  </si>
  <si>
    <t>413042</t>
  </si>
  <si>
    <t xml:space="preserve">CANALETA RETANGULAR 0.40X0.40M </t>
  </si>
  <si>
    <t>413043</t>
  </si>
  <si>
    <t>REATERRO COMPACTADO COM SOLO-CIMENTO 98% PN</t>
  </si>
  <si>
    <t>413044</t>
  </si>
  <si>
    <t>REDUCAO FoFo FF 400X250MM - AF</t>
  </si>
  <si>
    <t>413045</t>
  </si>
  <si>
    <t xml:space="preserve">IMPERMEABILIZACAO A BASE DE BORRACHA LIQUIDA VULCANIZADA A FRIO </t>
  </si>
  <si>
    <t>413046</t>
  </si>
  <si>
    <t>TERRAPLENAGEM-LOCAL LEGALIZADO PARA BOTA-FORA-TERRA (SOLO DE ESCAVACAO E VEGETACAO)-CUBATAO K</t>
  </si>
  <si>
    <t>413047</t>
  </si>
  <si>
    <t>BOOSTER MOVEL COM INVERSOR DE FREQUENCIA Q=9.0M3/H H=27.70MCa - COMPLETO COM PAINEL - GUAIMBE E</t>
  </si>
  <si>
    <t>413048</t>
  </si>
  <si>
    <t>GUARDA-CORPO H=1.10M COM CORRIMAO EM TUBO DE ACO GALVANIZADO C/PINTURA ELETROSTATICA, MONTANTES EM TUBO DE ACO 2" E=2.25MM SOLDADO NA CHAPA DE BASE E TELA DE ACO</t>
  </si>
  <si>
    <t>413049</t>
  </si>
  <si>
    <t>TERRAPLENAGEM-LOCAL LEGALIZADO PARA BOTA-FORA-RESIDUO DE ASFALTO (CLASE II-B)-FRANCO DA ROCHA G/H</t>
  </si>
  <si>
    <t>413051</t>
  </si>
  <si>
    <t>LUVA PVC DUPLA  100MM - ESG</t>
  </si>
  <si>
    <t>413055</t>
  </si>
  <si>
    <t>TAXA DE MOBILIZACAO EQUIPAMENTOS PARA ESTACAS PRE-MOLDADAS-CUBATAO K</t>
  </si>
  <si>
    <t>413060</t>
  </si>
  <si>
    <t>QD.ELE CH.18 PARA 18 DISJUNTORES - VAZIO</t>
  </si>
  <si>
    <t>413061</t>
  </si>
  <si>
    <t>PORTA DE ACO GALVANIZADO COM PINTURA ELETROSTATICA DE ABRIR 82X220CM PARTE SUPERIOR COM DIVISOES DE VIDRO E PARTE INFERIOR COM ALMOFADA DE 40CM COMPLETA</t>
  </si>
  <si>
    <t>413062</t>
  </si>
  <si>
    <t>PORTA DE ACO GALVANIZADO COM PINTURA ELETROSTATICA DE ABRIR 72X220CM COM PARTE SUPERIOR COM DIVISOES DE VIDRO E PARTE INFERIOR COM ALMOFADA DE 40CM COMPLETA</t>
  </si>
  <si>
    <t>413063</t>
  </si>
  <si>
    <t>CAIXILHO DE ACO GALVANIZADO FIXO 21X21CM COM VENEZIANA E PINTURA ELETROSTATICA</t>
  </si>
  <si>
    <t>413064</t>
  </si>
  <si>
    <t>CAIXILHO BASCULANTE DE ACO GALVANIZADO 80X80CM (1 FIXO E 3 BASCULANTES) COM PINTURA ELETROSTATICA</t>
  </si>
  <si>
    <t>413065</t>
  </si>
  <si>
    <t>CAIXILHO DE ACO GALVANIZADO DE CORRER 140X120CM 4 FOLHAS MOVEIS E 2 FIXAS, COM 4 TRAVESSAS E PINTURA ELETROSTATICA</t>
  </si>
  <si>
    <t>413066</t>
  </si>
  <si>
    <t>CAIXILHO DE ACO GALVANIZADO DE CORRER 100X120CM 2 FOLHAS MOVEIS (SEM GRADE) COM 4 TRAVESSAS E PINTURA ELETROSTATICA</t>
  </si>
  <si>
    <t>413067</t>
  </si>
  <si>
    <t>TELA GALVANIZADA PARA AMARRACAO DE ALVENARIA 50X12CM</t>
  </si>
  <si>
    <t>413068</t>
  </si>
  <si>
    <t>PAISAGISMO URBANO-FORRACAO PLUMBAGO BRANCO</t>
  </si>
  <si>
    <t>413071</t>
  </si>
  <si>
    <t>CAIXILHO DE ACO GALVANIZADO DE CORRER 140X120CM (SEM BANDEIRA, GRADE E TRAVESSA) CONTRAMARCO E PINTURA ELETROSTATICA</t>
  </si>
  <si>
    <t>413072</t>
  </si>
  <si>
    <t>CAIXILHO DE ACO GALVANIZADO DE CORRER 140X120CM 2 FOLHAS MOVEIS (SEM GRADE) COM 4 TRAVESSAS CONTRAMARCO E PINTURA ELETROSTATICA</t>
  </si>
  <si>
    <t>413073</t>
  </si>
  <si>
    <t>CAIXILHO DE ACO GALVANIZADO DE CORRER 100X120CM (SEM BANDEIRA, GRADE E COM TRAVESSA) COM PINTURA ELETROSTATICA, 2 FOLHAS MOVEIS COM CONTRAMARCO</t>
  </si>
  <si>
    <t>413074</t>
  </si>
  <si>
    <t>CAIXILHO DE ACO GALVANIZADO DE CORRER 100X120CM SEM BANDEIRA,COM PINTURA ELETROSTATICA, COM CONTRAMARCO</t>
  </si>
  <si>
    <t>413075</t>
  </si>
  <si>
    <t>PORTA DE ABRIR ACO GALVANIZADO 0.90X2.15M COM PINTURA ELETROSTATICA</t>
  </si>
  <si>
    <t>413076</t>
  </si>
  <si>
    <t>CAIXILHO DE ACO GALVANIZADO DE CORRER 120X120CM (SEM BANDEIRA, GRADE E TRAVESSA) COM PINTURA ELETROSTATICA, 2 FOLHAS MOVEIS COM CONTRAMARCO</t>
  </si>
  <si>
    <t>413077</t>
  </si>
  <si>
    <t>PORTA DE ABRIR ACO GALVANIZADO 1.20X2.15M LAMINADA COM PINTURA ELETROSTATICA</t>
  </si>
  <si>
    <t>413078</t>
  </si>
  <si>
    <t>413080</t>
  </si>
  <si>
    <t>TE FoFo TRIPARTIDO COM SAIDA EM FLANGE DN 500X200MM - AF</t>
  </si>
  <si>
    <t>413081</t>
  </si>
  <si>
    <t>BUCHA DE EXPANSAO DE NYLON 7/8"</t>
  </si>
  <si>
    <t>413082</t>
  </si>
  <si>
    <t>BUCHA DE REDUCAO COBRE 66X15MM</t>
  </si>
  <si>
    <t>413083</t>
  </si>
  <si>
    <t>VALVULA SOLENOIDE DE 2 VIAS EM LATAO PRESSAO 15KGF/CM2 COM DIAFRAGMA ROSCA FEMEA 2 1/2" PARA MEDICAO DE AGUA - AF</t>
  </si>
  <si>
    <t>413084</t>
  </si>
  <si>
    <t>ELETROCALHA-CURVA HORIZONTAL 45o PARA ELETROCALHA 100X50MM COM TAMPA - ELE</t>
  </si>
  <si>
    <t>413085</t>
  </si>
  <si>
    <t>ELETROCALHA-CURVA HORIZONTAL 45o PARA ELETROCALHA 100X75MM COM TAMPA - ELE</t>
  </si>
  <si>
    <t>413086</t>
  </si>
  <si>
    <t>ELETROCALHA-CURVA HORIZONTAL 45o PARA ELETROCALHA 200X50MM COM TAMPA - ELE</t>
  </si>
  <si>
    <t>413087</t>
  </si>
  <si>
    <t>ELETROCALHA-CURVA HORIZONTAL 45o PARA ELETROCALHA 200X75MM COM TAMPA - ELE</t>
  </si>
  <si>
    <t>413088</t>
  </si>
  <si>
    <t>LUMINARIA COMPLETA TIPO GLOBO VIDRO COM LAMPADA 40W INCANDESCENTE</t>
  </si>
  <si>
    <t>413089</t>
  </si>
  <si>
    <t>LUMINARIA COM 1 PETALA LAMPADA DE VAPOR DE MERCURIO 400W E REATOR COM POSTE 9M</t>
  </si>
  <si>
    <t>413090</t>
  </si>
  <si>
    <t>GRUPO GERADOR DIESEL POT.100KW 220V TRIFASICO COM TANQUE COMBUSTIVEL, SILENCIADOR, QUADRO TRANSF.AUT-INSTALADO</t>
  </si>
  <si>
    <t>413091</t>
  </si>
  <si>
    <t>QD.DE DISTRIBUICAO EM PVC PARA 42 DISJUNTORES - VAZIO</t>
  </si>
  <si>
    <t>413092</t>
  </si>
  <si>
    <t>QD.DE DISTRIBUICAO EM PVC PARA 48 DISJUNTORES - VAZIO</t>
  </si>
  <si>
    <t>413093</t>
  </si>
  <si>
    <t>LUMINARIA FLUORESCENTE DE EMBUTIR COM DIFUSOR PLASTICO E 2 LAMPADAS 10W COMPLETA</t>
  </si>
  <si>
    <t>413094</t>
  </si>
  <si>
    <t>TELA GALVANIZADA PARA AMARRACAO DE ALVENARIA 50X17CM</t>
  </si>
  <si>
    <t>413095</t>
  </si>
  <si>
    <t>QD.DE EMBUTIR GABINETE MODULAR ACO 180X180X40CM COM LATERAIS CEGAS, COM PORTA FRONTAL REF. GP17084+GP17104 Q&amp;T (SANTOS T)</t>
  </si>
  <si>
    <t>413096</t>
  </si>
  <si>
    <t>QD.ELE DE MEDICAO TIPONo.3 50X60X20CM COM DISJ.TRIP. 20A 3KA/230VCA PARA INCENDIO COMPLETO</t>
  </si>
  <si>
    <t>413097</t>
  </si>
  <si>
    <t>QD.ELE PARA 30 MEDIDORES TRIF.COM BARRAMENTO DE COBRE 1X1/4", DISJ.TRIP.400A PARA ENTRADA, 30 DISJ.BIP.63A P/APARTAMENTOS, COMPLETO - CPFL (SANTOS T)</t>
  </si>
  <si>
    <t>413098</t>
  </si>
  <si>
    <t>QD.ELE PARA 36 MEDIDORES TRIF.COM BARRAMENTO DE COBRE 1X1/4", DISJ.TRIP.400A PARA ENTRADA, 36 DISJ.BIP.63A P/APARTAMENTOS, COMPLETO - CPFL (SANTOS T)</t>
  </si>
  <si>
    <t>413099</t>
  </si>
  <si>
    <t>QD.ELE EM POLIESTER REFORCADO COM FIBRA DE VIDRO COM TAMPA TRANSPARENTE, JANELA BASCULANTE, PLACA DE MONTAGEM, DISJ.TRIP.63A, 3 DPS, CLASSE 1- 54X36X17CM-COMPLETO (SANTOS T)</t>
  </si>
  <si>
    <t>413100</t>
  </si>
  <si>
    <t>LUMINARIA TIPO ARANDELA DE SOBREPOR PARA USO INTERNO COM 1 LAMPADA FLUORESCENTE COMPACTA 15W</t>
  </si>
  <si>
    <t>413101</t>
  </si>
  <si>
    <t>CAIXA DE PASSAGEM COM TAMPA DE POLIESTER REFORCADO COM FIBRA DE VIDRO IP65 27X18X17CM</t>
  </si>
  <si>
    <t>413102</t>
  </si>
  <si>
    <t>CAIXA DE PASSAGEM COM TAMPA DE POLIESTER REFORCADO COM FIBRA DE VIDRO IP65 15X15X10CM</t>
  </si>
  <si>
    <t>413103</t>
  </si>
  <si>
    <t>LUVA PVC 75MM SOLDAVEL - AF</t>
  </si>
  <si>
    <t>413104</t>
  </si>
  <si>
    <t>REGISTRO FoFo CHATO FF COM CABECOTE DN  80MM</t>
  </si>
  <si>
    <t>413105</t>
  </si>
  <si>
    <t>CURVA 90o FoFo FF DISSIMETRICA DN  80X100MM - AF</t>
  </si>
  <si>
    <t>413106</t>
  </si>
  <si>
    <t>LIMPEZA E DESOBSTRUCAO DE GALERIA PLUVIAL E PV COM EQUIPAMENTOS DE HIDROJATEAMENTO E AUTO-VACUO (PMSP 06-71-00)</t>
  </si>
  <si>
    <t>413107</t>
  </si>
  <si>
    <t>CAIXA DE INSPECAO EM PVC D=500MM COM TAMPA-ESG</t>
  </si>
  <si>
    <t>413108</t>
  </si>
  <si>
    <t xml:space="preserve">RETIRADA DE TELA DE ALAMBRADO </t>
  </si>
  <si>
    <t>413109</t>
  </si>
  <si>
    <t xml:space="preserve">RETIRADA DE MOUROES PRE-MOLDADOS CONCRETO PARA  ALAMBRADO </t>
  </si>
  <si>
    <t>413110</t>
  </si>
  <si>
    <t>REMOCAO DE BOMBAS DE RECALQUE</t>
  </si>
  <si>
    <t>413111</t>
  </si>
  <si>
    <t>REINSTALACAO DE BOMBAS DE RECALQUE - MO</t>
  </si>
  <si>
    <t>413112</t>
  </si>
  <si>
    <t>CAIXA EM POLICARBONATO PARA MEDICAO DE AGUA PARA 1 MEDIDOR (PADRAO SEMAE)-VAZIA</t>
  </si>
  <si>
    <t>413113</t>
  </si>
  <si>
    <t>TAMPAO FoFo TD-600-ARTICULADO CLASSE 400</t>
  </si>
  <si>
    <t>413115</t>
  </si>
  <si>
    <t>PLAYGROUND-PEITORAL DUPLO (EQUIPAMENTO PARA PRATICA ESPORTIVA)</t>
  </si>
  <si>
    <t>413116</t>
  </si>
  <si>
    <t>TESTE DE MANGUEIRA DE INCENDIO DIAMETRO 1 1/2"</t>
  </si>
  <si>
    <t>413117</t>
  </si>
  <si>
    <t>VENEZIANA DE ACO GALVANIZADO DE CORRER 120X120CM 3 FOLHAS (2 VENEZIANAS + 1 VIDRO) COM PINTURA ELETROSTATICA COM VIDROS COM TRAVESSA</t>
  </si>
  <si>
    <t>413118</t>
  </si>
  <si>
    <t>RETIRADA DE ESTRUTURA METALICA INCLUSIVE PERFIS DE FIXACAO</t>
  </si>
  <si>
    <t>413119</t>
  </si>
  <si>
    <t>GRADIL ACO GALVANIZADO H=0.92M COM  1 TUBO D=1 1/4" COM TRAVESSA, MONTANTE BARRA CHATA 4X1 E PINTURA ESMALTE</t>
  </si>
  <si>
    <t>413120</t>
  </si>
  <si>
    <t>FORNECIMENTO DE AGUA POR CAMINHAO PIPA</t>
  </si>
  <si>
    <t>413122</t>
  </si>
  <si>
    <t>CAIXA DE PASSAGEM COM TAMPA DE POLIESTER REFORCADO COM FIBRA DE VIDRO IP65 28X20X10CM</t>
  </si>
  <si>
    <t>413123</t>
  </si>
  <si>
    <t>CAIXA DE PASSAGEM COM TAMPA DE POLIESTER REFORCADO COM FIBRA DE VIDRO IP65 29X22X10CM</t>
  </si>
  <si>
    <t>413124</t>
  </si>
  <si>
    <t>CAIXA DE PASSAGEM COM TAMPA DE POLIESTER REFORCADO COM FIBRA DE VIDRO IP65 34X21X10CM</t>
  </si>
  <si>
    <t>413125</t>
  </si>
  <si>
    <t>QD.DE DISTRIBUICAO EM PVC PARA 36 DISJUNTORES - VAZIO</t>
  </si>
  <si>
    <t>413126</t>
  </si>
  <si>
    <t>TERRAPLENAGEM-LOCAL LEGALIZADO PARA BOTA-FORA (CLASSES A,B,C,D) TATUI F</t>
  </si>
  <si>
    <t>413131</t>
  </si>
  <si>
    <t>CRUZETA FoGo BSP 1" - AF</t>
  </si>
  <si>
    <t>413132</t>
  </si>
  <si>
    <t>CAVALETE ESTALEIRO 2 LIGACOES - SEMASA</t>
  </si>
  <si>
    <t>413133</t>
  </si>
  <si>
    <t>CAVALETE ESTALEIRO 3 LIGACOES - SEMASA</t>
  </si>
  <si>
    <t>413134</t>
  </si>
  <si>
    <t>CAVALETE ESTALEIRO 4 LIGACOES - SEMASA</t>
  </si>
  <si>
    <t>413135</t>
  </si>
  <si>
    <t>CAVALETE ESTALEIRO 5 LIGACOES - SEMASA</t>
  </si>
  <si>
    <t>413136</t>
  </si>
  <si>
    <t>CAVALETE ESTALEIRO 6 LIGACOES - SEMASA</t>
  </si>
  <si>
    <t>413137</t>
  </si>
  <si>
    <t>MOURAO PRE-MOLDADO INCL.45o HTOTAL=3.40M - MAT</t>
  </si>
  <si>
    <t>413140</t>
  </si>
  <si>
    <t>TERRAPLENAGEM-LOCAL LEGALIZADO PARA BOTA-FORA-TERRA (SOLO DE ESCAVACAO C/ VEGETACAO) - CAMPO LIMPO A</t>
  </si>
  <si>
    <t>413141</t>
  </si>
  <si>
    <t>TERRAPLENAGEM-LOCAL LEGALIZADO PARA BOTA-FORA-TERRA (SOLO DE ESCAVACAO) CAMPO LIMPO A</t>
  </si>
  <si>
    <t>413142</t>
  </si>
  <si>
    <t>CAIXILHO DE ACO GALVANIZADO DE CORRER 150X120CM COM PINTURA ELETROSTATICA E CONTRAMARCO</t>
  </si>
  <si>
    <t>413143</t>
  </si>
  <si>
    <t>CAIXILHO DE ACO GALVANIZADO DE CORRER 450X120CM 6 FOLHAS COM PINTURA ELETROSTATICA E CONTRAMARCO</t>
  </si>
  <si>
    <t>413144</t>
  </si>
  <si>
    <t>CAIXILHO DE ACO GALVANIZADO DE CORRER 300X120CM 4 FOLHAS COM PINTURA ELETROSTATICA E CONTRAMARCO</t>
  </si>
  <si>
    <t>413145</t>
  </si>
  <si>
    <t>VENEZIANA DE ACO GALVANIZADO DE CORRER 200X120CM 6 FOLHAS COM PINTURA ELETROSTATICA E CONTRAMARCO</t>
  </si>
  <si>
    <t>413146</t>
  </si>
  <si>
    <t>VENEZIANA MAXIMAR DE ACO GALVANIZADO 60X60CM 3 FOLHAS COM PINTURA ELETROSTATICA E CONTRAMARCO</t>
  </si>
  <si>
    <t>413147</t>
  </si>
  <si>
    <t>VENEZIANA DE ACO GALVANIZADO DE ABRIR 80X80CM COM PINTURA ELETROSTATICA E CONTRAMARCO</t>
  </si>
  <si>
    <t>413148</t>
  </si>
  <si>
    <t>CAIXILHO MAXIMAR DE ACO GALVANIZADO 80X40CM COM PINTURA ELETROSTATICA E CONTRAMARCO</t>
  </si>
  <si>
    <t>413150</t>
  </si>
  <si>
    <t>TERRAPLENAGEM-LOCAL LEGALIZADO PARA BOTA-FORA-TERRA (SOLO DE ESCAVACAO)-BELEM J</t>
  </si>
  <si>
    <t>413151</t>
  </si>
  <si>
    <t>TERRAPLENAGEM-LOCAL LEGALIZADO PARA BOTA-FORA-ENTULHO (10% REJEITO) BELEM J</t>
  </si>
  <si>
    <t>413152</t>
  </si>
  <si>
    <t>CAIXILHO DE ALUMINIO FIXO 140X120CM SEM BANDEIRA E SEM DIVISAO, COM CONTRAMARCO E PINTURA ELETROSTATICA A PO BRANCA</t>
  </si>
  <si>
    <t>413153</t>
  </si>
  <si>
    <t>CAIXILHO DE ALUMINIO DE CORRER 140X120CM 2 FOLHAS SEM BANDEIRA E SEM DIVISAO, COM CONTRAMARCO E PINTURA ELETROSTATICA A PO BRANCA</t>
  </si>
  <si>
    <t>413154</t>
  </si>
  <si>
    <t>GRADIL DE FERRO CHATO 1 1/4X1/4" COM BARRAS VERTICAIS (GUARDA-CORPO) H=1.20M COM FIXACAO PARABOLT INCLUSIVE PINTURA-INSTALADO</t>
  </si>
  <si>
    <t>413155</t>
  </si>
  <si>
    <t>GRADIL DE FERRO CHATO 1 1/4X1/4" COM BARRAS VERTICAIS H=1.55M COM FIXACAO PARABOLT INCLUSIVE PINTURA-INSTALADO</t>
  </si>
  <si>
    <t>413156</t>
  </si>
  <si>
    <t>PORTAO DE FERRO CHATO 1 1/4X1/4" COM 1 FOLHA DE ABRIR 2.51X2.08M PARA VEICULOS-COMPLETO INCLUSIVE PINTURA-INSTALADO</t>
  </si>
  <si>
    <t>413157</t>
  </si>
  <si>
    <t>PORTAO DE FERRO CHATO 1 1/4X1/4" COM 1 FOLHA DE ABRIR 1.05X2.08M PARA PEDESTRES-COMPLETO INCLUSIVE PINTURA-INSTALADO</t>
  </si>
  <si>
    <t>413158</t>
  </si>
  <si>
    <t>PORTAO DE FERRO CHATO 1 1/4X1/4" COM 2 FOLHAS DE ABRIR 1.21X0.97M PARA LIXEIRA-COMPLETO INCLUSIVE PINTURA-INSTALADO</t>
  </si>
  <si>
    <t>413159</t>
  </si>
  <si>
    <t>CONJUNTO MOTOBOMBA DE RECALQUE DE AGUA 5M3/H 27MCa 2CV COM BASE DE AMORTECIMENTO</t>
  </si>
  <si>
    <t>413160</t>
  </si>
  <si>
    <t>NIPLE DUPLO DE COBRE 2" ROSCA ROSCA</t>
  </si>
  <si>
    <t>413161</t>
  </si>
  <si>
    <t>CONJUNTO MOTOBOMBA DE INCENDIO 17M3/H 22MCa 2CV COM BASE DE AMORTECIMENTO</t>
  </si>
  <si>
    <t>413162</t>
  </si>
  <si>
    <t>CONTATOR BIPOLAR COM 4 CONTATOS AUXILIARES 2NA+2NF BOBINA 127V-60HZ</t>
  </si>
  <si>
    <t>413163</t>
  </si>
  <si>
    <t>TUBULAO ESC MANUAL D=60CM FCK=15MPa USINADO SEM ARMACAO - SOLO NORMAL</t>
  </si>
  <si>
    <t>413164</t>
  </si>
  <si>
    <t>TUBULAO ESC MANUAL D=70CM FCK=15MPa USINADO SEM ARMACAO - SOLO NORMAL</t>
  </si>
  <si>
    <t>413165</t>
  </si>
  <si>
    <t>TUBULAO ESC MANUAL D=80CM FCK=15MPa USINADO SEM ARMACAO - SOLO NORMAL</t>
  </si>
  <si>
    <t>413166</t>
  </si>
  <si>
    <t>TUBULAO ESC MANUAL D=90CM FCK=15MPa USINADO SEM ARMACAO - SOLO NORMAL</t>
  </si>
  <si>
    <t>413167</t>
  </si>
  <si>
    <t>TUBULAO ESC MANUAL D=60CM FCK=15MPA USINADO SEM ARMACAO - SOLO DURO OU C/MATACAO OU C/ESGOT.AGUA</t>
  </si>
  <si>
    <t>413168</t>
  </si>
  <si>
    <t>TUBULAO ESC MANUAL D=70CM FCK=15MPa USINADO SEM ARMACAO - SOLO DURO OU C/MATACAO OU C/ESGOT.AGUA</t>
  </si>
  <si>
    <t>413169</t>
  </si>
  <si>
    <t>TUBULAO ESC MANUAL D=80CM FCK=15MPa USINADO SEM ARMACAO - SOLO DURO OU C/MATACAO OU C/ESGOT.AGUA</t>
  </si>
  <si>
    <t>413170</t>
  </si>
  <si>
    <t>TUBULAO ESC MANUAL D=90CM FCK=15MPa USINADO SEM ARMACAO - SOLO DURO OU C/MATACAO OU C/ESGOT.AGUA</t>
  </si>
  <si>
    <t>413171</t>
  </si>
  <si>
    <t>TUBULAO ESC MECANICA D=50CM FCK=15MPa USINADO SEM ARMACAO - SOLO NORMAL</t>
  </si>
  <si>
    <t>413172</t>
  </si>
  <si>
    <t>TUBULAO ESC MECANICA D=60CM FCK=15MPa USINADO SEM ARMACAO - SOLO NORMAL</t>
  </si>
  <si>
    <t>413173</t>
  </si>
  <si>
    <t>TUBULAO ESC MECANICA D=70CM FCK=15MPa USINADO SEM ARMACAO - SOLO NORMAL</t>
  </si>
  <si>
    <t>413174</t>
  </si>
  <si>
    <t>TUBULAO ESC MECANICA D=80CM FCK=15MPa USINADO SEM ARMACAO - SOLO NORMAL</t>
  </si>
  <si>
    <t>413175</t>
  </si>
  <si>
    <t>TUBULAO ESC MECANICA D=90CM FCK=15MPa USINADO SEM ARMACAO - SOLO NORMAL</t>
  </si>
  <si>
    <t>413176</t>
  </si>
  <si>
    <t>TUBULAO ESC MECANICA D=50CM FCK=15MPa USINADO SEM ARMACAO - SOLO DURO</t>
  </si>
  <si>
    <t>413177</t>
  </si>
  <si>
    <t>TUBULAO ESC MECANICA D=60CM FCK=15MPa USINADO SEM ARMACAO - SOLO DURO</t>
  </si>
  <si>
    <t>413178</t>
  </si>
  <si>
    <t>TUBULAO ESC MECANICA D=70CM FCK=15MPa USINADO SEM ARMACAO - SOLO DURO</t>
  </si>
  <si>
    <t>413179</t>
  </si>
  <si>
    <t>TUBULAO ESC MECANICA D=80CM FCK=15MPa USINADO SEM ARMACAO - SOLO DURO</t>
  </si>
  <si>
    <t>413180</t>
  </si>
  <si>
    <t>TUBULAO ESC MECANICA D=90CM FCK=15MPa USINADO SEM ARMACAO - SOLO DURO</t>
  </si>
  <si>
    <t>413181</t>
  </si>
  <si>
    <t>TUBULAO-ALARGAMENTO DE BASE S/CONCRETO - SOLO NORMAL</t>
  </si>
  <si>
    <t>413182</t>
  </si>
  <si>
    <t>TUBULAO-ALARGAMENTO DE BASE S/CONCRETO - SOLO DURO OU C/MATACAO OU C/ESGOT.AGUA</t>
  </si>
  <si>
    <t>413183</t>
  </si>
  <si>
    <t>TUBULAO ESC MANUAL D=60CM FCK=20MPa USINADO SEM ARMACAO - SOLO NORMAL</t>
  </si>
  <si>
    <t>413184</t>
  </si>
  <si>
    <t>TERRAPLENAGEM-DESMONTE DE ROCHA A FRIO COM ESCAVADEIRA E ROMPEDOR HIDRAULICO INCL.TAXA DE MOBILIZACAO E DESMOBILIZACAO DE EQUIPE E EQUIPAMENTOS (SALTO DE PIRAPORA D)</t>
  </si>
  <si>
    <t>413185</t>
  </si>
  <si>
    <t>DUCHA SIMPLES DE BANHO METALICA ARTICULADA CROMADA COMPLETA</t>
  </si>
  <si>
    <t>413186</t>
  </si>
  <si>
    <t>PAREDE INTERNA EM PLACAS DE GESSO TIPO DRYWALL FOLHAS DUPLAS ROSA EM CADA FACE COM LA INTERNA - CORTA-FOGO DE 9.8CM</t>
  </si>
  <si>
    <t>413187</t>
  </si>
  <si>
    <t>PAISAGISMO-FORRACAO GRAMA SINTETICA 50MM VERDE C/ LASTRO GRANULOS DE BORRACHA E AREIA COM DEMARCACAO COM GRAMA BRANCA COMPLETO</t>
  </si>
  <si>
    <t>413188</t>
  </si>
  <si>
    <t>TUBO PVC ESGOTO 1MPa PRESSURIZADO DN 500MM JEI</t>
  </si>
  <si>
    <t>413189</t>
  </si>
  <si>
    <t>EXTINTOR PO QUIMICO 12KG COM SUPORTE E PLACA INDICATIVA</t>
  </si>
  <si>
    <t>413190</t>
  </si>
  <si>
    <t>TOCO FOFO FP DN 200MM L=2,00M</t>
  </si>
  <si>
    <t>413191</t>
  </si>
  <si>
    <t>TOCO FOFO FP DN 200MM L=5,50M</t>
  </si>
  <si>
    <t>413192</t>
  </si>
  <si>
    <t>TERRAPLENAGEM-LOCAL LEGALIZADO PARA BOTA-FORA-ENTULHO INERTE (VEGETACAO E PEQUENOS TOCOS) GUARULHOS V</t>
  </si>
  <si>
    <t>413193</t>
  </si>
  <si>
    <t>TERRAPLENAGEM-CARGA E TRANSPORTE DE MATERIAL CONTAMINADO-CLASSE I (DIST.1 KM)-GUARULHOS V</t>
  </si>
  <si>
    <t>413194</t>
  </si>
  <si>
    <t>TERRAPLENAGEM-ADICIONAL DE TRANSPORTE SOLO CONTAMINADO-GUARULHOS V</t>
  </si>
  <si>
    <t>413195</t>
  </si>
  <si>
    <t>TERRAPLENAGEM-LOCAL LEGALIZADO PARA BOTA-FORA-SOLO CONTAMINADO (CLASSE I)-GUARULHOS V</t>
  </si>
  <si>
    <t>413196</t>
  </si>
  <si>
    <t>REMOCAO DE CERCA DE ARAME INCLUSIVE TRANSPORTE (DER 21.03.01)</t>
  </si>
  <si>
    <t>413197</t>
  </si>
  <si>
    <t>TERRAPLENAGEM-LOCAL LEGALIZADO PARA BOTA-FORA (SOLO DE ESCAVACAO) ILHABELA E</t>
  </si>
  <si>
    <t>413198</t>
  </si>
  <si>
    <t>TERRAPLENAGEM-LOCAL LEGALIZADO PARA BOTA-FORA (SOLO DE ESCAVACAO COM VEGETACAO) ILHABELA E</t>
  </si>
  <si>
    <t>413199</t>
  </si>
  <si>
    <t>TERRAPLENAGEM-LOCAL LEGALIZADO PARA BOTA-FORA-ENTULHO (LIMPO) ILHABELA E</t>
  </si>
  <si>
    <t>413200</t>
  </si>
  <si>
    <t>TERRAPLENAGEM-LOCAL LEGALIZADO PARA BOTA-FORA (SOLO DE ESCAVACAO) ILHABELA F</t>
  </si>
  <si>
    <t>413201</t>
  </si>
  <si>
    <t>TERRAPLENAGEM-LOCAL LEGALIZADO PARA BOTA-FORA (SOLO DE ESCAVACAO COM VEGETACAO) ILHABELA F</t>
  </si>
  <si>
    <t>413202</t>
  </si>
  <si>
    <t>TERRAPLENAGEM-LOCAL LEGALIZADO PARA BOTA-FORA-ENTULHO (LIMPO) ILHABELA F</t>
  </si>
  <si>
    <t>413203</t>
  </si>
  <si>
    <t>TOCO FoFo FP DN 300MM L=0,563M</t>
  </si>
  <si>
    <t>413204</t>
  </si>
  <si>
    <t>REDUCAO EXCENTRICA FoFo FF 150X100MM - AF</t>
  </si>
  <si>
    <t>413205</t>
  </si>
  <si>
    <t>FOLHA DE PORTA DE MADEIRA LISA DE EMBUIA SARRAFEADA 82X210 CM</t>
  </si>
  <si>
    <t>413206</t>
  </si>
  <si>
    <t>FOLHA DE PORTA DE MADEIRA LISA DE EMBUIA SARRAFEADA 92X210 CM</t>
  </si>
  <si>
    <t>413210</t>
  </si>
  <si>
    <t>ARMACAO PARA ESTACA STRAUSS 32CM H=10.00M (6X20MM + 67X8MM)</t>
  </si>
  <si>
    <t>413211</t>
  </si>
  <si>
    <t>ELEMENTO VAZADO DE CONCRETO 39X39X7CM (90)</t>
  </si>
  <si>
    <t>413212</t>
  </si>
  <si>
    <t>ESTACA PRE-MOLDADA DE CONCRETO D=26CM (SECAO MIN.530,93CM2) 30T (GUARUJA G)</t>
  </si>
  <si>
    <t>413213</t>
  </si>
  <si>
    <t>ESTACA PRE-MOLDADA DE CONCRETO D=28CM (SECAO MIN.615,75CM2) 40T (GUARUJA G)</t>
  </si>
  <si>
    <t>413214</t>
  </si>
  <si>
    <t>ESTACA PRE-MOLDADA DE CONCRETO D=33CM (SECAO MIN.855.30CM2) 50T (GUARUJA G)</t>
  </si>
  <si>
    <t>413215</t>
  </si>
  <si>
    <t>TAXA DE MOBILIZACAO PARA ESTACAS PRE-MOLDADAS (GUARUJA G)</t>
  </si>
  <si>
    <t>413216</t>
  </si>
  <si>
    <t>QD.DE DISTRIBUICAO-3 MODULOS CC37 EM MATERIAL POLIMERICO, INSTAL.EXTERNA, COMPLETO, CONSTITUIDO POR DISJUNTOR GERAL TRIPOLAR 150A, BARRAMENTO DE COBRE (3F+N) DIM.4.76X38.1MM, DISJ. PROTECAO TRIPOLAR 80A ( 2 DISJ.)E FIACAO PAD.ENERGISA.PRES.PRUD.AB</t>
  </si>
  <si>
    <t>413217</t>
  </si>
  <si>
    <t>QD.MEDICAO AGRUPADA C/MODULOS EM MAT.POLIMERICO E TAMPAS EM POLICARBONATO, INSTAL.EXTERNA, COMPL.P/18 MED. BIF. C/BARRAM. DE COBRE ELETROLITICO DIM. 4.76X38.1MM (3F+N) 18 DISJ.BIP. DE 50A, E FIACAO PADR.ENERGISA DIM: 156X182X18,6CM (HXLXP) PRES.PRUD. AB</t>
  </si>
  <si>
    <t>413218</t>
  </si>
  <si>
    <t>QD.MEDICAO AGRUPADA C/MOD.EM MAT.POLIMERICO E TAMPAS EM POLICARBONATO, INSTAL.EXTERNA, COMPL.P/7 MEDID.BIF. C/ BARRAM.COBRE ELETROLITICO DIM. 4.76X38.1MM (3F+N) 6 DISJ.BIP.50A, 1 DISJ.TRIP.40A E FIACAO PAD.ENERGISA DIM: 156X78X18,6CM (HXLXP) PRES.PRUD AB</t>
  </si>
  <si>
    <t>413219</t>
  </si>
  <si>
    <t>QD.MEDICAO AGRUPADA C/MOD.EM MATERIAL POLIMERICO E TAMPAS EM POLICARBONATO, INSTAL.EXTERNA, COMPL.P/9 MEDID.BIF. C/BARRAM.COBRE ELETROLITICO DIM 4.76X38.1MM (3F+N) 6 DISJ.BIP.50A, 2 DISJ.TRIP.40A E FIACAO P.ENERGISA DIM:156X104X18.6CM (HXLXP) P.PRUD.AB</t>
  </si>
  <si>
    <t>413220</t>
  </si>
  <si>
    <t>QD.MEDICAO AGRUP.C/MOD.EM MAT.POLIM.E TAMP.POLICARB.INSTAL.EXT.P/INSTAL.DPS C/ BARRAM.COBRE ELETROL.DIM. 50X8X180MM(T) 3XDPS UC &gt;=175V UP&lt;= 1.5KV / LMAX (8/20US)&gt;=40A / LIMP (10/350US)&gt;= 12.5KA, 3DISJ.MONOP.50A FIACAO10MM2 DIM:52X26X18,6CM (HXLXP) P.PRUD</t>
  </si>
  <si>
    <t>413221</t>
  </si>
  <si>
    <t>PORTA DE ALUMINIO VENEZIANA A BRIR 0.90X2.20M COM PINTURA ELETROSTATICA A PO BRANCA (SAO VICENTE H)</t>
  </si>
  <si>
    <t>413222</t>
  </si>
  <si>
    <t>PORTA DE ALUMINIO VENEZIANA ABRIR 1.00X2.10M COM PINTURA ELETROSTATICA A PO BRANCA (SAO VICENTE H)</t>
  </si>
  <si>
    <t>413223</t>
  </si>
  <si>
    <t>PORTA DE ALUMINIO VENEZIANA ABRIR 0.60X0.60M COM PINTURA ELETROSTATICA A PO BRANCA (SAO VICENTE H)</t>
  </si>
  <si>
    <t>413224</t>
  </si>
  <si>
    <t>PORTA DE ALUMINIO VENEZIANA ABRIR 1.70X2.25M COM PINTURA ELETROSTATICA A PO BRANCA 2 FOLHAS (SAO VICENTE H)</t>
  </si>
  <si>
    <t>413225</t>
  </si>
  <si>
    <t>PORTA DE ALUMINIO VENEZIANA ABRIR 1.43X2.25M COM PINTURA ELETROSTATICA A PO BRANCA 2 FOLHAS  (SAO VICENTE H)</t>
  </si>
  <si>
    <t>413226</t>
  </si>
  <si>
    <t>PORTA DE ALUMINIO VENEZIANA ABRIR 1.20X2.25M COM PINTURA ELETROSTATICA A PO BRANCA 2 FOLHAS (SAO VICENTE H)</t>
  </si>
  <si>
    <t>413227</t>
  </si>
  <si>
    <t>PORTA DE ALUMINIO VENEZIANA ABRIR 1.47X2.25M COM PINTURA ELETROSTATICA A PO BRANCA 2 FOLHAS (SAO VICENTE H)</t>
  </si>
  <si>
    <t>413228</t>
  </si>
  <si>
    <t>VENEZIANA DE ALUMINIO DE CORRER 125X225CM 6 FOLHAS COM PINTURA ELETROSTATICA A PO BRANCA (SAO VICENTE H)</t>
  </si>
  <si>
    <t>413229</t>
  </si>
  <si>
    <t>REGISTRO DE GAVETA FoFo COM FLANGES, VOLANTE E CUNHA DE BORRACHA DN 800MM</t>
  </si>
  <si>
    <t>413230</t>
  </si>
  <si>
    <t>EXTREMIDADE FoFo DN 800MM FLANGE ABA DE VEDACAO</t>
  </si>
  <si>
    <t>413231</t>
  </si>
  <si>
    <t>TOCO FoFo FF DN 800MM L=0.70M COM ABA DE VEDACAO</t>
  </si>
  <si>
    <t>413232</t>
  </si>
  <si>
    <t>MAO-DE-OBRA PARA CONEXOES FoFo COM 2 EXTREMIDADES (AGUA/ESG) 800MM JUNTAS FLANGEADAS</t>
  </si>
  <si>
    <t>413233</t>
  </si>
  <si>
    <t>TRANSPORTE MANUAL VERTICAL DE MATERIAL DE QUALQUER NATUREZA ATE 30M</t>
  </si>
  <si>
    <t>413235</t>
  </si>
  <si>
    <t>TELHA DE BARRO TIPO MEDITERRANEA</t>
  </si>
  <si>
    <t>413236</t>
  </si>
  <si>
    <t>SISTEMA DE PRESSURIZACAO COMPLETO PARA ESCADA - SANTOS T</t>
  </si>
  <si>
    <t>413237</t>
  </si>
  <si>
    <t>REVESTIMENTO TEXTURIZADO EM TETO APLICADO COM ROLO (LAJEADO I)</t>
  </si>
  <si>
    <t>413238</t>
  </si>
  <si>
    <t>TERRAPLENAGEM-LOCAL LEGALIZADO PARA BOTA-FORA-ENTULHO (10% REJEITO) ITAQUERA B3</t>
  </si>
  <si>
    <t>413239</t>
  </si>
  <si>
    <t>GRELHA EM FERRO FUNDIDO COM REQUADRO PARA CANALETA AGUAS PLUVIAIS L=0.15M</t>
  </si>
  <si>
    <t>413240</t>
  </si>
  <si>
    <t>TUBO PEAD CORRUGADO E PERFURADO PARA DRENO DN 110MM</t>
  </si>
  <si>
    <t>413241</t>
  </si>
  <si>
    <t>PROJETO EXECUTIVO-PRANCHAS</t>
  </si>
  <si>
    <t>413242</t>
  </si>
  <si>
    <t>413244</t>
  </si>
  <si>
    <t>PLACA DE POLICARBONATO VIRGEM 100X80CM ESP.3MM</t>
  </si>
  <si>
    <t>413246</t>
  </si>
  <si>
    <t>PLACA DE POLICARBONATO CRISTAL 35X35CM E=2MM</t>
  </si>
  <si>
    <t>413247</t>
  </si>
  <si>
    <t>TOCO FoFo FF DN  80MM L=0.60M</t>
  </si>
  <si>
    <t>413248</t>
  </si>
  <si>
    <t>TOCO FoFo FF DN 200MM L=2.00M</t>
  </si>
  <si>
    <t>413249</t>
  </si>
  <si>
    <t>TOCO FoFo FP DN 100MM L=1.00M</t>
  </si>
  <si>
    <t>413250</t>
  </si>
  <si>
    <t>TOCO FoFo FF DN 100MM L=3.40M</t>
  </si>
  <si>
    <t>413251</t>
  </si>
  <si>
    <t>TOCO FoFo FB DN  80MM L=1.00M</t>
  </si>
  <si>
    <t>413252</t>
  </si>
  <si>
    <t>TOCO FoFo FB DN 100MM L=1.00M</t>
  </si>
  <si>
    <t>413253</t>
  </si>
  <si>
    <t>TOCO FoFo FB DN 300MM L=1.00M</t>
  </si>
  <si>
    <t>413254</t>
  </si>
  <si>
    <t>TOCO FoFo FP DN 300MM L=1.00M</t>
  </si>
  <si>
    <t>413255</t>
  </si>
  <si>
    <t>ADAPTADOR PVC x FoFo 300MM JE - AF</t>
  </si>
  <si>
    <t>413256</t>
  </si>
  <si>
    <t>JUNTA PARA FLANGE P/FoFo D= 80MM-MAT</t>
  </si>
  <si>
    <t>413257</t>
  </si>
  <si>
    <t>JUNTA PARA FLANGE P/FoFo D=100MM-MAT</t>
  </si>
  <si>
    <t>413258</t>
  </si>
  <si>
    <t>JUNTA PARA FLANGE P/FoFo D=200MM-MAT</t>
  </si>
  <si>
    <t>413259</t>
  </si>
  <si>
    <t>JUNTA PARA FLANGE P/FoFo D=300MM-MAT</t>
  </si>
  <si>
    <t>413260</t>
  </si>
  <si>
    <t>PARAFUSO PARA FLANGE P/FoFo D= 80MM-MAT</t>
  </si>
  <si>
    <t>413261</t>
  </si>
  <si>
    <t>PARAFUSO PARA FLANGE P/FoFo D=100MM-MAT</t>
  </si>
  <si>
    <t>413262</t>
  </si>
  <si>
    <t>PARAFUSO PARA FLANGE P/FoFo D=200MM-MAT</t>
  </si>
  <si>
    <t>413263</t>
  </si>
  <si>
    <t>PARAFUSO PARA FLANGE P/FoFo D=300MM-MAT</t>
  </si>
  <si>
    <t>413264</t>
  </si>
  <si>
    <t>TUBO PVC O DN 300MM JEI</t>
  </si>
  <si>
    <t>413265</t>
  </si>
  <si>
    <t>CAIXILHO DE ALUMINIO DE CORRER 140X160CM COM BANDEIRA FIXA INFERIOR COM DIVISAO E CONTRAMARCO</t>
  </si>
  <si>
    <t>413266</t>
  </si>
  <si>
    <t>POCO DE VISITA EM TUBO DE CONCRETO COM PONTA, BOLSA E JUNTA ELASTICA D=1.00M PROF.MAX=7.00M-SABESP</t>
  </si>
  <si>
    <t>413267</t>
  </si>
  <si>
    <t>TRAVESSIA PELO METODO NAO DESTRUTIVO MND EM TUBO PEAD D=355MM-POCO DE CRAVACAO (JARAGUA L)</t>
  </si>
  <si>
    <t>413268</t>
  </si>
  <si>
    <t>TRAVESSIA PELO METODO NAO DESTRUTIVO MND EM TUBO PEAD D=355MM-POCO DE DESEMBOQUE (JARAGUA L)</t>
  </si>
  <si>
    <t>413269</t>
  </si>
  <si>
    <t>TRAVESSIA PELO METODO NAO DESTRUTIVO MND EM TUBO PEAD D=355MM-COMPLETA (JARAGUA L)</t>
  </si>
  <si>
    <t>413270</t>
  </si>
  <si>
    <t>413271</t>
  </si>
  <si>
    <t>CARENAGEM PVC DE PROTECAO PARA PIA E LAVATORIO D=39CM H=70CM FIXACAO EM PARAFUSO</t>
  </si>
  <si>
    <t>413278</t>
  </si>
  <si>
    <t>PLACA INSTITUCIONAL 1.50X1.70M EM CHAPA ACO GALVANIZADO No26 COM REQUADRO METALICO, COM PINTURA DE ACORDO COM SECRETARIA DO MEIO AMBIENTE (SMA-58/09)-COMPLETA</t>
  </si>
  <si>
    <t>413279</t>
  </si>
  <si>
    <t>TRAVESSIA PELO METODO NAO DESTRUTIVO-MND-EQUIPAMENTO HIDROJATO/SUGADOR (JARAGUA L)</t>
  </si>
  <si>
    <t>413280</t>
  </si>
  <si>
    <t>TERRAPLENAGEM-LIMPEZA COM REMOCAO DO SOLO VEGETAL NA ESP.MEDIA DE 0.30M, CARGA COM TRANSPORTE ATE 1KM</t>
  </si>
  <si>
    <t>413281</t>
  </si>
  <si>
    <t xml:space="preserve">TERRAPLENAGEM-LOCAL LEGALIZADO PARA BOTA-FORA (SOLO DE ESCAVACAO COM VEGETACAO) PINDAMONHANGABA </t>
  </si>
  <si>
    <t>413282</t>
  </si>
  <si>
    <t>POSTE DE CONCRETO MOLDADO IN LOCO 0.42X0.42X9.50M RES.1200Dan</t>
  </si>
  <si>
    <t>413283</t>
  </si>
  <si>
    <t>LUMINARIA EXTERNA FECHADA ESFERA INTEIRICA DIF.ACRIL.ANTIVANDALISMO C/UMA LAMP.FLUORESCENTE COMPACTA 45W COM POSTE DE METAL H=3.00 COM BASE DE CONCRETO</t>
  </si>
  <si>
    <t>413284</t>
  </si>
  <si>
    <t>FECHAMENTO-PORTAO EM GRADIL ELETROFUNDIDO DE CORRER PARA CARRO 6.20X2.00M E PILARETES METALICOS COM PINTURA ELETROSTATICA-COMPLETO</t>
  </si>
  <si>
    <t>413285</t>
  </si>
  <si>
    <t>ESPICULA EM ACO INOXIDAVEL 5" (PARA REPELIR POMBOS)</t>
  </si>
  <si>
    <t>413286</t>
  </si>
  <si>
    <t>PAISAGISMO-MAO-DE-OBRA PARA PLANTIO DE ARVORES ORNAMENTAIS/FRUTIFERAS H=4.00M COM INSUMOS EXCETO MUDA</t>
  </si>
  <si>
    <t>413287</t>
  </si>
  <si>
    <t>CABO DE COBRE ISOLADO FLEXIVEL 750V 300MM2</t>
  </si>
  <si>
    <t>413288</t>
  </si>
  <si>
    <t>TERMINAL A COMPRESSAO DE COBRE 300MM2</t>
  </si>
  <si>
    <t>413289</t>
  </si>
  <si>
    <t>CABO DE COBRE ISOLADO FLEXIVEL 0.6/1KV 300MM2</t>
  </si>
  <si>
    <t>413290</t>
  </si>
  <si>
    <t>CAIXA DE PASSAGEM EM ALVENARIA REV.90X90X100CM COM IMPERMEAB.CALAF.DISP.SELAGEM - ELE</t>
  </si>
  <si>
    <t>413291</t>
  </si>
  <si>
    <t>RETIRADA DE FORRO EM CHAPA METALICA - MO</t>
  </si>
  <si>
    <t>413292</t>
  </si>
  <si>
    <t>FORRO EM TELHA DE ACO GALVANIZADO ESP=0.43MM COM PINTURA ELET.2 FACES H=25MM</t>
  </si>
  <si>
    <t>413293</t>
  </si>
  <si>
    <t>LUMINARIA COM 1 PETALA LAMPADA LED 50W E POSTE METALICO H=3.00M</t>
  </si>
  <si>
    <t>413294</t>
  </si>
  <si>
    <t>LUMINARIA EXTERNA C/2 REFRAT.ESFERA INTEIRICA DE ACRILICO LEITOSO P/BAIXO 2 LAMP.LED 50W-220V POSTE TUBULAR CILINDR.BASE FLANGEADA H=3M,PINTURA ELETR.PRETA BASE EPOXI,CHUMBAD.E BASE CONCR</t>
  </si>
  <si>
    <t>413295</t>
  </si>
  <si>
    <t>TRANSFORMADOR DE DISTRIBUICAO 112.5KVA TRIFASICO 60HZ CLASSE 15KV A OLEO</t>
  </si>
  <si>
    <t>413296</t>
  </si>
  <si>
    <t>BARRA ANTIPANICO DUPLA CEGA 1 METRO PARA 2 FOLHAS-COMPLETA</t>
  </si>
  <si>
    <t>413297</t>
  </si>
  <si>
    <t>SISTEMA GERADOR SOLAR FOTOVOLTAICO 8.8KWp, C/STRING BOX, INVERSOR TRIFASICO, PROJETO ELETRICO E LICENCAS JUNTO A CONCESSIONARIA-PINDAMONHANGABA I</t>
  </si>
  <si>
    <t>413298</t>
  </si>
  <si>
    <t>SISTEMA GERADOR SOLAR FOTOVOLTAICO 8.8KWp, C/STRING BOX, INVERSOR TRIFASICO, PROJETO ELETRICO E LICENCAS JUNTO A CONCESSIONARIA-PINDAMONHANGABA J-LOTE1</t>
  </si>
  <si>
    <t>413299</t>
  </si>
  <si>
    <t>SISTEMA GERADOR SOLAR FOTOVOLTAICO 8.8KWp, C/STRING BOX, INVERSOR TRIFASICO, PROJETO ELETRICO E LICENCAS JUNTO A CONCESSIONARIA-PINDAMONHANGABA J-LOTE 2</t>
  </si>
  <si>
    <t>413300</t>
  </si>
  <si>
    <t xml:space="preserve">SISTEMA GERADOR SOLAR FOTOVOLTAICO 52 MOD.335Wp EF.EN.CL.A G.EN.MEN MIN 1419 KWH, POT 1742KWP INV.TRIF.POT.MIN.14.0KW SAID.220/127V-60HZ C.FIX.AL.EF.EN.LAMP.LED 12/14WZ 176PC 30W=18PC STRING BOX (CC+CA-4 STRING) ABRIG.CAB,LAMP.APROV.CONC-COMPL-SE A   </t>
  </si>
  <si>
    <t>413301</t>
  </si>
  <si>
    <t>FECHAMENTO-GRADIL ELETROFUNDIDO TRAMA 65X132MM COM MONTANTES EM ACO GALVANIZADO-PINTURA ESMALTE-CAMPO BELO AB</t>
  </si>
  <si>
    <t>413302</t>
  </si>
  <si>
    <t>FECHAMENTO-PORTAO BASCULANTE P/VEICULOS EM GRADIL ELETROFUNDIDO TRAMA 65X200MM 5.72X2.38M C/ MONTANTES E QUADRAS EM ACO GALV.PINTURA ESMALTE-COMPLETO-SE A</t>
  </si>
  <si>
    <t>413303</t>
  </si>
  <si>
    <t>LUMINARIA COM 2 PROJETORES EXTERNOS EM ALUMINIO COM VIDRO TEMPERADO, 2 LAMPADAS VM 250W, SUPORTE E POSTE METALICO H=7M COM BASE DE CONCRETO</t>
  </si>
  <si>
    <t>413304</t>
  </si>
  <si>
    <t>ENSAIO LABORATORIAL-CISALHAMENTO DIRETO RAPIDO</t>
  </si>
  <si>
    <t>413305</t>
  </si>
  <si>
    <t>CONJUNTO MOTOBOMBA SUBMERSIVEL 220V TRIFASICO HM=23MCa Q=40,2M3/H INCLUSIVE ACESSORIOS</t>
  </si>
  <si>
    <t>413306</t>
  </si>
  <si>
    <t>FECHAMENTO-ALAMBRADO COM TELA GALVANIZADA MALHA 2X2" FIO 10MM TUBO GALVANIZADO 2" H=2.00M COM ESCORAS-INSTALADO (LOUVEIRA D)</t>
  </si>
  <si>
    <t>413307</t>
  </si>
  <si>
    <t>GUARDA-CORPO TUBULAR DE FoGo COM 2 TUBOS HORIZONTAIS E MONTANTES VERTICAIS E TELA METALICA H=1.20M COM PINTURA ELETROSTATICA-INSTALADO (LOUVEIRA D)</t>
  </si>
  <si>
    <t>413308</t>
  </si>
  <si>
    <t>QUADRA DE ESPORTE-SOMENTE-PISO ARMADO 17.14X24.14M (413.76M2) COM PINTURA DE FAIXAS</t>
  </si>
  <si>
    <t>413309</t>
  </si>
  <si>
    <t xml:space="preserve">CURVA 45o PEAD PE100 SDR11 DE 40MM </t>
  </si>
  <si>
    <t>413310</t>
  </si>
  <si>
    <t xml:space="preserve">CURVA 90o PEAD PE100 SDR11 DE 40MM </t>
  </si>
  <si>
    <t>413311</t>
  </si>
  <si>
    <t>TE EM PEAD PE100 SDR11 DE 63X40MM - AF</t>
  </si>
  <si>
    <t>413312</t>
  </si>
  <si>
    <t>TE EM PEAD PE100 SDR11 DE 40M - AF</t>
  </si>
  <si>
    <t>413313</t>
  </si>
  <si>
    <t>LUVA PEAD PE100 ELETROFUSAO SDR11 DN  63X40MM - AF</t>
  </si>
  <si>
    <t>413314</t>
  </si>
  <si>
    <t>LUVA PEAD PE100 ELETROFUSAO SDR11 DN  40MM - AF</t>
  </si>
  <si>
    <t>413317</t>
  </si>
  <si>
    <t>QD.DE EMBUTIR CH.18 COM FUNDO DE MADEIRA 150X150X15CM PADRAO TELEBRAS</t>
  </si>
  <si>
    <t>413318</t>
  </si>
  <si>
    <t>JUNCAO 45o PVC 100MM PBA - AF</t>
  </si>
  <si>
    <t>413319</t>
  </si>
  <si>
    <t>SISTEMA GERADOR SOLAR FOTOVOLTAICO 8.2KWp, C/STRING BOX, INVERSOR TRIFASICO, PROJETO ELETRICO E LICENCAS JUNTO A CONCESSIONARIA-LOUVEIRA D</t>
  </si>
  <si>
    <t>413321</t>
  </si>
  <si>
    <t>GRELHA FoFo 30X100X15CM COM REQUADRO CL15 - MAT</t>
  </si>
  <si>
    <t>413322</t>
  </si>
  <si>
    <t>SISTEMA GERADOR SOLAR FOTOVOLTAICO 8.2KWp, C/STRING BOX, INVERSOR TRIFASICO, PROJETO ELETRICO E LICENCAS JUNTO A CONCESSIONARIA-BOITUVA G</t>
  </si>
  <si>
    <t>413323</t>
  </si>
  <si>
    <t>SISTEMA GERADOR SOLAR FOTOVOLTAICO 8.2KWp, C/STRING BOX, INVERSOR TRIFASICO, PROJETO ELETRICO E LICENCAS JUNTO A CONCESSIONARIA-AMPARO D</t>
  </si>
  <si>
    <t>413324</t>
  </si>
  <si>
    <t>GRELHA METALICA 1/2"X1/8"X24CM - MAT</t>
  </si>
  <si>
    <t>413326</t>
  </si>
  <si>
    <t>TRATAMENTO DE ARMADURA COM PRIMER RICO EM ZINCO-DER 27.01.40</t>
  </si>
  <si>
    <t>413327</t>
  </si>
  <si>
    <t>RETIRADA DA ARMADURA CORROIDA-DER-27.06.07</t>
  </si>
  <si>
    <t>413328</t>
  </si>
  <si>
    <t>SUBSTITUICAO DE ACO DA ARMADURA-DER 27.06.06</t>
  </si>
  <si>
    <t>413329</t>
  </si>
  <si>
    <t>CONCRETO GROUT ALTA RESISTENCIA-DER 27.09.11</t>
  </si>
  <si>
    <t>413330</t>
  </si>
  <si>
    <t>COMPRESSOR DIESEL PARA ATIVIDADES EM ESPACO CONFINADO-ARMANDADO</t>
  </si>
  <si>
    <t>413331</t>
  </si>
  <si>
    <t>TAXA DE MOBILIZACAO PARA COMPRESSOR-ARMANDADO</t>
  </si>
  <si>
    <t>413332</t>
  </si>
  <si>
    <t>BARRAMENTO DE FASE PARA 6 DISJUNTORES DIN.TRIFASICO</t>
  </si>
  <si>
    <t>413333</t>
  </si>
  <si>
    <t>SISTEMA GERADOR SOLAR FOTOVOLTAICO 3.72KWp C/MICRO INVERSOR TRIFASICO, PROJETO ELETRICO E LICENCAS JUNTO A CONCESSIONARIA-CATANDUVA N</t>
  </si>
  <si>
    <t>413334</t>
  </si>
  <si>
    <t>TERRAPLENAGEM-LOCAL LEGALIZADO PARA BOTA-FORA (SOLO DE ESCAVACAO COM 10% DE REJEITO) DIADEMA F</t>
  </si>
  <si>
    <t>413335</t>
  </si>
  <si>
    <t>EQUIPAMENTO COMPLETO PARA TRABALHO CONFINADO-AR MANDADO-SEM COMPRESSOR</t>
  </si>
  <si>
    <t>413336</t>
  </si>
  <si>
    <t>SISTEMA GERADOR SOLAR FOTOVOLTAICO 3.72KWp C/MICRO INVERSOR TRIFASICO, PROJETO ELETRICO E LICENCAS JUNTO A CONCESSIONARIA-CATANDUVA O</t>
  </si>
  <si>
    <t>413337</t>
  </si>
  <si>
    <t>PORTA DE ACO GALVANIZADO 1.68X2.46M 4 FOLHAS ARTICULADAS COM TELA FIO 12 COM PERFIL TUBULAR 60X40MM E=1.9MM PARA ABRIGO DE GAS COM PINTURA ESMALTE</t>
  </si>
  <si>
    <t>413338</t>
  </si>
  <si>
    <t>POSTE DE CONCRETO DUPLO T 7.50M RESISTENCIA DE TOPO 400KGF</t>
  </si>
  <si>
    <t>413340</t>
  </si>
  <si>
    <t>PAISAGISMO URBANO-ARVORE ORNAMENTAL H=2.00M, APENAS MUDA-MAT</t>
  </si>
  <si>
    <t>413341</t>
  </si>
  <si>
    <t>MEDICAO REMOTA INDIVIDUALIZADA DE AGUA COM CORTE-RESPONSABILIDADE TECNICA, EQUIPAMENTOS E INSTALACAO-SANTOS N</t>
  </si>
  <si>
    <t>413342</t>
  </si>
  <si>
    <t>MEDICAO REMOTA INDIVIDUALIZADA DE AGUA COM CORTE-CONCENTRADOR E INSTALACAO-SANTOS N</t>
  </si>
  <si>
    <t>413343</t>
  </si>
  <si>
    <t>PAVIMENTACAO-BASE BETUMINOSA DE MATERIAIS PROVENIENTES DA FRESAGEM DE PAVIMENTOS ASFALTICOS (RAP) COM ADICAO DE 30% DE BRITA (SEM TRANSPORTE) - GUARULHOS C</t>
  </si>
  <si>
    <t>413344</t>
  </si>
  <si>
    <t>PAVIMENTACAO-CARGA,DESCARGA DE RAP (BASE BETUMINOSA RECICLADA)  ATE A DIST.DE IDA E VOLTA DE 1KM</t>
  </si>
  <si>
    <t>413345</t>
  </si>
  <si>
    <t>PAVIMENTACAO-TRANSPORTE DE RAP (BASE BETUMINOSA RECICLADA) ALEM DO 1o.KM</t>
  </si>
  <si>
    <t>413346</t>
  </si>
  <si>
    <t>CENTRO DE MEDICAO COMPLETO, CAIXAS POLICARBONATO, 3 LINHAS MEDID. C/1 DISJ.GERAL 200A-20kA, 19 DISJ. BIPOLARES 50A, 1 DISJ.TRIPOLAR 63A, 1 DISJ.TRIPOLAR 35A, 2 CX BARRAM.COBRE 25X25MM (3F+N+T), PADRAO CPFL E DISPOSITIVO P/LACRE, 1560X2340X170MM-AMPARO D</t>
  </si>
  <si>
    <t>413347</t>
  </si>
  <si>
    <t>CENTRO DE MEDICAO COMPLETO, CAIXAS POLICARBONATO, 3 LINHAS MEDID. C/1 DISJ.GERAL DE 200A-20kA, 20 DISJ. BIPOLARES 50A, 1 DISJ.TRIP. 63A, 1 DISJ.TRIPOLAR 35A, 2 CX BARRAM. COBRE 25X25MM (3F+N+T), PADRAO CPFL E DISPOSITIVO P/LACRE, 1560X2340X170MM-AMPARO D</t>
  </si>
  <si>
    <t>413348</t>
  </si>
  <si>
    <t>TERRAPLENAGEM-LIMPEZA COM REMOCAO DO SOLO VEGETAL NA ESP.MEDIA DE 0.40M, CARGA COM TRANSPORTE ATE 1KM</t>
  </si>
  <si>
    <t>413349</t>
  </si>
  <si>
    <t>BOCA DE LOBO DUPLA H=1.50M COM GRELHAS DE CONCRETO (PADRAO DNIT)</t>
  </si>
  <si>
    <t>413350</t>
  </si>
  <si>
    <t>TUBO DE CONCRETO PA2-70CM</t>
  </si>
  <si>
    <t>413351</t>
  </si>
  <si>
    <t>RETIRADA DE TUBOS DE CONCRETO MENOR OU IGUAL 60CM</t>
  </si>
  <si>
    <t>413352</t>
  </si>
  <si>
    <t>CONTENCAO DE ENCOSTA-BARBACA-TUBO PVC D=75MM REVESTIDO COM MANTA GEOTEXTIL</t>
  </si>
  <si>
    <t>413353</t>
  </si>
  <si>
    <t>ADESIVO ESTRUTURAL BASE EPOXI NA CABECA DO TIRANTE (ANTES CONCRETAGEM)</t>
  </si>
  <si>
    <t>413354</t>
  </si>
  <si>
    <t>LUVA DE EMENDA METALICA A COMPRESSAO 16MM2 - ELE</t>
  </si>
  <si>
    <t>413355</t>
  </si>
  <si>
    <t>TERMINAL TIPO ILHOIS TUBULAR A COMPRESSAO 16MM2 - ELE</t>
  </si>
  <si>
    <t>413356</t>
  </si>
  <si>
    <t>CONECTOR METALICO TIPO CUNHA PARA RAMAL DE LIGACAO 16MM2 - ELE</t>
  </si>
  <si>
    <t>413357</t>
  </si>
  <si>
    <t>TERMINAL PINO MACICO TCM COMPRESSAO 16MM2 - ELE</t>
  </si>
  <si>
    <t>413358</t>
  </si>
  <si>
    <t>ESTRUTURA DE ACO GALVANIZADO PARA TELHADO-RAFARD B</t>
  </si>
  <si>
    <t>413359</t>
  </si>
  <si>
    <t>DESMONTE DE ROCHA-MATACAO COM EXPLOSIVOS</t>
  </si>
  <si>
    <t>413360</t>
  </si>
  <si>
    <t>QD.DE MEDICAO COM CAIXAS EM POLICARBONATO COM 3 LINHAS DE MEDIDORES PARA INSTALACAO DE 14 MEDIDORES (CONFORME  GED 119 DA CPFL-DESENHO FOLHA 03/03-ELE-VINHEDO H)</t>
  </si>
  <si>
    <t>413361</t>
  </si>
  <si>
    <t>QD.DE MEDICAO COM CAIXAS EM POLICARBONATO COM 3 LINHAS DE MEDIDORES PARA INSTALACAO DE 13 MEDIDORES (CONFORME GED 119 DA CPFL - CONFORME DESENHO FOLHA 03/03-ELE-VINHEDO H)</t>
  </si>
  <si>
    <t>413362</t>
  </si>
  <si>
    <t>PAINEL DE COMANDO-PCM-METAL.C/VOLTIMETRO, AMPERIMETRO, CHAVES SEC.NO-BREAK,CLP,ACESS.P/INSTAL.,SOFT-STARTER P/MOTOR TRIF.220V,ENTR/SAIDAS DIGIT.C/MODULOS COMUNIC.INCL.STAR-UP E TREINAMENTO SISTEMA-MACATUBA B</t>
  </si>
  <si>
    <t>413363</t>
  </si>
  <si>
    <t>CONJUNTO MOTOBOMBA HM=16.65MCa Q=11.10M3/H 2CV COM BASE EM CHAPA OU SIMILAR</t>
  </si>
  <si>
    <t>413364</t>
  </si>
  <si>
    <t>TOCO FoGo BSP SCH 40 SEM COSTURA 4" 15CM RR</t>
  </si>
  <si>
    <t>413365</t>
  </si>
  <si>
    <t>TOCO FoGo SCH 40 SEM COSTURA 2" 20CM RR</t>
  </si>
  <si>
    <t>413366</t>
  </si>
  <si>
    <t>TOCO FoGo SCH 40 SEM COSTURA 4" 20CM RR</t>
  </si>
  <si>
    <t>413367</t>
  </si>
  <si>
    <t>TOCO FoGo SCH 40 SEM COSTURA 2" 15CM RR</t>
  </si>
  <si>
    <t>413368</t>
  </si>
  <si>
    <t>TOCO FoGo SCH 40 SEM COSTURA 4" 54CM RR</t>
  </si>
  <si>
    <t>413369</t>
  </si>
  <si>
    <t>TOCO FoGo SCH 40 SEM COSTURA 2" 40CM RR</t>
  </si>
  <si>
    <t>413370</t>
  </si>
  <si>
    <t>SISTEMA GERADOR SOLAR FOTOVOLTAICO 5.0KWp C/STRING BOX INVERSOR TRIFASICO, PROJETO ELETRICO E LICENCAS JUNTO A CONCESSIONARIA-VINHEDO H L1</t>
  </si>
  <si>
    <t>413371</t>
  </si>
  <si>
    <t>SISTEMA GERADOR SOLAR FOTOVOLTAICO 5.0KWp C/STRING BOX INVERSOR TRIFASICO, PROJETO ELETRICO E LICENCAS JUNTO A CONCESSIONARIA-VINHEDO H L2</t>
  </si>
  <si>
    <t>413372</t>
  </si>
  <si>
    <t>PAISAGISMO REFLORESTAMENTO-FORNECIMENTO DE MUDAS H=0.60M-MAT</t>
  </si>
  <si>
    <t>413373</t>
  </si>
  <si>
    <t>PORTA EM CHAPA DE ACO 16 TIPO VENEZIANA 1.80X2.00M 2 FOLHAS DE ABRIR</t>
  </si>
  <si>
    <t>413374</t>
  </si>
  <si>
    <t>PAINEL DE CONTROLE TIPO PCM-CF 2X5CV-220V (EEE IBIUNA C)</t>
  </si>
  <si>
    <t>413375</t>
  </si>
  <si>
    <t>CONJUNTO MOTOBOMBA HELICOIDAL PARA RECALQUE DE ESGOTO 5.2CV 36MCa Q=10.8M3/H (EEE IBIUNA C)</t>
  </si>
  <si>
    <t>413376</t>
  </si>
  <si>
    <t>ARRUELA LISA DE INOX 1/4" - MAT</t>
  </si>
  <si>
    <t>413377</t>
  </si>
  <si>
    <t>PORCA SEXTAVADA DE INOX 1/4" - MAT</t>
  </si>
  <si>
    <t>413378</t>
  </si>
  <si>
    <t>PARAFUSO INOX 1/4"X1 1/4" - MAT</t>
  </si>
  <si>
    <t>413380</t>
  </si>
  <si>
    <t xml:space="preserve">LAMPADA VAPOR METALICO 250W </t>
  </si>
  <si>
    <t>413381</t>
  </si>
  <si>
    <t>LUMINARIA COM 2 PETALAS ABERTA EM ALUMINIO FUNDIDO 180o (MODELO IP612 CLARAO OU SIMILAR)</t>
  </si>
  <si>
    <t>413382</t>
  </si>
  <si>
    <t>POSTE FoGo TELECONICO RETO COM BASE FLANGEADA E CHUMBADORES H=6.00M</t>
  </si>
  <si>
    <t>413384</t>
  </si>
  <si>
    <t>CABO DE COBRE ISOLADO FLEXIVEL AFUMEX 750V 2.5MM2</t>
  </si>
  <si>
    <t>413385</t>
  </si>
  <si>
    <t>CABO DE COBRE ISOLADO FLEXIVEL AFUMEX 750V 4MM2</t>
  </si>
  <si>
    <t>413386</t>
  </si>
  <si>
    <t>CABO DE COBRE ISOLADO FLEXIVEL AFUMEX 750V 6MM2</t>
  </si>
  <si>
    <t>413387</t>
  </si>
  <si>
    <t>JUNCAO TIPO X PARA PERFILADO 38X38MM</t>
  </si>
  <si>
    <t>413388</t>
  </si>
  <si>
    <t>GANCHO CURTO PERFILADO 38X38MM</t>
  </si>
  <si>
    <t>413389</t>
  </si>
  <si>
    <t>EMENDA INTERNA PARA PERFILADO 38X38MM</t>
  </si>
  <si>
    <t>413390</t>
  </si>
  <si>
    <t>LAMPADA VAPOR METALICO 400W/220V 5200K BASE E40</t>
  </si>
  <si>
    <t>413391</t>
  </si>
  <si>
    <t>DISPOSITIVO DPS CLASSE I - 1 POLO, Iimp MAIOR OU IGUAL 60KA - 275V</t>
  </si>
  <si>
    <t>413392</t>
  </si>
  <si>
    <t>FORNECIMENTO E INSTALACAO DE COBERTURA EM ESTRUTURA DE ACO E TELHAS EM CHAPA DE ACO TRAPEZOIDAL-BURITAMA G</t>
  </si>
  <si>
    <t>413393</t>
  </si>
  <si>
    <t>ESCADA EXTERNA PADRAO DE CONCRETO 20MPa APOIADA SOBRE TALUDE COM FERRAGEM</t>
  </si>
  <si>
    <t>413394</t>
  </si>
  <si>
    <t>GUARDA-CORPO TUBULAR DE FoGo COM 2 TUBOS HORIZONTAIS E MONTANTES VERTICAIS E TELA METALICA H=1.20M COM PINTURA ELETROSTATICA-INSTALADO (BOITUVA G)</t>
  </si>
  <si>
    <t>413395</t>
  </si>
  <si>
    <t>RAMPA CONCRETO 20MPa E=7CM COM TELA E LASTRO DE BRITA 3CM</t>
  </si>
  <si>
    <t>413396</t>
  </si>
  <si>
    <t>GUARDA-CORPO TUBULAR DE FoGo COM MONTANTES VERTICAIS E TELA METALICA H=1.20M COM PINTURA ELETROSTATICA (BOITUVA G)</t>
  </si>
  <si>
    <t>413398</t>
  </si>
  <si>
    <t>MEDIDOR CARRETEL ELETROMAGNETICO A BATERIA DN=100MM (4") VAZAO 2583L/S PRESSAO 11.82MCa C.PIEZOMETRO 114.12M, LEITURA INTEGRADA</t>
  </si>
  <si>
    <t>413400</t>
  </si>
  <si>
    <t>PORTA DE ACO GALVANIZADO 1.68X2.16M 2 FOLHAS COM TELA FIO 12 COM PERFIL TUBULAR 60X40MM E=1.9MM PARA ABRIGO DE GAS COM PINTURA ESMALTE</t>
  </si>
  <si>
    <t>413401</t>
  </si>
  <si>
    <t>CENTRAL DE INTERFONES PARA 142 PONTOS</t>
  </si>
  <si>
    <t>413402</t>
  </si>
  <si>
    <t>GUARDA-CORPO TUBULAR DE FoGo COM 2 TUBOS HORIZONTAIS E MONTANTES VERTICAIS E TELA METALICA H=1.20M COM PINTURA ELETROSTATICA-INSTALADO (VINHEDO H)</t>
  </si>
  <si>
    <t>413403</t>
  </si>
  <si>
    <t>GUARDA-CORPO TUBULAR DE FoGo COM MONTANTES VERTICAIS E TELA METALICA H=1.20M COM PINTURA ELETROSTATICA (VINHEDO H)</t>
  </si>
  <si>
    <t>413404</t>
  </si>
  <si>
    <t xml:space="preserve">TUBO DE POLIETILENO LINEAR PEAD 50MM </t>
  </si>
  <si>
    <t>413405</t>
  </si>
  <si>
    <t xml:space="preserve">CURVA 90o PEAD PE100 SDR11 DE 50MM </t>
  </si>
  <si>
    <t>413406</t>
  </si>
  <si>
    <t>TE EM PEAD PE100 SDR11 DE 50M - AF</t>
  </si>
  <si>
    <t>413407</t>
  </si>
  <si>
    <t>LUVA PEAD PE100 ELETROFUSAO SDR11 DN  50X40MM - AF</t>
  </si>
  <si>
    <t>413408</t>
  </si>
  <si>
    <t>TE EM PEAD PE100 SDR11 DE 50X40MM - AF</t>
  </si>
  <si>
    <t>413409</t>
  </si>
  <si>
    <t>TAMPAO PEAD PARA DUTO CORRUGADO 1 1/2" - TEL/ELE</t>
  </si>
  <si>
    <t>413410</t>
  </si>
  <si>
    <t>LUVA TRANSICAO MACHO 40MMX1/2" PARA TUBO PE-AL-PE - GAS/AQ</t>
  </si>
  <si>
    <t>413413</t>
  </si>
  <si>
    <t>CAIXILHO BASCULANTE DE ALUMINIO 80X80CM COM CONTRAMARCO E PINTURA ELETROSTATICA A PO BRANCA</t>
  </si>
  <si>
    <t>413414</t>
  </si>
  <si>
    <t>CAIXILHO MAXIMAR DE ALUMINIO 100X60CM COM CONTRAMARCO E PINTURA ELETROSTATICA A PO BRANCA</t>
  </si>
  <si>
    <t>413415</t>
  </si>
  <si>
    <t>CAIXILHO MAXIMAR DE ALUMINIO 80X100CM COM BANDEIRA FIXA INFERIOR COM GRADE E CONTRAMARCO E PINTURA ELETROSTATICA A PO BRANCA</t>
  </si>
  <si>
    <t>413416</t>
  </si>
  <si>
    <t>CAIXILHO MAXIMAR DE ALUMINIO 60X100CM COM BANDEIRA FIXA INFERIOR COM GRADE E CONTRAMARCO E PINTURA ELETROSTATICA A PO BRANCA</t>
  </si>
  <si>
    <t>413417</t>
  </si>
  <si>
    <t>CAIXILHO DE ALUMINIO DE CORRER 120X160CM COM BANDEIRA SEM DIVISAO E PINTURA ELETROSTATICA A PO BRANCA</t>
  </si>
  <si>
    <t>413418</t>
  </si>
  <si>
    <t>PORTA DE ALUMINIO DE ABRIR 0.80X2.20M COMPLETA COM PINTURA ELETROSTATICA</t>
  </si>
  <si>
    <t>413419</t>
  </si>
  <si>
    <t>CORRIMAO COM TUBO DE ALUMINIO 2" COM GUARDA-CORPO E PINTURA ELETROSTATICA A PO BRANCA</t>
  </si>
  <si>
    <t>413420</t>
  </si>
  <si>
    <t>CAIXILHO DE ALUMINIO DE CORRER 120X100CM SEM BANDEIRA COM DIVISAO E CONTRAMARCO E PINTURA ELETROSTATICA A PO BRANCA</t>
  </si>
  <si>
    <t>413421</t>
  </si>
  <si>
    <t>ESCAVADEIRA BOBCAT COM OPERADOR E SEM COMBUSTIVEL</t>
  </si>
  <si>
    <t>413423</t>
  </si>
  <si>
    <t>GRELHA PRE-MOLDADA DE CONCRETO PARA BOCA DE LOBO 30X90X10CM COM QUADRO</t>
  </si>
  <si>
    <t>413424</t>
  </si>
  <si>
    <t>PAISAGISMO URBANO-ARVORE ORNAMENTAL/FRUTIFERA INCLUSIVE ADUBACAO DAP 5</t>
  </si>
  <si>
    <t>413425</t>
  </si>
  <si>
    <t>QD.DE MEDICAO COM CAIXAS EM POLICARBONATO COM 3 LINHAS DE MEDIDORES PARA INSTALACAO DE 15 MEDIDORES PADRAO ENERGISA-CONFORME DESENHO FOLHA 03/05-ELE (CATANDUVA O)</t>
  </si>
  <si>
    <t>413426</t>
  </si>
  <si>
    <t>PAISAGISMO-ARVORE NATIVA DA MATA ATLANTICA PARA RECUPERACAO AMBIENTAL H=0.60M-MAT</t>
  </si>
  <si>
    <t>413427</t>
  </si>
  <si>
    <t>PAISAGISMO-MAO-DE-OBRA PARA PLANTIO DE ARBUSTOS</t>
  </si>
  <si>
    <t>413428</t>
  </si>
  <si>
    <t>PAISAGISMO-CALCARIO DOLOMITICO-MAT</t>
  </si>
  <si>
    <t>413429</t>
  </si>
  <si>
    <t>PAISAGISMO-TERRA COMUM VEGETAL-MAT</t>
  </si>
  <si>
    <t>413430</t>
  </si>
  <si>
    <t>PAISAGISMO-ADUBO QUIMICO NPK 04.14.08-MAT</t>
  </si>
  <si>
    <t>413431</t>
  </si>
  <si>
    <t>PAISAGISMO-ADUBO QUIMICO NPK 30.00.30-MAT</t>
  </si>
  <si>
    <t>413432</t>
  </si>
  <si>
    <t>PAISAGISMO-GEL POLIMERO-MAT</t>
  </si>
  <si>
    <t>413434</t>
  </si>
  <si>
    <t>QD.ELE DE EQUALIZACAO EM PVC 18X14X7.5CM COM BARRAMENTO DE COBRE 159X50.8X6.35MM E 5 TERMINAIS</t>
  </si>
  <si>
    <t>413435</t>
  </si>
  <si>
    <t>MEDIDOR DE VAZAO ELETROMAGNETICO ACO CARBONO DN 50MM FLANGEADA COM INDICADOR/TOTALIZADOR DE VAZAO-AF</t>
  </si>
  <si>
    <t>413436</t>
  </si>
  <si>
    <t>TOCO FoFo FF DN 50MM L=0.50M</t>
  </si>
  <si>
    <t>413437</t>
  </si>
  <si>
    <t>JUNTA PARA FLANGE P/FoFo D= 50MM-MAT</t>
  </si>
  <si>
    <t>413438</t>
  </si>
  <si>
    <t>PARAFUSO COMPLETO PARA FLANGE DN  50MM - MAT</t>
  </si>
  <si>
    <t>413439</t>
  </si>
  <si>
    <t>TESTE DE ESTACA-ENSAIO DE INTEGRIDADE (PIT)-COMPLETO PARA 1 ESTACA-C/MOBILIZACAO E DESMOBILIZACAO-BERTIOGA D1</t>
  </si>
  <si>
    <t>413440</t>
  </si>
  <si>
    <t>TESTE DE ESTACA-PROVA DE CARGA ESTATICA (PCE)-COMPLETO PARA 1 ESTACA C/MOBILIZACAO E DESMOBILIZACAO-BERTIOGA D1</t>
  </si>
  <si>
    <t>413441</t>
  </si>
  <si>
    <t>TESTE DE ESTACA-PROVA DE CARGA DINAMICA (PDA)-COMPLETO PARA 1 ESTACA C/MOBILIZACAO E DESMOBILIZACAO-BERTIOGA D1</t>
  </si>
  <si>
    <t>413442</t>
  </si>
  <si>
    <t>TAXA DE MOBILIZACAO PARA ESTACAS PRE-MOLDADAS-BERTIOGA D1</t>
  </si>
  <si>
    <t>413443</t>
  </si>
  <si>
    <t>ESTACA PRE-MOLDADA DE CONCRETO D=26CM (SECAO MIN.530CM2) 40T-BERTIOGA D1</t>
  </si>
  <si>
    <t>413444</t>
  </si>
  <si>
    <t>MASTIQUE ACRILICO EM FRESTAS ENTRE ESTRUTURAS METALICAS E PAREDES ACABADAS</t>
  </si>
  <si>
    <t>413445</t>
  </si>
  <si>
    <t>TOCO FoFo FP DN 80MM L=0.25M</t>
  </si>
  <si>
    <t>413446</t>
  </si>
  <si>
    <t>ARMADURA-TELA SOLDADA L-159 EM ACO CA-60</t>
  </si>
  <si>
    <t>413447</t>
  </si>
  <si>
    <t>ARMADURA-TELA SOLDADA Q-159 EM ACO CA-60</t>
  </si>
  <si>
    <t>413449</t>
  </si>
  <si>
    <t>ALVENARIA BLOCO DE CONCRETO E=11.5CM VEDACAO</t>
  </si>
  <si>
    <t>413450</t>
  </si>
  <si>
    <t>ALVENARIA BLOCO DE CONCRETO CANALETA 19 10MPa ESTRUTURAL</t>
  </si>
  <si>
    <t>413451</t>
  </si>
  <si>
    <t>ALVENARIA BLOCO DE CONCRETO CANALETA 11 VEDACAO</t>
  </si>
  <si>
    <t>413452</t>
  </si>
  <si>
    <t>ELEMENTO VAZADO DE CONCRETO 33X33X10CM (22B)</t>
  </si>
  <si>
    <t>413453</t>
  </si>
  <si>
    <t>ELEMENTO VAZADO DE CONCRETO 29X29X6CM (22C)</t>
  </si>
  <si>
    <t>413454</t>
  </si>
  <si>
    <t>ELEMENTO VAZADO DE CONCRETO 30X30X6.8CM (62C)</t>
  </si>
  <si>
    <t>413455</t>
  </si>
  <si>
    <t>ALVENARIA DE BLOCO CERAMICO PORTANTE 9X19X39CM ESTRUTURAL</t>
  </si>
  <si>
    <t>413456</t>
  </si>
  <si>
    <t>ALVENARIA DE BLOCO CERAMICO PORTANTE 14X19X39CM ESTRUTURAL</t>
  </si>
  <si>
    <t>413457</t>
  </si>
  <si>
    <t>ALVENARIA DE BLOCO CERAMICO PORTANTE CANALETA 14X19X39CM VEDACAO/ESTRUTURAL</t>
  </si>
  <si>
    <t>413458</t>
  </si>
  <si>
    <t>CHAPA LISA DE FIBROCIMENTO H=20CM E=8MM</t>
  </si>
  <si>
    <t>413459</t>
  </si>
  <si>
    <t>TELHA DE BARRO TIPO FRANCESA</t>
  </si>
  <si>
    <t>413460</t>
  </si>
  <si>
    <t>ALVENARIA COM TIJOLO CERAMICO LAMINADO E=5.5CM (ESPELHO)</t>
  </si>
  <si>
    <t>413461</t>
  </si>
  <si>
    <t>ALVENARIA COM TIJOLO CERAMICO LAMINADO E=11CM (1/2 VEZ)</t>
  </si>
  <si>
    <t>413462</t>
  </si>
  <si>
    <t>PINTURA MINERAL IMPERMEABILIZANTE 2 DEMAOS</t>
  </si>
  <si>
    <t>413463</t>
  </si>
  <si>
    <t>FORRO DE CEDRINHO FIXADO EM SARRAFO DE MADEIRA 2.5X15CM CADA 0.61M</t>
  </si>
  <si>
    <t>413464</t>
  </si>
  <si>
    <t>CHAPA DE ACO GALVANIZADO E=1/8"</t>
  </si>
  <si>
    <t>413465</t>
  </si>
  <si>
    <t>CANTONEIRA DE FERRO 1 1/2"X1 1/2"X1/8"</t>
  </si>
  <si>
    <t>413466</t>
  </si>
  <si>
    <t>PERFIL L DE FERRO 3"X3"X5/16"</t>
  </si>
  <si>
    <t>413467</t>
  </si>
  <si>
    <t>TERCA METALICA PERFIL U 2"X2"</t>
  </si>
  <si>
    <t>413468</t>
  </si>
  <si>
    <t>TERCA METALICA PERFIL U 2"X5"</t>
  </si>
  <si>
    <t>413469</t>
  </si>
  <si>
    <t>MANGUEIRA DE PLASTICO 2" - MAT</t>
  </si>
  <si>
    <t>413470</t>
  </si>
  <si>
    <t>TAMPO DE GRANITO L=0.65M SEM ACESSORIOS</t>
  </si>
  <si>
    <t>413471</t>
  </si>
  <si>
    <t>TAMPO DE GRANILITE 50X100CM COM CUBA OVAL EM LOUCA COM ACESSORIOS</t>
  </si>
  <si>
    <t>413472</t>
  </si>
  <si>
    <t>TAMPO DE GRANILITE 120X60CM COM FRONTAO E FIXACAO PARA PAREDE COM 1 CUBA No.1 RASA COM ACESSORIOS</t>
  </si>
  <si>
    <t>413473</t>
  </si>
  <si>
    <t>TAMPO DE GRANILITE 160X60CM COM 1 CUBA No.1 RASA COM ACESSORIOS</t>
  </si>
  <si>
    <t>413474</t>
  </si>
  <si>
    <t>TAMPO DE GRANILITE 65X281CM COM 2 CUBAS DE LOUCA E COM ACESSORIOS</t>
  </si>
  <si>
    <t>413475</t>
  </si>
  <si>
    <t>PEITORIL DE ARDOSIA ESP.2CM LARG.15CM COM PINGADEIRA</t>
  </si>
  <si>
    <t>413476</t>
  </si>
  <si>
    <t>PEITORIL DE ARDOSIA ESP.2CM LARG.16.50CM COM PINGADEIRA</t>
  </si>
  <si>
    <t>413477</t>
  </si>
  <si>
    <t>PEITORIL DE ARDOSIA ESP.3CM LARG.17CM</t>
  </si>
  <si>
    <t>413478</t>
  </si>
  <si>
    <t>PRATELEIRA DE ARDOSIA ESP=3CM</t>
  </si>
  <si>
    <t>413479</t>
  </si>
  <si>
    <t>ABRIGO METALICO PARA MEDICAO INDIVIDUALIZADA DE AGUA PARA 7 HIDROMETROS</t>
  </si>
  <si>
    <t>413480</t>
  </si>
  <si>
    <t>VALVULA SOLENOIDE DE 2 VIAS EM LATAO PRESSAO 15KGF/CM2 COM DIAFRAGMA ROSCA FEMEA 3/4" PARA MEDICAO DE AGUA - AF</t>
  </si>
  <si>
    <t>413481</t>
  </si>
  <si>
    <t>CUBA DE ACO INOX No 50</t>
  </si>
  <si>
    <t>413482</t>
  </si>
  <si>
    <t>PORTA DE ACO DE ENROLAR 3.21X3.20M</t>
  </si>
  <si>
    <t>413483</t>
  </si>
  <si>
    <t>PORTA DE ACO DE ENROLAR 3.40X3.20M</t>
  </si>
  <si>
    <t>413484</t>
  </si>
  <si>
    <t>CHAPA DE LATAO 0.5MM COM GRAPA 6X95CM</t>
  </si>
  <si>
    <t>413486</t>
  </si>
  <si>
    <t>BRAQUETE COM 2 ISOLADORES TIPO LEVE - MAT</t>
  </si>
  <si>
    <t>413487</t>
  </si>
  <si>
    <t>BRAQUETE COM 3 ISOLADORES TIPO LEVE - MAT</t>
  </si>
  <si>
    <t>413488</t>
  </si>
  <si>
    <t>BRAQUETE COM 3 ISOLADORES TIPO PESADO</t>
  </si>
  <si>
    <t>413489</t>
  </si>
  <si>
    <t>BRAQUETE COM 4 ISOLADORES TIPO LEVE</t>
  </si>
  <si>
    <t>413490</t>
  </si>
  <si>
    <t>BRAQUETE COM 4 ISOLADORES TIPO PESADO</t>
  </si>
  <si>
    <t>413491</t>
  </si>
  <si>
    <t>BENGALA PVC 1 1/2" 4.00M</t>
  </si>
  <si>
    <t>413492</t>
  </si>
  <si>
    <t>LUMINARIA PROVA DE TEMPO/ UMIDADE/ GASES/ VAPORES E PO TIPO YCL-25/1</t>
  </si>
  <si>
    <t>413493</t>
  </si>
  <si>
    <t>SUPORTE CLEATS PARA FIXACAO DE CABOS DE 10MM2</t>
  </si>
  <si>
    <t>413494</t>
  </si>
  <si>
    <t>CHAVE COMUTADORA 10A TIPO PACCO</t>
  </si>
  <si>
    <t>413495</t>
  </si>
  <si>
    <t>FUSIVEL TIPO DIAZED 35A A 63A INCLUSIVE BASE</t>
  </si>
  <si>
    <t>413496</t>
  </si>
  <si>
    <t>INTERRUPTOR DIFERENCIAL RESIDUAL TETRAPOLAR 125A Id=30mA</t>
  </si>
  <si>
    <t>413497</t>
  </si>
  <si>
    <t>INTERRUPTOR DIFERENCIAL RESIDUAL TETRAPOLAR 25A Id=30mA</t>
  </si>
  <si>
    <t>413498</t>
  </si>
  <si>
    <t>CAIXA DE PVC 4"X2" DE SOBREPOR COM TAMPA</t>
  </si>
  <si>
    <t>413499</t>
  </si>
  <si>
    <t>QD.ELE CH.14 TIPO K DE 50X60X25CM</t>
  </si>
  <si>
    <t>413500</t>
  </si>
  <si>
    <t>QD.DE MEDICAO TIPO L PADRAO ELETROPAULO PARA 4 MEDIDORES - VAZIO</t>
  </si>
  <si>
    <t>413501</t>
  </si>
  <si>
    <t>QD.ELE CH.18 PARA 24 DISJUNTORES 75X42X13 - VAZIO</t>
  </si>
  <si>
    <t>413502</t>
  </si>
  <si>
    <t>CAIXA DE PASSAGEM COM TAMPA PARAFUSADA 100X100X25CM</t>
  </si>
  <si>
    <t>413503</t>
  </si>
  <si>
    <t>QD.DE ENTRADA CH.14 25X15X12CM VENEZIANA TEL - MAT</t>
  </si>
  <si>
    <t>413504</t>
  </si>
  <si>
    <t>ADUELA DE CONCRETO PRE-MOLDADA SECAO 2.50X2.50M E=20CM PARA ATERRO DE 3.00M TB45</t>
  </si>
  <si>
    <t>413505</t>
  </si>
  <si>
    <t>BUCHA DE REDUCAO LATAO 1 1/2"X3/4" ROSCA-GAS</t>
  </si>
  <si>
    <t>413506</t>
  </si>
  <si>
    <t>BUCHA DE REDUCAO LATAO 1/2"X1/4" ROSCA-GAS</t>
  </si>
  <si>
    <t>413507</t>
  </si>
  <si>
    <t>COTOVELO 90o FoGo NPT 3/4" ROSCA-GAS</t>
  </si>
  <si>
    <t>413508</t>
  </si>
  <si>
    <t>NIPLE DUPLO LATAO 3/4X1/2" ROSCA-GAS</t>
  </si>
  <si>
    <t>413509</t>
  </si>
  <si>
    <t>TE FoGo NPT 3/4" ROSCA-GAS</t>
  </si>
  <si>
    <t>413510</t>
  </si>
  <si>
    <t>UNIAO FoGo NPT 3/4" ROSCA-GAS</t>
  </si>
  <si>
    <t>413511</t>
  </si>
  <si>
    <t>MEIA LUVA DE ACO BB 22MM-SOLDA</t>
  </si>
  <si>
    <t>413513</t>
  </si>
  <si>
    <t>TRAVESSIA PELO METODO NAO DESTRUTIVO MND EM TUBO PEAD 355MM EM SOLO COM INCIDENCIA DE ROCHA-COMPLETA-JARAGUA L</t>
  </si>
  <si>
    <t>413514</t>
  </si>
  <si>
    <t>TRAVESSIA PELO METODO NAO DESTRUTIVO MND EM TUBO PEAD 355MM EM SOLO COM INCIDENCIA DE ROCHA-MOBILIZACAO E DESMOBILIZACAO-JARAGUA L</t>
  </si>
  <si>
    <t>413515</t>
  </si>
  <si>
    <t>LUMINARIA COM 1 PETALA LAMPADA VAPOR METALICO 150W COM POSTE TUBULAR RETO DE ACO GALVANIZADO H=6M-FOTOCELULA 220V COM BASE E CHUMBADORES</t>
  </si>
  <si>
    <t>413516</t>
  </si>
  <si>
    <t>GABIAO TIPO CAIXA REVESTIDO DE PVC COM ALTURA DE 1.00M-DER</t>
  </si>
  <si>
    <t>413521</t>
  </si>
  <si>
    <t>SUPORTE DE ACO GALVANIZADO 4 PES PARA RESERVATORIO 200L D=600MM (ITARARE E)</t>
  </si>
  <si>
    <t>413522</t>
  </si>
  <si>
    <t>CONJUNTO MOTOBOMBA HELICOIDAL PARA RECALQUE DE ESGOTO 5CV 41.60MCa Q=12M3/H (DRACENA K)</t>
  </si>
  <si>
    <t>413523</t>
  </si>
  <si>
    <t>REDUCAO FoFo DN 200X100MM FF - AF</t>
  </si>
  <si>
    <t>413524</t>
  </si>
  <si>
    <t>TOCO FoFo PP DN 250MM L=1.35M</t>
  </si>
  <si>
    <t>413525</t>
  </si>
  <si>
    <t>FLANGE SOLTA FoFo DN 250MM - AF</t>
  </si>
  <si>
    <t>413526</t>
  </si>
  <si>
    <t>TOCO FoFo FB DN 250MM L=2.00M COM ABA DE VEDACAO</t>
  </si>
  <si>
    <t>413527</t>
  </si>
  <si>
    <t>VALVULA GUILHOTINA SERIE 3000 ACIONAMENTO MANUAL ACO INOX DN 250MM</t>
  </si>
  <si>
    <t>413528</t>
  </si>
  <si>
    <t>TOCO FoFo FP DN 200MM L=1.10M</t>
  </si>
  <si>
    <t>413529</t>
  </si>
  <si>
    <t>TOCO FoFo PP DN 100MM L=0.60M</t>
  </si>
  <si>
    <t>413530</t>
  </si>
  <si>
    <t>TOCO FoFo FF DN 100MM L=1.10M</t>
  </si>
  <si>
    <t>413531</t>
  </si>
  <si>
    <t>TE FoFo REDUCAO 200X100MM FF - AF</t>
  </si>
  <si>
    <t>413532</t>
  </si>
  <si>
    <t>CONJUNTO MOTOBOMBA SUBMERSIVEL HM=16.7MCa Q=31.00L/S, COM PEDESTAL TUBO GUIA E CORRENTE PARA ELEVATORIA DE ESGOTO</t>
  </si>
  <si>
    <t>413534</t>
  </si>
  <si>
    <t>LUVA DE CORRER FoFo DN 250MM BB JGS - AF</t>
  </si>
  <si>
    <t>413535</t>
  </si>
  <si>
    <t>TOCO FoFo FP DN 250MM L=1.00M</t>
  </si>
  <si>
    <t>413536</t>
  </si>
  <si>
    <t>TUBO PEAD 100 PN10 ELETROFUSAO SDR17 DN 560MM</t>
  </si>
  <si>
    <t>413537</t>
  </si>
  <si>
    <t>413538</t>
  </si>
  <si>
    <t>COLARINHO PARA FLANGE PE100 SDR11 DN 280MM - AF</t>
  </si>
  <si>
    <t>413539</t>
  </si>
  <si>
    <t>FLANGE SOLTA PEAD PN16 SDR17 DN 280MM</t>
  </si>
  <si>
    <t>413540</t>
  </si>
  <si>
    <t>TUBO PEAD 100 PN10 ELETROFUSAO SDR17 DN 280MM</t>
  </si>
  <si>
    <t>413541</t>
  </si>
  <si>
    <t>TUBO FoFo K7 DN 100MM JE</t>
  </si>
  <si>
    <t>413542</t>
  </si>
  <si>
    <t>CURVA 45o FoFo DN 250MM JTI 2B - AF</t>
  </si>
  <si>
    <t>413543</t>
  </si>
  <si>
    <t>LUVA FoFo 250MM JTI 2B - AF</t>
  </si>
  <si>
    <t>413544</t>
  </si>
  <si>
    <t>CURVA 90o FoFo DN 250MM JTI 2B - AF</t>
  </si>
  <si>
    <t>413545</t>
  </si>
  <si>
    <t>TE FoFo REDUCAO 250X50MM 3B JTI - AF</t>
  </si>
  <si>
    <t>413546</t>
  </si>
  <si>
    <t>VALVULA DE GAVETA FoFo EURO 20 FLANGES PN10 DN 250MM - AF</t>
  </si>
  <si>
    <t>413547</t>
  </si>
  <si>
    <t>TERRAPLENAGEM-LOCAL LEGALIZADO PARA BOTA-FORA (SOLO DE ESCAVACAO LIMPO) MOGI DAS CRUZES M1-2</t>
  </si>
  <si>
    <t>413548</t>
  </si>
  <si>
    <t>AGUA POTAVEL-FORNECIMENTO POR CAMINHAO PIPA</t>
  </si>
  <si>
    <t>413549</t>
  </si>
  <si>
    <t>SONDAGEM-TAXA DE MOBILIZACAO DE EQUIPAMENTO-DER</t>
  </si>
  <si>
    <t>413550</t>
  </si>
  <si>
    <t>ALVARA DE FUNCIONAMENTO/CONTRATO DE MANUTENCAO DOS ELEVADORES CONFORME CODIGO 003675 ELEVADOR 15 PARADAS-CUBATAO B</t>
  </si>
  <si>
    <t>413551</t>
  </si>
  <si>
    <t>LUMINARIA PARA ILUMINACAO PUBLICA FECH.INTEGRADA COM LAMPADA VAPOR SODIO 100W, BRACO LONGO, COM ACESSORIOS, SEM POSTE (PADRAO CPFL)-IBIUNA C</t>
  </si>
  <si>
    <t>413552</t>
  </si>
  <si>
    <t>QD.ELE CH.14 TIPO N1 PARA 12 MEDIDORES 200X120X25CM - COMPLETO (CAPAO REDONDO E)</t>
  </si>
  <si>
    <t>413553</t>
  </si>
  <si>
    <t>QD.ELE TIPO X PARA SECCIONADORA 145X140X25CM - COMPLETO (CAPAO REDONDO E)</t>
  </si>
  <si>
    <t>413554</t>
  </si>
  <si>
    <t>QD.ELE CH.16 TIPO T PARA SECCIONADORA 90X60X25CM - COMPLETO (CAPAO REDONDO E)</t>
  </si>
  <si>
    <t>413555</t>
  </si>
  <si>
    <t>QD.ELE CH.16 COMANDO PARA BOMBAS 70X50X25CM - COMPLETO (CAPAO REDONDO E)</t>
  </si>
  <si>
    <t>413556</t>
  </si>
  <si>
    <t>CONECTOR VERTICAL 90o EM LATAO COM ARRUELAS LISAS E DE PRESSAO PARA CABO 50MM2</t>
  </si>
  <si>
    <t>413557</t>
  </si>
  <si>
    <t>QD.ELE DE COMANDO PARA BOMBA DE INCENDIO (CAPAO REDONDO E)</t>
  </si>
  <si>
    <t>413558</t>
  </si>
  <si>
    <t>TERRAPLENAGEM-LOCAL LEGALIZADO PARA BOTA-FORA-RESIDUO (CLASSE II-B)-FRANCO DA ROCHA G/H</t>
  </si>
  <si>
    <t>413559</t>
  </si>
  <si>
    <t>TERRAPLENAGEM-PREPARO, CARGA MECANIZADA E TRANSPORTE DE PINHAO DE RAIZ PARA DESCARTE (DIST.01KM)-FRANCO DA ROCHA G/H</t>
  </si>
  <si>
    <t>413560</t>
  </si>
  <si>
    <t>CURVA 90o FoFo FF DISSIMETRICA DN  100X100MM - AF</t>
  </si>
  <si>
    <t>413561</t>
  </si>
  <si>
    <t>QD.ELE CH.14 TIPO N2 A N5 PARA 12 MEDIDORES 200X120X25CM - COMPLETO (CAPAO REDONDO E)</t>
  </si>
  <si>
    <t>413562</t>
  </si>
  <si>
    <t>MOBILIZACAO E DESMOBILIZACAO DE EQUIPAMENTOS -  ( QUATA C )</t>
  </si>
  <si>
    <t>413563</t>
  </si>
  <si>
    <t>ASSENTAMENTO DE TUBULACAO POR METODO NAO DESTRUTIVO MND EM TUBO DN 200MM-MOBILIZACAO E DESMOBILIZACAO (FRANCO DA ROCHA G3)</t>
  </si>
  <si>
    <t>413564</t>
  </si>
  <si>
    <t>EXECUCAO DE SHAFT DN 2.50M EM CHAPAS METALICAS PARA POCOS DE SERVICO (FRANCO DA ROCHA G3)</t>
  </si>
  <si>
    <t>413565</t>
  </si>
  <si>
    <t>EXECUCAO DE TUBO CAMISA PELO METODO NAO DESTRUTIVO MND EM PEAD D=400MM (FRANCO DA ROCHA G3)</t>
  </si>
  <si>
    <t>413566</t>
  </si>
  <si>
    <t xml:space="preserve">INSERCAO DE TUBO PVC OCREJE-COM ANEIS DE BORRACHA DN 200MM CONF NBR 7362-E8644 INTERNO AO TUBO CAMISA (FRANCO DA ROCHA G3)_x000D_
</t>
  </si>
  <si>
    <t>413567</t>
  </si>
  <si>
    <t>RESERVATORIO ELEVADO METALICO TIPO TACA DE COLUNA SECA DIAM(TACA)=2.86M DIAM(COLUNA)=1.27M H=16.80M CAPAC.35M3 INCLUSIVE ESCADA, GUARDA-CORPO E ACESSORIOS</t>
  </si>
  <si>
    <t>413568</t>
  </si>
  <si>
    <t>CONTENCAO DE ENCOSTA-BASE SOLO ESTABILIZADO QUIMICAMENTE PARA SOLO ARENOSO (DER)</t>
  </si>
  <si>
    <t>413569</t>
  </si>
  <si>
    <t>TERRAPLENAGEM-LOCAL LEGALIZADO PARA BOTA-FORA (SAO VICENTE C)</t>
  </si>
  <si>
    <t>413571</t>
  </si>
  <si>
    <t>PASTILHA DE PORCELANA 7.5CM</t>
  </si>
  <si>
    <t>413572</t>
  </si>
  <si>
    <t>TERRAPLENAGEM-LOCAL LEGALIZADO PARA BOTA-FORA-MATERIAL CLASSE II B (CUBATAO J/M)</t>
  </si>
  <si>
    <t>413575</t>
  </si>
  <si>
    <t>TRAVESSIA PELO METODO NAO DESTRUTIVO-MND-TUNNEL LINER EM CHAPA DE ACO CORRUGADO D=2.20M E=2.70MM REVEST.C/EPOXI, C/INJECAO DE SOLO-CIMENTO, EQUIPAMENTOS E ESCAVACAO MANUAL EM SOLO DE 2a.CATEGORIA-COMPLETO (CUBATAO J/M)</t>
  </si>
  <si>
    <t>413576</t>
  </si>
  <si>
    <t>TRAVESSIA PELO METODO NAO DESTRUTIVO-MND-TUNNEL LINER EM CHAPA DE ACO CORRUGADO-TAXA DE MOBILIZACAO E DESMOBILIZACAO (CUBATAO J/M)</t>
  </si>
  <si>
    <t>413577</t>
  </si>
  <si>
    <t>FITA ADESIVA ANTIDERRAPANTE L=50MM</t>
  </si>
  <si>
    <t>413581</t>
  </si>
  <si>
    <t>COTOVELO 90o FoGo NPT 1/2"</t>
  </si>
  <si>
    <t>413582</t>
  </si>
  <si>
    <t>LIGACAO DOMICILIAR DE AGUA-DISPOSITIVO DE MEDICAO SIMPLES D=3/4" EMBUTIDO EM ALVENARIA COM ABRIGO (UMA)</t>
  </si>
  <si>
    <t>413583</t>
  </si>
  <si>
    <t>REGULADOR INDUSTRIAL 0812-76511-02 PARA REDE DE GAS</t>
  </si>
  <si>
    <t>413584</t>
  </si>
  <si>
    <t>TE FoGo NTP 1/2"</t>
  </si>
  <si>
    <t>413585</t>
  </si>
  <si>
    <t>VALVULA ESFERICA 1/2" PN40-600WOG</t>
  </si>
  <si>
    <t>413586</t>
  </si>
  <si>
    <t>GABIAO COM TELA GALVANIZADA REVESTIDA EM PVC TIPO COLCHAO H=0.23M</t>
  </si>
  <si>
    <t>413587</t>
  </si>
  <si>
    <t>UNIAO PLANO FoGo NTP 1/2"</t>
  </si>
  <si>
    <t>413588</t>
  </si>
  <si>
    <t>PORCA SEXTAVADA FoGo BSP 1/2"</t>
  </si>
  <si>
    <t>413589</t>
  </si>
  <si>
    <t>NIPLE DUPLO FoGo 1/2" NTP</t>
  </si>
  <si>
    <t>413590</t>
  </si>
  <si>
    <t>ESTACA ESC MEC D=40CM FCK=15MPa USINADO SEM ARMACAO</t>
  </si>
  <si>
    <t>413591</t>
  </si>
  <si>
    <t>413592</t>
  </si>
  <si>
    <t>413593</t>
  </si>
  <si>
    <t>413594</t>
  </si>
  <si>
    <t>ESTACA HELICE CONTINUA D=70CM</t>
  </si>
  <si>
    <t>413595</t>
  </si>
  <si>
    <t>ESTACA STRAUSS D=25CM 20T FCK=13.5MPa COM ARMACAO D=10MM</t>
  </si>
  <si>
    <t>413596</t>
  </si>
  <si>
    <t>ESTACA STRAUSS D=25CM 20T FCK=13.5MPa SEM ARMACAO</t>
  </si>
  <si>
    <t>413597</t>
  </si>
  <si>
    <t>BRACADEIRA FoGo TIPO D 1/2"</t>
  </si>
  <si>
    <t>413598</t>
  </si>
  <si>
    <t>BRACADEIRA FoGo TIPO D 1 1/2"</t>
  </si>
  <si>
    <t>413599</t>
  </si>
  <si>
    <t>BRACADEIRA PARA 1 1/4"</t>
  </si>
  <si>
    <t>413600</t>
  </si>
  <si>
    <t>CINTA PARA POSTE DUPLO T - MAT</t>
  </si>
  <si>
    <t>413601</t>
  </si>
  <si>
    <t>CALHA FIBRA DE VIDRO D=130CM</t>
  </si>
  <si>
    <t>413602</t>
  </si>
  <si>
    <t>CUBA DE FIBRA DE VIDRO 80X50X25CM</t>
  </si>
  <si>
    <t>413603</t>
  </si>
  <si>
    <t>RUFO EM FIBRA DE VIDRO D=46CM</t>
  </si>
  <si>
    <t>413604</t>
  </si>
  <si>
    <t>RUFO E CONTRA-RUFO EM FIBRA DE VIDRO D=46CM</t>
  </si>
  <si>
    <t>413605</t>
  </si>
  <si>
    <t>BALCAO DE ATENDIMENTO L=80CM BACE 1</t>
  </si>
  <si>
    <t>413606</t>
  </si>
  <si>
    <t>SARRAFO DE MADEIRA 2.5X7CM - MAT</t>
  </si>
  <si>
    <t>413607</t>
  </si>
  <si>
    <t>DESCANSA GIZ</t>
  </si>
  <si>
    <t>413608</t>
  </si>
  <si>
    <t>LOUSA</t>
  </si>
  <si>
    <t>413609</t>
  </si>
  <si>
    <t>CHUMBADOR COM GANCHO 10X440MM COM PORCA E ARRUELA</t>
  </si>
  <si>
    <t>413610</t>
  </si>
  <si>
    <t>CHUMBADOR SIMPLES COM ARRUELA LISA 3/8"X2 1/2"</t>
  </si>
  <si>
    <t>413612</t>
  </si>
  <si>
    <t>CHUMBADOR 1/4" PARA FIXACAO DE CABO 16MM2 PR - MAT</t>
  </si>
  <si>
    <t>413613</t>
  </si>
  <si>
    <t>TELHA PVC RIGIDO TRANSLUCIDA OU OPACA ONDULADA TRAPEZOIDAL OU GREGA</t>
  </si>
  <si>
    <t>413614</t>
  </si>
  <si>
    <t>BANDEIRA METALICA CH.14 COM REQUADRO DE 2"X2"X3/16" 80X18CM</t>
  </si>
  <si>
    <t>413616</t>
  </si>
  <si>
    <t>PARAFUSO SEM CABECA 3/8" C=340MM COM 2 ROSCAS/2 PORCAS E 2 ARRUELAS</t>
  </si>
  <si>
    <t>413617</t>
  </si>
  <si>
    <t>BALCAO DE MADEIRA 286X50CM ALTURA 1.00M</t>
  </si>
  <si>
    <t>413618</t>
  </si>
  <si>
    <t>PARAFUSO FRANCES 1/4"X3" COM PORCAS E 2 ARRUELAS - MAT</t>
  </si>
  <si>
    <t>413619</t>
  </si>
  <si>
    <t>PARAFUSO FRANCES PARA ARRUELA E PORCA 3/8"X8"</t>
  </si>
  <si>
    <t>413620</t>
  </si>
  <si>
    <t>PARAFUSO PRISIONEIRO 5/8"X8" COM 2 PORCAS/2 ARRUELAS PARA FIXACAO 2 QD.MED - MAT</t>
  </si>
  <si>
    <t>413621</t>
  </si>
  <si>
    <t>PARAFUSO COM BUCHA 1/4"X5/8"</t>
  </si>
  <si>
    <t>413623</t>
  </si>
  <si>
    <t>TERMINAL REFORCADO DE PRESSAO PARA CABO DE 6MM2</t>
  </si>
  <si>
    <t>413624</t>
  </si>
  <si>
    <t>BRACADEIRA REFORCADA 1 ROLDANA PARA MASTRO FoFo (GT-P6) - MAT</t>
  </si>
  <si>
    <t>413625</t>
  </si>
  <si>
    <t>BRACADEIRA SIMPLES 2 ROLDANAS PARA MASTRO - MAT</t>
  </si>
  <si>
    <t>413626</t>
  </si>
  <si>
    <t>CONECTOR TIPO GAR-BURNDY PARA INTERLIGACAO DE HASTE 10MM2</t>
  </si>
  <si>
    <t>413627</t>
  </si>
  <si>
    <t>CONECTOR PARA MEDICAO - MAT</t>
  </si>
  <si>
    <t>413628</t>
  </si>
  <si>
    <t>CONECTOR PRENSA CABO 35MM2 PR - MAT</t>
  </si>
  <si>
    <t>413629</t>
  </si>
  <si>
    <t>CONECTOR METALICO PRENSA CABO COM RABIXO 50MM2</t>
  </si>
  <si>
    <t>413630</t>
  </si>
  <si>
    <t>CONJUNTO PARA ESTAIAMENTO COM 12M DE CABO DE ACO PARA PARA-RAIOS - MAT</t>
  </si>
  <si>
    <t>413631</t>
  </si>
  <si>
    <t>ELETRODUTO PVC PARA PROTECAO DE ATERRAMENTO 1" - MAT</t>
  </si>
  <si>
    <t>413632</t>
  </si>
  <si>
    <t>ELETRODUTO PVC PARA PROTECAO DE ATERRAMENTO 2" - MAT</t>
  </si>
  <si>
    <t>413633</t>
  </si>
  <si>
    <t>ESTICADOR PARA CABO DE COBRE EM LATAO - MAT</t>
  </si>
  <si>
    <t>413634</t>
  </si>
  <si>
    <t>HASTE DE ATERRAMENTO 5/8"X3.0M</t>
  </si>
  <si>
    <t>413635</t>
  </si>
  <si>
    <t>HASTE DE ATERRAMENTO 5/8"X3.0M - MAT</t>
  </si>
  <si>
    <t>413636</t>
  </si>
  <si>
    <t>MASTRO DE 7.5M COM BUCHA PONTEIRO PARA PARA-RAIOS - MAT</t>
  </si>
  <si>
    <t>413637</t>
  </si>
  <si>
    <t>MASTRO FoGo H=4.50M (2 LANCES) GTP-10 NORTEC OU SIMILAR - MAT</t>
  </si>
  <si>
    <t>413638</t>
  </si>
  <si>
    <t>TERMINAL PARA CABO A COMPRESSAO 16MM2 COM PARAFUSO DE LATAO 3/8"X3/4" COM 1 PORCA E 2 ARRUELAS PR - MAT</t>
  </si>
  <si>
    <t>413639</t>
  </si>
  <si>
    <t>PRENSA CABO DE CONEXAO PARA CABO 16MM2 - MAT</t>
  </si>
  <si>
    <t>413640</t>
  </si>
  <si>
    <t>SUPORTE SIMPLES COM ROLDANA COM ROSCA - MAT</t>
  </si>
  <si>
    <t>413641</t>
  </si>
  <si>
    <t>SUPORTE PARA TUBO DE PROTECAO REF.50-30-3113-AMERION - MAT</t>
  </si>
  <si>
    <t>413642</t>
  </si>
  <si>
    <t>SUPORTE REFORCADO COM ROLDANA COM PARAFUSO - MAT</t>
  </si>
  <si>
    <t>413643</t>
  </si>
  <si>
    <t>PINTURA VERNIZ SOBRE CONCRETO/ALVENARIA COM ANDAIME</t>
  </si>
  <si>
    <t>413644</t>
  </si>
  <si>
    <t>PISO INTERNO DE FIBRA VINIL COM REGULARIZACAO</t>
  </si>
  <si>
    <t>413645</t>
  </si>
  <si>
    <t>POSTE DE CONCRETO DUPLO T 7.50M RESISTENCIA DE TOPO 300KGF</t>
  </si>
  <si>
    <t>413646</t>
  </si>
  <si>
    <t>CALHA GALVANIZADA No 22 DESENVOLVIMENTO 30CM</t>
  </si>
  <si>
    <t>413647</t>
  </si>
  <si>
    <t>CALHA GALVANIZADA No 22 DESENVOLVIMENTO 35CM</t>
  </si>
  <si>
    <t>413648</t>
  </si>
  <si>
    <t>CALHA GALVANIZADA No 22 DESENVOLVIMENTO 46CM</t>
  </si>
  <si>
    <t>413649</t>
  </si>
  <si>
    <t>CALHA GALVANIZADA No 26 DESENVOLVIMENTO 30CM</t>
  </si>
  <si>
    <t>413650</t>
  </si>
  <si>
    <t>RUFO METALICO EM CHAPA GALVANIZADA No.26 D=46CM</t>
  </si>
  <si>
    <t>413651</t>
  </si>
  <si>
    <t>RUFO METALICO EM CHAPA GALVANIZADA No.26 D=60CM</t>
  </si>
  <si>
    <t>413652</t>
  </si>
  <si>
    <t>RUFO E CONTRA-RUFO METALICO CH.18 D=46CM</t>
  </si>
  <si>
    <t>413653</t>
  </si>
  <si>
    <t>RUFO METALICO EM CHAPA GALVANIZADA No.22 D=20CM</t>
  </si>
  <si>
    <t>413655</t>
  </si>
  <si>
    <t>RUFO METALICO EM CHAPA GALVANIZADA No.24 D=60CM</t>
  </si>
  <si>
    <t>413656</t>
  </si>
  <si>
    <t>RUFO METALICO EM CHAPA GALVANIZADA No.26 D=50CM</t>
  </si>
  <si>
    <t>413657</t>
  </si>
  <si>
    <t>DUCHA HIGIENICA FLEXIVEL CROMADA COM REGISTRO E SEM DERIVACAO</t>
  </si>
  <si>
    <t>413659</t>
  </si>
  <si>
    <t>MISTURADOR DE PAREDE BICA MOVEL 3/4"</t>
  </si>
  <si>
    <t>413661</t>
  </si>
  <si>
    <t>REGISTRO DE GAVETA BRUTO 4"</t>
  </si>
  <si>
    <t>413662</t>
  </si>
  <si>
    <t>REGISTRO DE GAVETA CROMADO COM CANOPLA 1 1/4"</t>
  </si>
  <si>
    <t>413663</t>
  </si>
  <si>
    <t>REGISTRO DE PRESSAO 1" AMARELO</t>
  </si>
  <si>
    <t>413664</t>
  </si>
  <si>
    <t>REGISTRO DE PRESSAO BRUTO 1/2"</t>
  </si>
  <si>
    <t>413666</t>
  </si>
  <si>
    <t>REGISTRO DE PRESSAO CROMADO 1/2" COM CANOPLA</t>
  </si>
  <si>
    <t>413667</t>
  </si>
  <si>
    <t>BACIA COM CAIXA DE DESCARGA PLASTICA H=1.00M COM ACESSORIOS</t>
  </si>
  <si>
    <t>413668</t>
  </si>
  <si>
    <t>BACIA COM CAIXA DE DESCARGA PLASTICA H=1.00M COM ASSENTO ESPECIAL</t>
  </si>
  <si>
    <t>413669</t>
  </si>
  <si>
    <t>CORRIMAO TUBULAR 1 1/4" ACO GALVANIZADO COM BRACADEIRA</t>
  </si>
  <si>
    <t>413670</t>
  </si>
  <si>
    <t>BUCHA DE REDUCAO FoGo BSP 1 1/2"X3/4" - AF</t>
  </si>
  <si>
    <t>413671</t>
  </si>
  <si>
    <t>BUCHA DE REDUCAO FoGo BSP 1"X3/4" - AF</t>
  </si>
  <si>
    <t>413672</t>
  </si>
  <si>
    <t>BUCHA DE REDUCAO FoGo BSP 2 1/2"X2" - AF</t>
  </si>
  <si>
    <t>413673</t>
  </si>
  <si>
    <t>BUCHA DE REDUCAO FoGo NPT 3/4"X1/2" - AF/GAS</t>
  </si>
  <si>
    <t>413674</t>
  </si>
  <si>
    <t>BUCHA DE REDUCAO FoGo 2"X1/2" - ELE</t>
  </si>
  <si>
    <t>413675</t>
  </si>
  <si>
    <t>CAVALETE 1 1/4" FoGo COM ABRIGO</t>
  </si>
  <si>
    <t>413676</t>
  </si>
  <si>
    <t>BUJAO FoGo BSP 1/2" - AF/GAS</t>
  </si>
  <si>
    <t>413677</t>
  </si>
  <si>
    <t>COTOVELO 45o FoGo BSP 1" - AF</t>
  </si>
  <si>
    <t>413678</t>
  </si>
  <si>
    <t>COTOVELO 45o FoGo BSP 1 1/2"</t>
  </si>
  <si>
    <t>413679</t>
  </si>
  <si>
    <t>COTOVELO 45o FoGo BSP 1 1/4" - AF</t>
  </si>
  <si>
    <t>413680</t>
  </si>
  <si>
    <t>COTOVELO 90o FoGo BSP 1 1/2" - AF</t>
  </si>
  <si>
    <t>413681</t>
  </si>
  <si>
    <t>COTOVELO 90o FoGo BSP 1 1/4" - AF</t>
  </si>
  <si>
    <t>413682</t>
  </si>
  <si>
    <t>COTOVELO 90o FoGo BSP 1" - AF</t>
  </si>
  <si>
    <t>413683</t>
  </si>
  <si>
    <t>COTOVELO 90o FoGo BSP REDUCAO 3/4"X1/2" - AF/GAS</t>
  </si>
  <si>
    <t>413684</t>
  </si>
  <si>
    <t>COTOVELO 90o FoGo DE REDUCAO 1 1/4"X3/4"</t>
  </si>
  <si>
    <t>413685</t>
  </si>
  <si>
    <t>CURVA 45o FoGo BSP 3/4" - AF/GAS</t>
  </si>
  <si>
    <t>413686</t>
  </si>
  <si>
    <t>CURVA 90o FoGo BSP 1 1/2" MACHO/FEMEA</t>
  </si>
  <si>
    <t>413687</t>
  </si>
  <si>
    <t>CURVA 90o FoGo BSP 1 1/4" MACHO/FEMEA</t>
  </si>
  <si>
    <t>413688</t>
  </si>
  <si>
    <t>CURVA 180o BSP RETORNO 1 1/4" - AF/GAS</t>
  </si>
  <si>
    <t>413689</t>
  </si>
  <si>
    <t>CURVA 90o FoGo BSP 2" MACHO - AF</t>
  </si>
  <si>
    <t>413690</t>
  </si>
  <si>
    <t>RAMAL DOMICILIAR DE AGUA COMPLETO COM ESCAVACAO E REATERRO 32MM</t>
  </si>
  <si>
    <t>413691</t>
  </si>
  <si>
    <t>FLANGE FoGo BSP 1 1/4" COM ANEL DE BORRACHA - AF</t>
  </si>
  <si>
    <t>413692</t>
  </si>
  <si>
    <t>FLANGE FoGo 4" - AF</t>
  </si>
  <si>
    <t>413693</t>
  </si>
  <si>
    <t>FLANGE FoGo BSP 3/4" COM ANEL DE BORRACHA - AF</t>
  </si>
  <si>
    <t>413694</t>
  </si>
  <si>
    <t>LUVA FoGo BSP 1 1/2" - AF</t>
  </si>
  <si>
    <t>413695</t>
  </si>
  <si>
    <t>LUVA DE REDUCAO FoGo BSP 1 1/2X1" - AF</t>
  </si>
  <si>
    <t>413696</t>
  </si>
  <si>
    <t>LUVA DE REDUCAO FoGo 1 1/2"X3/4" - ELE</t>
  </si>
  <si>
    <t>413697</t>
  </si>
  <si>
    <t>LUVA DE REDUCAO FoGo BSP 1 1/4"X1" - AF</t>
  </si>
  <si>
    <t>413698</t>
  </si>
  <si>
    <t>LUVA DE REDUCAO FoGo BSP 2 1/2X1 1/2" - AF</t>
  </si>
  <si>
    <t>413699</t>
  </si>
  <si>
    <t>CENTRAL DE ILUMINACAO DE EMERGENCIA COM 2 BATERIAS</t>
  </si>
  <si>
    <t>413700</t>
  </si>
  <si>
    <t>LUVA DE REDUCAO FoGo BSP 2"X1" - AF</t>
  </si>
  <si>
    <t>413701</t>
  </si>
  <si>
    <t>NIPLE FoGo 3" - ELE</t>
  </si>
  <si>
    <t>413702</t>
  </si>
  <si>
    <t>NIPLE DUPLO FoGo BSP 1 1/2"X1" - AF</t>
  </si>
  <si>
    <t>413703</t>
  </si>
  <si>
    <t>NIPLE DUPLO FoGo BSP DE REDUCAO 1 1/2"X3/4"</t>
  </si>
  <si>
    <t>413704</t>
  </si>
  <si>
    <t>NIPLE DUPLO FoGo BSP 1 1/4X1" - AF</t>
  </si>
  <si>
    <t>413705</t>
  </si>
  <si>
    <t>NIPLE DUPLO FoGo BSP DE REDUCAO 1 1/4"X3/4"</t>
  </si>
  <si>
    <t>413706</t>
  </si>
  <si>
    <t>NIPLE FoGo 1 1/2" - ELE</t>
  </si>
  <si>
    <t>413707</t>
  </si>
  <si>
    <t>NIPLE DUPLO FoGo BSP 1 1/2" - AF</t>
  </si>
  <si>
    <t>413708</t>
  </si>
  <si>
    <t>NIPLE DUPLO FoGo BSP 1" - AF</t>
  </si>
  <si>
    <t>413709</t>
  </si>
  <si>
    <t>NIPLE DUPLO FoGo BSP DE REDUCAO 1"X3/4" - AF</t>
  </si>
  <si>
    <t>413710</t>
  </si>
  <si>
    <t>TAMPAO FoGo 3/4"</t>
  </si>
  <si>
    <t>413711</t>
  </si>
  <si>
    <t>TAMPAO FoGo 1/2" - AF</t>
  </si>
  <si>
    <t>413712</t>
  </si>
  <si>
    <t>TE FoGo BSP REDUCAO 1 1/4"X1" - AF</t>
  </si>
  <si>
    <t>413713</t>
  </si>
  <si>
    <t>TE FoGo BSP 1 1/2" - AF</t>
  </si>
  <si>
    <t>413714</t>
  </si>
  <si>
    <t>TE FoGo BSP 1 1/4" - AF</t>
  </si>
  <si>
    <t>413715</t>
  </si>
  <si>
    <t>TE FoGo BSP 1" - AF</t>
  </si>
  <si>
    <t>413716</t>
  </si>
  <si>
    <t>TE 45o FoGo BSP 1" - AF</t>
  </si>
  <si>
    <t>413717</t>
  </si>
  <si>
    <t>TE FoGo BSP 1X3/4" - AF</t>
  </si>
  <si>
    <t>413718</t>
  </si>
  <si>
    <t>TE FoGo BSP 2 1/2X1 1/4" - AF</t>
  </si>
  <si>
    <t>413719</t>
  </si>
  <si>
    <t>CORRIMAO COM TUBO FoGo 1 1/2" COM PINTURA</t>
  </si>
  <si>
    <t>413720</t>
  </si>
  <si>
    <t>TUBO FoGo DIN2440 COM COSTURA 1 1/2" AF</t>
  </si>
  <si>
    <t>413721</t>
  </si>
  <si>
    <t>ARGAMASSA 1:2 CIMENTO E AREIA COM ADITIVO EXPANSOR</t>
  </si>
  <si>
    <t>413722</t>
  </si>
  <si>
    <t>TUBO FoGo 4" PARA CHUMB.HASTE DE PARA-RAIOS</t>
  </si>
  <si>
    <t>413723</t>
  </si>
  <si>
    <t>TUBO FoGo DIN2440 COM COSTURA 4" - AF</t>
  </si>
  <si>
    <t>413724</t>
  </si>
  <si>
    <t>UNIAO PLANO FoGo BSP 1 1/2" - AF</t>
  </si>
  <si>
    <t>413725</t>
  </si>
  <si>
    <t>UNIAO PLANO FoGo BSP 1" - AF</t>
  </si>
  <si>
    <t>413726</t>
  </si>
  <si>
    <t>UNIAO PLANO FoGo BSP 2" - AF</t>
  </si>
  <si>
    <t>413727</t>
  </si>
  <si>
    <t>VALVULA DE PE COM CRIVO 2 1/2"</t>
  </si>
  <si>
    <t>413728</t>
  </si>
  <si>
    <t>CURVA 180o PVC 1 1/4" - ELE</t>
  </si>
  <si>
    <t>413729</t>
  </si>
  <si>
    <t>CURVA 135o PVC 1" - ELE</t>
  </si>
  <si>
    <t>413730</t>
  </si>
  <si>
    <t>CURVA 180o PVC 1 1/2" - ELE</t>
  </si>
  <si>
    <t>413731</t>
  </si>
  <si>
    <t>CURVA 180o PVC 1" - ELE</t>
  </si>
  <si>
    <t>413732</t>
  </si>
  <si>
    <t>CURVA 180o PVC 1" ELE - MAT</t>
  </si>
  <si>
    <t>413733</t>
  </si>
  <si>
    <t>LUVA PVC 1 1/2" ROSCAVEL - ELE</t>
  </si>
  <si>
    <t>413734</t>
  </si>
  <si>
    <t>LUVA PVC 3" ROSCAVEL - ELE</t>
  </si>
  <si>
    <t>413735</t>
  </si>
  <si>
    <t>LUVA PVC 2 1/2" ROSCAVEL - ELE</t>
  </si>
  <si>
    <t>413736</t>
  </si>
  <si>
    <t>QD.DE DISTRIBUICAO EM PVC PARA 6 DISJUNTORES - VAZIO</t>
  </si>
  <si>
    <t>413737</t>
  </si>
  <si>
    <t>BUCHA PVC DE REDUCAO LONGA 32X20MM SOLDAVEL - AF</t>
  </si>
  <si>
    <t>413738</t>
  </si>
  <si>
    <t>BUCHA PVC DE REDUCAO 40X25MM SOLDAVEL - AF</t>
  </si>
  <si>
    <t>413739</t>
  </si>
  <si>
    <t>CRUZETA PVC 25MM - AF</t>
  </si>
  <si>
    <t>413740</t>
  </si>
  <si>
    <t>CRUZETA PVC 32MM - AF</t>
  </si>
  <si>
    <t>413743</t>
  </si>
  <si>
    <t>FLANGE PVC 2 1/2" ROSCAVEL - AF</t>
  </si>
  <si>
    <t>413744</t>
  </si>
  <si>
    <t>COTOVELO 45o PVC 60MM - AF</t>
  </si>
  <si>
    <t>413746</t>
  </si>
  <si>
    <t>COTOVELO 90o PVC DE REDUCAO SRM 32X3/4" - AF</t>
  </si>
  <si>
    <t>413747</t>
  </si>
  <si>
    <t>LUVA PVC 20MM - AF</t>
  </si>
  <si>
    <t>413748</t>
  </si>
  <si>
    <t>CAVALETE INDIVIDUAL PVC 3/4" COM ABRIGO PARA APTO</t>
  </si>
  <si>
    <t>413749</t>
  </si>
  <si>
    <t>LUVA PVC 3/4" ROSCAVEL - AF</t>
  </si>
  <si>
    <t>413750</t>
  </si>
  <si>
    <t>LUVA PVC 32MM SOLDAVEL - AF</t>
  </si>
  <si>
    <t>413751</t>
  </si>
  <si>
    <t>LUVA PVC 40MM SOLDAVEL - AF</t>
  </si>
  <si>
    <t>413752</t>
  </si>
  <si>
    <t>LUVA PVC 50MM SOLDAVEL - AF</t>
  </si>
  <si>
    <t>413753</t>
  </si>
  <si>
    <t>LUVA PVC 60MM SOLDAVEL - AF</t>
  </si>
  <si>
    <t>413754</t>
  </si>
  <si>
    <t>LUVA PVC DE REDUCAO 40X32MM SOLDAVEL - AF</t>
  </si>
  <si>
    <t>413755</t>
  </si>
  <si>
    <t>LUVA PVC SR 20MMX1/2" - AF</t>
  </si>
  <si>
    <t>413756</t>
  </si>
  <si>
    <t>LUVA PVC SR 50MMX1 1/2" - AF</t>
  </si>
  <si>
    <t>413757</t>
  </si>
  <si>
    <t>NIPLE DUPLO PVC 2" 60MM - AF</t>
  </si>
  <si>
    <t>413758</t>
  </si>
  <si>
    <t>TE PVC DE REDUCAO 40X32MM - AF</t>
  </si>
  <si>
    <t>413759</t>
  </si>
  <si>
    <t>TE PVC SRM 20MMX1/2" - AF</t>
  </si>
  <si>
    <t>413760</t>
  </si>
  <si>
    <t>UNIAO PVC 75MM - AF</t>
  </si>
  <si>
    <t>413761</t>
  </si>
  <si>
    <t>CAIXA SIFONADA PVC 100X100X40MM</t>
  </si>
  <si>
    <t>413762</t>
  </si>
  <si>
    <t>CAIXA SIFONADA 250X172X50MM</t>
  </si>
  <si>
    <t>413763</t>
  </si>
  <si>
    <t>CURVA 87o 30' PVC SERIE R 150MM - ESG</t>
  </si>
  <si>
    <t>413764</t>
  </si>
  <si>
    <t>CURVA 90o PVC LONGA 100MM JE - ESG</t>
  </si>
  <si>
    <t>413765</t>
  </si>
  <si>
    <t>CURVA 90o PVC LONGA  75MM JE - ESG</t>
  </si>
  <si>
    <t>413766</t>
  </si>
  <si>
    <t>CURVA 90o PVC LONGA  40MM SOLDAVEL - ESG</t>
  </si>
  <si>
    <t>413767</t>
  </si>
  <si>
    <t>GRELHA PVC PARA RALO DN 100MM</t>
  </si>
  <si>
    <t>413768</t>
  </si>
  <si>
    <t>GRELHA COM PORTA GRELHA BRANCA 150MM</t>
  </si>
  <si>
    <t>413769</t>
  </si>
  <si>
    <t>JUNCAO PVC DUPLA REDUCAO 100X50X50MM JE - ESG</t>
  </si>
  <si>
    <t>413771</t>
  </si>
  <si>
    <t>LUVA PVC SIMPLES  40MM JS - ESG</t>
  </si>
  <si>
    <t>413773</t>
  </si>
  <si>
    <t>REDUCAO EXCENTRICA PVC 150X100MM JE - ESG</t>
  </si>
  <si>
    <t>413774</t>
  </si>
  <si>
    <t>ESPELHO DE CRISTAL 6MM DE 1.40X1.10M</t>
  </si>
  <si>
    <t>413775</t>
  </si>
  <si>
    <t>VIDRO FANTASIA</t>
  </si>
  <si>
    <t>413777</t>
  </si>
  <si>
    <t>ESTACA PRE-MOLDADA DE CONCRETO CIRCULAR VAZADA 90T-FORNECIMENTO E CRAVACAO</t>
  </si>
  <si>
    <t>413778</t>
  </si>
  <si>
    <t>REMOCAO MANUAL DE ENSECADEIRA DE AREIA</t>
  </si>
  <si>
    <t>413779</t>
  </si>
  <si>
    <t>PAISAGISMO-OBTENCAO DO ACEITE PELA DMAV</t>
  </si>
  <si>
    <t>413780</t>
  </si>
  <si>
    <t>QD.DE DISTRIBUICAO EM POLICARBONATO, COMPLETO, CONSTITUIDO DE DISJ.TRIPOLAR 250A, BARRAMENTO DE COBRE DIM.50.8X6.4MM, DPS, DISJ.63A, DISJ.TRIPOLAR DE 63A, BARRAMENTO DE COBRE BEP, FIACAO CPFL-SANTOS I</t>
  </si>
  <si>
    <t>413781</t>
  </si>
  <si>
    <t>QD.ELE EM POLICARBONATO PARA 18 MEDIDORES TRIF.COM BARRAMENTO DE COBRE 31.8X6.4MM, DISJ.TRIP.250A PARA ENTRADA, DISJ.TRIP.63A P/ADM E 18 DISJ.BIP.63A P/APARTAMENTOS, COMPLETO - CPFL (SANTOS I)</t>
  </si>
  <si>
    <t>413782</t>
  </si>
  <si>
    <t>QD.ELE EM POLICARBONATO PARA 17 MEDIDORES TRIF.COM BARRAMENTO DE COBRE 31.8X6.4MM, DISJ.TRIP.250A PARA ENTRADA, DISJ.TRIP.63A P/ADM E 17 DISJ.BIP.63A P/APARTAMENTOS, COMPLETO - CPFL (SANTOS I)</t>
  </si>
  <si>
    <t>413783</t>
  </si>
  <si>
    <t>LUMINARIA TIPO ESPETO PROTECAO IP44</t>
  </si>
  <si>
    <t>413784</t>
  </si>
  <si>
    <t>TERRAPLENAGEM-LOCAL LEGALIZADO PARA BOTA-FORA (SANTOS I)</t>
  </si>
  <si>
    <t>413785</t>
  </si>
  <si>
    <t>QD.DE DISTRIBUICAO-3 MODULOS CC37 EM MATERIAL POLIMERICO, INSTAL.EXTERNA, COMPLETO, CONSTITUIDO POR DISJUNTOR GERAL TRIPOLAR 150A, BARRAMENTO DE COBRE (3F+N) DIM.4.76X38.1MM, DISJ. PROTECAO TRIPOLAR 100A ( 2 DISJ.)E FIACAO PAD.ENERGISA.PRES.PRUD.AB</t>
  </si>
  <si>
    <t>413786</t>
  </si>
  <si>
    <t>QD.MEDICAO AGRUPADA C/MODULOS EM MAT.POLIMERICO E TAMPAS EM POLICARB, INSTAL.EXT, COMPL.P/12 MED. BIF. C/BARRAM. COBRE ELETROLITICO DIM. 4.76X38.1MM (3F+N) 12 DISJ.BIP. DE 50A, E FIACAO PADR.ENERGISA DIM: 156X150X18,6CM (HXLXP) PROJ.ELE 03/07-P.PRUD.AB</t>
  </si>
  <si>
    <t>413787</t>
  </si>
  <si>
    <t xml:space="preserve">QD.MEDICAO AGRUPADA C/MOD.EM MAT.POLIM.E TAMPAS EM POLICARBONATO, INSTAL.EXT, COMPL.P/9 MEDID.BIF. C/BARRAM.COBRE ELETROLITICO DIM 4.76X38.1MM (3F+N) 6 DISJ.BIP.50A, 1 DISJ.TRIP.40A, 1 DISJ.TRIP.80A E FIACAO P.ENERG.DIM:156X130X18.6CM (HXLXP) P.PRUD.AB  </t>
  </si>
  <si>
    <t>413788</t>
  </si>
  <si>
    <t>QD.DE DISTRIBUICAO-3 MODULOS CC37 EM MATERIAL POLIMERICO, INSTAL.EXTERNA, COMPL, CONSTITUIDO POR DISJUNTOR GERAL TRIP.150A, BARRAM. DE COBRE (3F+N) DIM.4.76X38.1MM, DISJ. PROTECAO TRIP.80A,DISJ.PROTECAO TRIP.125A E FIACAO PADR.ENERGISA.PRES.PRUD.AB</t>
  </si>
  <si>
    <t>413789</t>
  </si>
  <si>
    <t>QD.MEDICAO AGRUPADA C/MODUL.EM MAT.POLIMERICO,TAMPAS EM POLICARB, INSTAL.EXT, COMPL.P/12 MED. BIF. C/BARRAM.COBRE ELETROLITICO DIM. 4.76X38.1MM (3F+N) 12 DISJ.BIP. DE 50A, E FIACAO PADR.ENERGISA DIM: 156X150X18,6CM (HXLXP) PROJ.ELE 05/07-PRES.PRUD.AB</t>
  </si>
  <si>
    <t>413790</t>
  </si>
  <si>
    <t>QD.MEDICAO AGRUPADA C/MOD.EM MATER.POLIMERICO,TAMPAS EM POLICARB, INSTAL.EXTE, COMPL.P/9 MEDID.BIF. C/BARRAM.COBRE ELETROL.DIM 4.76X38.1MM (3F+N) 5 DISJ.BIP.50A, 5 DISJ.TRIP.40A, 1 DISJ.TRIP.80A E FIACAO P.ENERGISA DIM:156X130X18.6CM (HXLXP) P.PRUD.AB</t>
  </si>
  <si>
    <t>413791</t>
  </si>
  <si>
    <t>CAIXA DE PASSAGEM EM ALVENARIA REVEST.COM TAMPA DE CONCRETO IMPERMEAB.E CALAF.60X60X60CM</t>
  </si>
  <si>
    <t>413792</t>
  </si>
  <si>
    <t>SISTEMA GERADOR SOLAR FOTOVOLTAICO 6.0KWp, C/STRING BOX, INVERSOR TRIFASICO, PROJETO ELETRICO E LICENCAS JUNTO A CONCESSIONARIA-PRES.PRUDENTE AB</t>
  </si>
  <si>
    <t>413793</t>
  </si>
  <si>
    <t>ABRIGO PARA ENTRADA DE ENERGIA 4.45X1.95X0.90M CONDOMINIO B e C</t>
  </si>
  <si>
    <t>413794</t>
  </si>
  <si>
    <t>ABRIGO PARA ENTRADA DE ENERGIA 2.52X1.95X0.60M CONDOMINIO B e C</t>
  </si>
  <si>
    <t>413795</t>
  </si>
  <si>
    <t>TAMPA METALICA 40X60M PARA REGISTRO DE RECALQUE DE INCENDIO - MAT</t>
  </si>
  <si>
    <t>413796</t>
  </si>
  <si>
    <t>REGISTRO PVC ESFERA 60MM SOLDAVEL</t>
  </si>
  <si>
    <t>413797</t>
  </si>
  <si>
    <t>REGISTRO PVC ESFERA 32MM SOLDAVEL</t>
  </si>
  <si>
    <t>413798</t>
  </si>
  <si>
    <t>ESTACA EM PERFIL METALICO CRAVADA W 250X38.5, INCLUSIVE CRAVACAO, CHAPA BASE EMENDAS</t>
  </si>
  <si>
    <t>413799</t>
  </si>
  <si>
    <t>ESTACA EM PERFIL METALICO CRAVADA HP 250X62, INCLUSIVE CRAVACAO, CHAPA BASE E EMENDAS</t>
  </si>
  <si>
    <t>413800</t>
  </si>
  <si>
    <t>ESTACA EM PERFIL METALICO CRAVADA HP 250X73, INCLUSIVE CRAVACAO, CHAPA BASE E EMENDAS</t>
  </si>
  <si>
    <t>413801</t>
  </si>
  <si>
    <t>LINHA DE VIDA COMP.PILAR DE ANCORAGEM, PLACA DE ANCORAGEM DE EXTREMIDADE, MANILHA RETA, ESTICADOR, INDICADOR DE TENSAO, ABSORVIDOR DE ENERGIA, CABO DE ACO 8MM, CHUMBADORES, SAPATILHAS (OLHAIS) E GRAMPOS (SANTOS I)</t>
  </si>
  <si>
    <t>413802</t>
  </si>
  <si>
    <t>CONJUNTO MOTOBOMBA DE INCENDIO 5CV 25M3/H 30MCa</t>
  </si>
  <si>
    <t>413803</t>
  </si>
  <si>
    <t>CONJUNTO MOTOBOMBA DE RECALQUE DE AGUA Q=6M3/H P=10CV Hm=60MCa</t>
  </si>
  <si>
    <t>413804</t>
  </si>
  <si>
    <t>VENEZIANA DE ALUMINIO DE CORRER 3 FOLHAS 1 FOLHA COM VIDRO COM DIVISAO</t>
  </si>
  <si>
    <t>413805</t>
  </si>
  <si>
    <t>LINHA DE VIDA COMP.PILAR DE ANCORAGEM, PLACA DE ANCORAGEM DE EXTREMIDADE, MANILHA RETA, ESTICADOR, INDICADOR DE TENSAO, ABSORVIDOR DE ENERGIA, CABO DE ACO 8MM, CHUMBADORES, SAPATILHAS (OLHAIS) E GRAMPOS (SANTOS Y-BLOCO D)</t>
  </si>
  <si>
    <t>413806</t>
  </si>
  <si>
    <t>LINHA DE VIDA COMP.PILAR DE ANCORAGEM, PLACA DE ANCORAGEM DE EXTREMIDADE, MANILHA RETA, ESTICADOR, INDICADOR DE TENSAO, ABSORVIDOR DE ENERGIA, CABO DE ACO 8MM, CHUMBADORES, SAPATILHAS (OLHAIS) E GRAMPOS (SANTOS Y-BLOCO A, B, C)</t>
  </si>
  <si>
    <t>413807</t>
  </si>
  <si>
    <t>ESTACA CRAVADA MOBILIZACAO E DESMOBILIZACAO DE EQUIPAMENTO-SANTOS X-Y-Z</t>
  </si>
  <si>
    <t>413808</t>
  </si>
  <si>
    <t>QD.DE DISTRIBUICAO EM POLICARBONATO, COMPLETO, CONSTITUIDO DE DISJ.TRIPOLAR 320A, BARRAMENTO DE COBRE DIM.38.1X12.7MM, DPS, DISJ.250A, DISJ.TRIPOLAR DE 300A, DISJ.TRIPOLAR 50A, BARRAMENTO DE COBRE BEP, FIACAO CPFL-SANTOS Y</t>
  </si>
  <si>
    <t>413809</t>
  </si>
  <si>
    <t>QD.ELE EM POLICARBONATO PARA 20 MEDIDORES TRIF.COM BARRAMENTO DE COBRE 31.8X6.4MM, DISJ.TRIP.300A PARA ENTRADA, DISJ.TRIP.63A P/ADM E 20 DISJ.BIP.63A P/APARTAMENTOS, COMPLETO - CPFL (SANTOS Y)</t>
  </si>
  <si>
    <t>413810</t>
  </si>
  <si>
    <t>QD.ELE EM POLICARBONATO PARA 20 MEDIDORES TRIF.COM BARRAMENTO DE COBRE 31.8X6.4MM, DISJ.TRIP.250A PARA ENTRADA, DISJ.TRIP.63A P/ADM E 20 DISJ.BIP.63A P/APARTAMENTOS, COMPLETO - CPFL (SANTOS Y)</t>
  </si>
  <si>
    <t>413811</t>
  </si>
  <si>
    <t>DISSIPADOR HIDRAULICO DE ENERGIA DEB 06-PADRAO DNIT</t>
  </si>
  <si>
    <t>413812</t>
  </si>
  <si>
    <t>ESTACA HELICE CONTINUA D=25CM 30MPa</t>
  </si>
  <si>
    <t>413813</t>
  </si>
  <si>
    <t>ESTACA HELICE CONTINUA D=40CM 30MPa</t>
  </si>
  <si>
    <t>413814</t>
  </si>
  <si>
    <t>FECHAMENTO-PORTAO BASCULANTE P/VEICULOS EM GRADIL ELETROFUNDIDO TRAMA 65X200MM 5.72X2.38M C/ MONTANTES E QUADRAS EM ACO GALV.PINTURA ESMALTE-COMPLETO-SANTOS I/Y</t>
  </si>
  <si>
    <t>413815</t>
  </si>
  <si>
    <t>VENEZIANA DE ENROLAR INTEGRADA COM CAIXILHO DE ALUMINIO DE CORRER 150X100CM (SANTOS I)</t>
  </si>
  <si>
    <t>413816</t>
  </si>
  <si>
    <t>QD.DE MEDICAO POLICARBONATO INTERNO, COMPLETO PARA INSTALACAO DE 24 MEDIDORES BIFASICOS, DISJUNTOR GERAL IN=300A, BARRAMENTO DE COBRE DIM.31.8MMX6.4MM, 24XDISJ.BIPOLARES DE 63A E FIACAO PADRAO CPFL.DIM:200X240X30CM (HXLXP)-(SANTOS X-Z)</t>
  </si>
  <si>
    <t>413817</t>
  </si>
  <si>
    <t>QD.DE MEDICAO POLICARBONATO, INTERNO, COMPLETO PARA INSTALACAO DE 12 MEDIDORES BIFASICOS, COMPARTIMENTO P/ADM, DISJUNTOR GERAL IN=175A, BARRAM.COBRE DIM: 31.8MMX6.4MM, 12XDISJ.BIPOLARES DE 60A E FIACAO PADRAO CPFL.DIM: 200X120X30CM (HXLXP)-(SANTOS X-Z</t>
  </si>
  <si>
    <t>413818</t>
  </si>
  <si>
    <t>QD.DE MEDICAO POLICARBONATO, INTERNO, COMPLETO PARA INSTALACAO DE 6 MEDIDORES BIFASICOS, DISJUNTOR GERAL IN=125A, BARRAMENTO COBRE DIM:25.4MMX6.4MM, 6XDISJ.BIPOLARES DE 63A E FIACAO PADRAO CPFL DIM: 200X60X30CM (HXLXP)-(SANTOS X-Z</t>
  </si>
  <si>
    <t>413820</t>
  </si>
  <si>
    <t>CENTRAL DE INTERFONES PARA 150 PONTOS COM INTERFONES, 02 PORTEIROS ELETRONICOS E 02 NOBREAK-COMPLETO (SANTOS X)</t>
  </si>
  <si>
    <t>413821</t>
  </si>
  <si>
    <t>BRACADEIRA EM ACO GALVANIZADO TIPO GOTA 6"</t>
  </si>
  <si>
    <t>413822</t>
  </si>
  <si>
    <t>BRACADEIRA EM ACO GALVANIZADO TIPO GOTA 4"</t>
  </si>
  <si>
    <t>413823</t>
  </si>
  <si>
    <t>BRACADEIRA EM ACO GALVANIZADO TIPO GOTA 2 1/2"</t>
  </si>
  <si>
    <t>413824</t>
  </si>
  <si>
    <t>ELEVADOR 13 PARADAS (SANTOS X/Z)</t>
  </si>
  <si>
    <t>413825</t>
  </si>
  <si>
    <t>LINHA DE VIDA COMP.PILAR DE ANCORAGEM, PLACA DE ANCORAGEM DE EXTREMIDADE, MANILHA RETA, ESTICADOR, INDICADOR DE TENSAO, ABSORVIDOR DE ENERGIA, CABO DE ACO 8MM, CHUMBADORES, SAPATILHAS (OLHAIS) E GRAMPOS (SANTOS X)</t>
  </si>
  <si>
    <t>413826</t>
  </si>
  <si>
    <t>ISOLANTE TERMICO DE POLIETILENO REVESTIDO DE ALUMINIO PARA TUBO DN 54MM</t>
  </si>
  <si>
    <t>413827</t>
  </si>
  <si>
    <t>MAO FRANCESA 40X20CM PERFIL L 1X1X1/4"  (SANTOS X)</t>
  </si>
  <si>
    <t>413828</t>
  </si>
  <si>
    <t>LINHA DE VIDA COMP.PILAR DE ANCORAGEM, PLACA DE ANCORAGEM DE EXTREMIDADE, MANILHA RETA, ESTICADOR, INDICADOR DE TENSAO, ABSORVIDOR DE ENERGIA, CABO DE ACO 8MM, CHUMBADORES, SAPATILHAS (OLHAIS) E GRAMPOS (SANTOS Z)</t>
  </si>
  <si>
    <t>413829</t>
  </si>
  <si>
    <t>QD.ELE DE COMANDO PARA BOMBA DE INCENDIO</t>
  </si>
  <si>
    <t>413830</t>
  </si>
  <si>
    <t>CENTRAL DE ALARME PARA DEFICIENTE COM PULSADOR DE ACIONAMENTO ELETRONICO E PLACA DE AVISO- (SANTOS)</t>
  </si>
  <si>
    <t>413831</t>
  </si>
  <si>
    <t>TERRAPLENAGEM-LOCAL LEGALIZADO PARA BOTA-FORA-RESIDUO CLASSE IIB (GALIA H)</t>
  </si>
  <si>
    <t>413832</t>
  </si>
  <si>
    <t>TERRAPLENAGEM-LOCAL LEGALIZADO PARA BOTA-FORA-RESIDUO CLASSE IIB (CHAVANTES I-I2)</t>
  </si>
  <si>
    <t>413833</t>
  </si>
  <si>
    <t>ESTACA ESCAVADA  70CM-EXECUCAO COM LAMA BENTONITICA SEM CONCRETO-SANTOS</t>
  </si>
  <si>
    <t>413834</t>
  </si>
  <si>
    <t>ESTACA ESCAVADA  80CM-EXECUCAO COM LAMA BENTONITICA SEM CONCRETO-SANTOS</t>
  </si>
  <si>
    <t>413835</t>
  </si>
  <si>
    <t>ESTACA ESCAVADA 110CM-EXECUCAO COM LAMA BENTONITICA SEM CONCRETO-SANTOS</t>
  </si>
  <si>
    <t>413836</t>
  </si>
  <si>
    <t>ESTACA ESCAVADA 120CM-EXECUCAO COM LAMA BENTONITICA SEM CONCRETO-SANTOS</t>
  </si>
  <si>
    <t>413837</t>
  </si>
  <si>
    <t>ESTACA ESCAVADA 130CM-EXECUCAO COM LAMA BENTONITICA SEM CONCRETO-SANTOS</t>
  </si>
  <si>
    <t>413838</t>
  </si>
  <si>
    <t>ESTACA ESCAVADA 140CM-EXECUCAO COM LAMA BENTONITICA SEM CONCRETO-SANTOS</t>
  </si>
  <si>
    <t>413839</t>
  </si>
  <si>
    <t>PAINEL DE CONTENCAO EM CONCRETO PRE-MOLDADO, ESPESSURA 15CM (SANTOS X)</t>
  </si>
  <si>
    <t>413840</t>
  </si>
  <si>
    <t>CAIXILHO BASCULANTE DE ALUMINIO 100X100CM</t>
  </si>
  <si>
    <t>413841</t>
  </si>
  <si>
    <t>CAIXILHO BASCULANTE DE ALUMINIO 60X60CM</t>
  </si>
  <si>
    <t>413842</t>
  </si>
  <si>
    <t>CAIXILHO BASCULANTE DE ALUMINIO 60X100CM</t>
  </si>
  <si>
    <t>413843</t>
  </si>
  <si>
    <t>CAIXILHO BASCULANTE DE ALUMINIO 100X80CM</t>
  </si>
  <si>
    <t>413844</t>
  </si>
  <si>
    <t>CAIXILHO BASCULANTE DE ALUMINIO 80X100CM</t>
  </si>
  <si>
    <t>413845</t>
  </si>
  <si>
    <t>CAIXILHO BASCULANTE DE ALUMINIO 100X120CM</t>
  </si>
  <si>
    <t>413846</t>
  </si>
  <si>
    <t>CAIXILHO BASCULANTE DE ALUMINIO 80X120CM</t>
  </si>
  <si>
    <t>413847</t>
  </si>
  <si>
    <t>CAIXILHO BASCULANTE DE ALUMINIO 80X60CM</t>
  </si>
  <si>
    <t>413848</t>
  </si>
  <si>
    <t>CENTRAL DE INTERFONES PARA 312 PONTOS COM PORTEIRO, INTERFONES E BATERIA (SANTOS Z)</t>
  </si>
  <si>
    <t>413849</t>
  </si>
  <si>
    <t>ELEVADOR 14 PARADAS (SANTOS Z)</t>
  </si>
  <si>
    <t>413850</t>
  </si>
  <si>
    <t>RETIRADA DE RESERVATORIO METALICO EXISTENTE 180M3, INCLUSIVE INSTALACOES ELETRICAS E HIDRAULICAS COM REMOCAO PARA BOTA-FORA</t>
  </si>
  <si>
    <t>413851</t>
  </si>
  <si>
    <t>RESERVATORIO METALICO ELEVADO 180M3 D=3.18M H=24.00M, INCLUSIVE SERRALHERIA E PINTURA INTERNA E EXTERNA</t>
  </si>
  <si>
    <t>413852</t>
  </si>
  <si>
    <t>REDUCAO ELETROFUSAO PE100 DN 160X110MM - AF</t>
  </si>
  <si>
    <t>413853</t>
  </si>
  <si>
    <t>COLARINHO LONGO COM FLANGE PN10 SDR11 DN 160MM - MAT - AF</t>
  </si>
  <si>
    <t>413854</t>
  </si>
  <si>
    <t>COLARINHO LONGO COM FLANGE PN10 SDR11 DN 110MM - MAT - AF</t>
  </si>
  <si>
    <t>413855</t>
  </si>
  <si>
    <t>TUBO FoFo K9 DN 80MM COM FLANGES</t>
  </si>
  <si>
    <t>413856</t>
  </si>
  <si>
    <t>TUBO FoFo K9 DN 150MM COM FLANGES</t>
  </si>
  <si>
    <t>413857</t>
  </si>
  <si>
    <t>MAO-DE-OBRA PARA CONEXOES FoFo COM 3 EXTREMIDADES (AGUA/ESG) 600MM JUNTAS FLANGEADAS</t>
  </si>
  <si>
    <t>413858</t>
  </si>
  <si>
    <t>TE FoFo TRIPARTIDO COM SAIDA FLANGEADA DN 600X150MM - AF</t>
  </si>
  <si>
    <t>413859</t>
  </si>
  <si>
    <t>FLANGE ACO CARBONO DN 100MM SOBREPOSTO</t>
  </si>
  <si>
    <t>413860</t>
  </si>
  <si>
    <t>VALVULA DE GAVETA FoFo EURO 24 DN 100MM COM BOLSA E CUNHA PARA PVC/PBA-AF/ESG</t>
  </si>
  <si>
    <t>413861</t>
  </si>
  <si>
    <t>TE DE REDUCAO EM PEAD PN16 PE100 DN 160X110MM ELETROFUSAO SRD11</t>
  </si>
  <si>
    <t>413862</t>
  </si>
  <si>
    <t>COTOVELO 90o ELETROFUSAO PE100 DE 160MM SDR11 PN16</t>
  </si>
  <si>
    <t>413863</t>
  </si>
  <si>
    <t>TE DE REDUCAO EM PEAD PN16 PE100 DN 160X90MM ELETROFUSAO SRD11</t>
  </si>
  <si>
    <t>413864</t>
  </si>
  <si>
    <t>FLANGE ACO CARBONO DN 150MM SOBREPOSTO</t>
  </si>
  <si>
    <t>413865</t>
  </si>
  <si>
    <t>CURVA 22o 30' FOFO FF DN 150MM - AF</t>
  </si>
  <si>
    <t>413866</t>
  </si>
  <si>
    <t>VALVULA DE GAVETA FoFo EURO 24 DN 50MM COM BOLSA E CUNHA PARA PVC/PBA-AF/ESG</t>
  </si>
  <si>
    <t>413867</t>
  </si>
  <si>
    <t>ESTACA PRE-MOLDADA PONTEIRA METALICA D=23CM COM ANEL METALICO</t>
  </si>
  <si>
    <t>413868</t>
  </si>
  <si>
    <t>TERRAPLENAGEM-LOCAL LEGALIZADO PARA BOTA-FORA-RESIDUO DE ASFALTO/ TERRA/ ENTULHO (CLASE II-B)-TABOAO DA SERRA D</t>
  </si>
  <si>
    <t>413869</t>
  </si>
  <si>
    <t>TERRAPLENAGEM-LOCAL LEGALIZADO PARA BOTA-FORA (SOLO DE ESCAVACAO) TABOAO DA SERRA D</t>
  </si>
  <si>
    <t>413870</t>
  </si>
  <si>
    <t>TERRAPLENAGEM-LOCAL LEGALIZADO PARA BOTA-FORA (SOLO DE ESCAVACAO COM VEGETACAO) TABOAO DA SERRA D</t>
  </si>
  <si>
    <t>413871</t>
  </si>
  <si>
    <t>COLAR DE TOMADA D'AGUA PVC 75X3/4" COM TRAVAS E BUCHA DE LATAO</t>
  </si>
  <si>
    <t>413872</t>
  </si>
  <si>
    <t>COLAR DE TOMADA D'AGUA PVC 50X3/4" COM TRAVAS E BUCHA DE LATAO</t>
  </si>
  <si>
    <t>413873</t>
  </si>
  <si>
    <t>TERRAPLENAGEM-LOCAL LEGALIZADO PARA BOTA-FORA-RESIDUO CLASSE IIB (TEJUPA D)</t>
  </si>
  <si>
    <t>413874</t>
  </si>
  <si>
    <t>QD.MEDICAO COLETIVA TIPO N CH.16 (130X120X25CM ) EM CORPO UNICO C/ CX BARRAMENTO (40X120X25CM) E CX.DISP.PROT.INC. (30X120X25CM) COMPL. CONF.LIG.BT-2014 DA ELETROPAULO</t>
  </si>
  <si>
    <t>413875</t>
  </si>
  <si>
    <t>QD.MEDICAO COLETIVA TIPO H CH.16 (130X60X25CM ) EM CORPO UNICO C/ CX BARRAMENTO (40X60X25CM) E CX.DISP.PROT.INC. (30X60X25CM) COMPL. CONF.LIG.BT-2014 DA ELETROPAULO</t>
  </si>
  <si>
    <t>413876</t>
  </si>
  <si>
    <t>FORNECIMENTO DE AGUA POTAVEL POR CAMINHAO PIPA</t>
  </si>
  <si>
    <t>413877</t>
  </si>
  <si>
    <t>CONJUNTO MOTOBOMBA DE RECALQUE POT=6CV 25MCa-LOCACAO</t>
  </si>
  <si>
    <t>413878</t>
  </si>
  <si>
    <t>SISTEMA GERADOR SOLAR FOTOVOLTAICO 5.0KWp, C/STRING BOX, INVERSOR TRIFASICO, PROJETO ELETRICO E LICENCAS JUNTO A CONCESSIONARIA-ITU I</t>
  </si>
  <si>
    <t>413879</t>
  </si>
  <si>
    <t>GUARDA-CORPO TUBULAR DE FoGo COM 2 TUBOS HORIZONTAIS E MONTANTES VERTICAIS E TELA METALICA H=1.20M COM PINTURA ELETROSTATICA-INSTALADO (ITU I)</t>
  </si>
  <si>
    <t>413880</t>
  </si>
  <si>
    <t>TERRAPLENAGEM-LOCAL LEGALIZADO PARA BOTA-FORA-RESIDUO CLASSE IIB (TUPA F)</t>
  </si>
  <si>
    <t>413881</t>
  </si>
  <si>
    <t>GABIAO COM TELA GALVANIZADA REVESTIDA EM PVC TIPO CAIXA H=0.50M</t>
  </si>
  <si>
    <t>413882</t>
  </si>
  <si>
    <t>REDE COLETORA DE ESGOTO COM MATERIAL E MAO DE OBRA, CONFORME PVT (SABESP) DESDE LIGACAO DAS UNIDADES ATE REDE EXISTENTE, INCLUSIVE PROJETO-INCIDENTE-ICEM E</t>
  </si>
  <si>
    <t>413883</t>
  </si>
  <si>
    <t>REDE DE ABASTECIMENTO DE AGUA  COM MATERIAL E MAO DE OBRA, CONFORME PVT (SABESP) DESDE LIGACAO DAS UNIDADES ATE REDE EXISTENTE, INCLUSIVE PROJETO-INCIDENTE-ICEM E</t>
  </si>
  <si>
    <t>413884</t>
  </si>
  <si>
    <t>PRE-FURO COM JATO DE AGUA D=25CM PARA CRAVACAO DE ESTACA PRE-MOLDADA (CH UBATUBA G)</t>
  </si>
  <si>
    <t>413885</t>
  </si>
  <si>
    <t>REDE DE RECALQUE DE ESGOTO COM MATERIAL E MAO DE OBRA, CONFORME PVT (SABESP) INCLUSIVE PROJETO-NAO INCIDENTE-CRISTAIS PAULISTA D</t>
  </si>
  <si>
    <t>413886</t>
  </si>
  <si>
    <t>GUINDASTE PARA 60T</t>
  </si>
  <si>
    <t>413887</t>
  </si>
  <si>
    <t xml:space="preserve">GUINDASTE PARA 60T-MOBILIZACAO E DESMOBILIZACAO_x000D_
</t>
  </si>
  <si>
    <t>413888</t>
  </si>
  <si>
    <t>QD.ELE EM FIBRA DE VIDRO TIPO N PARA 12 MEDIDORES 130X120X25CM - VAZIO</t>
  </si>
  <si>
    <t>413889</t>
  </si>
  <si>
    <t>QD.ELE EM FIBRA DE VIDRO TIPO H PARA 6 MEDIDORES 130X60X25CM - VAZIO</t>
  </si>
  <si>
    <t>413890</t>
  </si>
  <si>
    <t>QD.ELE EM FIBRA DE VIDRO TIPO T PARA SECCIONADORA 90X60X25CM - VAZIO</t>
  </si>
  <si>
    <t>413891</t>
  </si>
  <si>
    <t>TAMPO DE ARDOSIA 85X50CM COM 1 CUBA No.1 RASA</t>
  </si>
  <si>
    <t>413892</t>
  </si>
  <si>
    <t>TRAVESSIA PELO METODO NAO DESTRUTIVO MND EM TUBO DE CONCRETO CRAVADO D=300MM-COMPLETO-CARAGUATATUBA D</t>
  </si>
  <si>
    <t>413893</t>
  </si>
  <si>
    <t>TRAVESSIA PELO METODO NAO DESTRUTIVO MND EM TUBO DE CONCRETO CRAVADO D=300MM-POCOS DE CRAVACAO D=3.50M-CARAGUATATUBA D</t>
  </si>
  <si>
    <t>413894</t>
  </si>
  <si>
    <t>TRAVESSIA PELO METODO NAO DESTRUTIVO MND EM TUBO DE CONCRETO CRAVADO D=300MM-POCOS DE DESEMBOQUE D=3.00M-CARAGUATATUBA D</t>
  </si>
  <si>
    <t>413895</t>
  </si>
  <si>
    <t>POSTE DE CONCRETO MOLDADO IN LOCO 0.60X0.30X7.50M RES.1000Dan</t>
  </si>
  <si>
    <t>413896</t>
  </si>
  <si>
    <t>MANGUEIRA METALICA TOMBACK PARA GAS 1.00M DN 3/8" SEM BRACADEIRA - GAS</t>
  </si>
  <si>
    <t>413897</t>
  </si>
  <si>
    <t>REVESTIMENTO TEXTURIZADO EM PAREDE INTERNA OU EXTERNA DE ALTA CAMADA APLICADO COM ROLO</t>
  </si>
  <si>
    <t>413898</t>
  </si>
  <si>
    <t>PAISAGISMO-SEPARADOR DE CANTEIRO EM POLIURETANO SEM BORDA COR VERDE 1500X13X1.5CM</t>
  </si>
  <si>
    <t>413899</t>
  </si>
  <si>
    <t>SISTEMA GERADOR FOTOVOLTAICO 12.0KWp C/CABO SOLAR FLEXIVEL HEPR OU XLPE BITOLA 4MM2 1KVA CONEC.MCA-MOD.FOTOV.34CEL.350WP OU SUP.C/FIXACAO-INVERSOR TRIF.POT.MIN12.0KW-STRING BOX CONF.DIAGR.PROJ.ELE E LICENCAS CONCES.ENERG-CARAGUATATUBA D</t>
  </si>
  <si>
    <t>413900</t>
  </si>
  <si>
    <t>SISTEMA GERADOR FOTOVOLTAICO 12.0KWp C/CABO SOLAR FLEXIVEL HEPR OU XLPE BITOLA 4MM2 1KVA CONEC.MCA-MOD.FOTOV.34CEL.330WP E 350WP OU SUP.C/FIXACAO-INVERSOR TRIF.POT.MIN12.0KW-STRING BOX CONF.DIAGR.PROJ.ELE E LICENCAS CONCES.ENERG-CARAGUATATUBA D</t>
  </si>
  <si>
    <t>413901</t>
  </si>
  <si>
    <t>TRAVESSIA PELO METODO NAO DESTRUTIVO-MND-CHAMINE EM CHAPA DE ACO CORRUGADO D=2.40M E=2.70MM REVEST.C/EPOXI, C/INJECAO SOLO-CIMENTO, EQUIPAMENTOS E ESCAVACAO MANUAL EM SOLO DE 2a.CATEGORIA-COMPLETO (CUBATAO J/M)</t>
  </si>
  <si>
    <t>413903</t>
  </si>
  <si>
    <t>PAISAGISMO-TECNICO ESPECIALIZADO NIVEL SUPERIOR</t>
  </si>
  <si>
    <t>413904</t>
  </si>
  <si>
    <t>GEOGRELHA RESISTENCIA A TRACAO DE 70KN/M</t>
  </si>
  <si>
    <t>413905</t>
  </si>
  <si>
    <t>GEOGRELHA RESISTENCIA A TRACAO DE 50KN/M</t>
  </si>
  <si>
    <t>413906</t>
  </si>
  <si>
    <t>QD.DE DISTRIBUICAO DE EMBUTIR QFL 95X42X13CM-COMPLETO CONSTITUIDO DE 1 INTERRUPTOR DIF.REF.TETRAPOLAR 63A 11 DISJ.BIPOLAR 20A, 1 DISJ.MONOPOLAR 20A COM BARRAMENTO 2F+N-CARAGUATATUBA D</t>
  </si>
  <si>
    <t>413907</t>
  </si>
  <si>
    <t>QD.DE DISTRIBUICAO COMPACTO QDC-TIPO 10 140X100X35CM-COMPLETO COM CHAVES SEC.,FUSIVEIS, BARRAMENTOS E ACESSORIOS-CARAGUATATUBA D</t>
  </si>
  <si>
    <t>413908</t>
  </si>
  <si>
    <t>QD.ELE TIPO X PARA SECCIONADORA 145X140X25CM - COMPLETO (CARAGUATATUBA D)</t>
  </si>
  <si>
    <t>413909</t>
  </si>
  <si>
    <t>QD.DE DISTRIBUICAO DE EMBUTIR QFL 95X42X13CM-COMPLETO CONSTITUIDO DE 1 INTERRUPTOR DIF.REF.TETRAPOLAR 63A 9 DISJ.BIPOLAR 20A, 1 DISJ.MONOPOLAR 20A COM BARRAMENTO 2F+N-CARAGUATATUBA D</t>
  </si>
  <si>
    <t>413911</t>
  </si>
  <si>
    <t>PAISAGISMO-ESTACA DE BAMBU/ MADEIRA PARA FIXAR GRAMA EM TALUDE</t>
  </si>
  <si>
    <t>413912</t>
  </si>
  <si>
    <t>CONJUNTO MOTOBOMBA CENTRIFUGA SUBMERSIVEL 0.33CV 220V BSP 2" - ETE - MAT</t>
  </si>
  <si>
    <t>413913</t>
  </si>
  <si>
    <t>CONJUNTO MOTOBOMBA CENTRIFUGA MONOESTAGIO 1" 1/2CV 220V MONOFASICO-RECIRCULACAO DE LODO - ETE - MAT</t>
  </si>
  <si>
    <t>413914</t>
  </si>
  <si>
    <t>ETE-COMPRESSOR DE AR RADIAL P.MAX 1.4MCa V.MAX.1.42M3/MIN 0.38CV 127/230V MONOF - MAT</t>
  </si>
  <si>
    <t>413915</t>
  </si>
  <si>
    <t>SISTEMA GERADOR SOLAR FOTOVOLTAICO 8.0KWP, C/STRING BOX, INVERSOR TRIFASICO, PROJETO ELETRICO E LICENCAS JUNTO A CONCESSIONARIA-V052P-04-CUBATAO K</t>
  </si>
  <si>
    <t>413916</t>
  </si>
  <si>
    <t>MAO DE OBRA PARA MONTAGEM OU DESMONTAGEM DE GABIAO</t>
  </si>
  <si>
    <t>413917</t>
  </si>
  <si>
    <t>COSTURA E AMARRACAO DA MANTA GEOTEXTIL NA PASSAGEM DAS TUBULACOES-CUBATAO K</t>
  </si>
  <si>
    <t>413918</t>
  </si>
  <si>
    <t>PORTAO GRADIL ELETROFUNDIDO PT32  (FDE 16.01.082)</t>
  </si>
  <si>
    <t>413919</t>
  </si>
  <si>
    <t>FECHAMENTO DE DIVISA COM GRADIL ELETROFUNDIDO/BROCA H=1.82M FDE F-02</t>
  </si>
  <si>
    <t>413920</t>
  </si>
  <si>
    <t>PEDRA DE MAO/RACHAO - MAT</t>
  </si>
  <si>
    <t>413921</t>
  </si>
  <si>
    <t>TE FoFo REDUCAO 200X50MM BBF - AF</t>
  </si>
  <si>
    <t>413922</t>
  </si>
  <si>
    <t>CANTONEIRA DE FERRO 1"X1/8"</t>
  </si>
  <si>
    <t>413923</t>
  </si>
  <si>
    <t>TOCO FoFo FF DN 200MM L=6.00M</t>
  </si>
  <si>
    <t>413924</t>
  </si>
  <si>
    <t>TOCO FoFo FF DN 100MM L=5.00M</t>
  </si>
  <si>
    <t>413925</t>
  </si>
  <si>
    <t>TOCO FoFo PP DN 200MM L=2.30M</t>
  </si>
  <si>
    <t>413926</t>
  </si>
  <si>
    <t>CURVA 11o 15' FoFo DN 200MM JE FF - AF</t>
  </si>
  <si>
    <t>413927</t>
  </si>
  <si>
    <t>TOCO FoFo FF DN 200MM L=4.80M</t>
  </si>
  <si>
    <t>413928</t>
  </si>
  <si>
    <t>TOCO FoFo FF DN 200MM L=1.35M</t>
  </si>
  <si>
    <t>413929</t>
  </si>
  <si>
    <t>TOCO FoFo FF DN 200MM L=1.55M</t>
  </si>
  <si>
    <t>413930</t>
  </si>
  <si>
    <t>BALIZADOR EM FERRO FUNDIDO TIPO OLEGARIO PINTURA ELETROSTATICA D=0.90M H=1.00M</t>
  </si>
  <si>
    <t>413931</t>
  </si>
  <si>
    <t>ENSAIO COMPACIDADE RELATIVA</t>
  </si>
  <si>
    <t>413932</t>
  </si>
  <si>
    <t>ENSAIO HILF</t>
  </si>
  <si>
    <t>413933</t>
  </si>
  <si>
    <t>CONJUNTO MOTOBOMBA SUBMERSIVEL TRIFASICO HM=15MCa Q=115,20M3/H PARA ESTACAO ELEVATORIA DE ESGOTO-CUBATAO K</t>
  </si>
  <si>
    <t>413934</t>
  </si>
  <si>
    <t>SISTEMA GERADOR SOLAR FOTOVOLTAICO 10.0KWp C/STRING BOX, INVERSOR TRIFASICO, PROJETO ELETRICO E LICENCAS JUNTO A CONCESSIONARIA-V072E-01-TABOAO DA SERRA D-LOTE 1</t>
  </si>
  <si>
    <t>413935</t>
  </si>
  <si>
    <t>SISTEMA GERADOR SOLAR FOTOVOLTAICO 12.0KWp C/STRING BOX, INVERSOR TRIFASICO, PROJETO ELETRICO E LICENCAS JUNTO A CONCESSIONARIA-V052L-02-TABOAO DA SERRA D-LOTE 2</t>
  </si>
  <si>
    <t>413936</t>
  </si>
  <si>
    <t>SISTEMA GERADOR SOLAR FOTOVOLTAICO  6.0KWp C/STRING BOX, INVERSOR TRIFASICO, PROJETO ELETRICO E LICENCAS JUNTO A CONCESSIONARIA-V052P-03-TABOAO DA SERRA D-LOTE 2</t>
  </si>
  <si>
    <t>413937</t>
  </si>
  <si>
    <t>SISTEMA GERADOR SOLAR FOTOVOLTAICO 10.0KWp C/STRING BOX, INVERSOR TRIFASICO, PROJETO ELETRICO E LICENCAS JUNTO A CONCESSIONARIA-V072E-01-TABOAO DA SERRA D-LOTE 3</t>
  </si>
  <si>
    <t>413938</t>
  </si>
  <si>
    <t>POCO ARTESIANO PROFUNDO ALTURA 200 METROS, VAZAO 26M3/H DIAMETRO 6"-COMPLETO COM EQUIPAMENTOS E BOMBAS-ALVARES FLORENCE H</t>
  </si>
  <si>
    <t>413939</t>
  </si>
  <si>
    <t>RESERVATORIO METALICO ELEVADO PARA AGUA. VOLUME 32M3, ALTURA 11.19M E DIAMETRO 2.54M-COMPLETO COM EQUIPAMENTOS E BOMBAS-ALVARES FLORENCE H</t>
  </si>
  <si>
    <t>413940</t>
  </si>
  <si>
    <t>QD.DE MEDICAO POLICARBONATO COMPLETO PARA 18 MEDIDORES BIF.+01 MED.TRIF.ADM+01MED.TRIF.BOMBA DE INCENDIO+DPS DIM= 156X234X30CM (HXLXP) (V052P-03)</t>
  </si>
  <si>
    <t>413941</t>
  </si>
  <si>
    <t>PORTAO PARA ABRIGO DE GAS 2.55X2.10M 2 FOLHAS COM TELA DE ARAME GALVANIZADO FIO 14 MALHA 1"</t>
  </si>
  <si>
    <t>413942</t>
  </si>
  <si>
    <t>TUBO PE-AL-PE FLEXIVEL AMARELO MULTICAMADA 20MM - GAS/AQ</t>
  </si>
  <si>
    <t>413943</t>
  </si>
  <si>
    <t>COTOVELO 90o POLIPROPILENO AMARELO F/F COM INSERTE METALICO DN 20MMX1/2" PPR - GAS</t>
  </si>
  <si>
    <t>413944</t>
  </si>
  <si>
    <t>BANDEJA PRIMARIA ESPECIAL-MAO FRANCESA METALICA L=902MM PARA FACHADEIRO-LOCACAO (SANT.PARNAIBA A)</t>
  </si>
  <si>
    <t>UNDIA</t>
  </si>
  <si>
    <t>413945</t>
  </si>
  <si>
    <t>BANDEJA PRIMARIA ESPECIAL-MAO FRANCESA METALICA L=902MM PARA FACHADEIRO-MONTAGEM E DESMONTAGEM (SANT.PARNAIBA A)</t>
  </si>
  <si>
    <t>413946</t>
  </si>
  <si>
    <t>BANDEJA PRIMARIA ESPECIAL-PISO COM TABUAS DE PINHO 1"X12"-MAT (SANT.PARNAIBA A)</t>
  </si>
  <si>
    <t>413947</t>
  </si>
  <si>
    <t>BANDEJA PRIMARIA ESPECIAL-PISO COM TABUAS DE PINHO 1"X12"-MONTAGEM E DESMONTAGEM (SANT.PARNAIBA A)</t>
  </si>
  <si>
    <t>413948</t>
  </si>
  <si>
    <t>PLATAFORMA DE TRABALHO-PISO EM CHAPAS DE ALUMINIO PARA FACHADEIRO-LOCACAO (SANT.PARNAIBA A)</t>
  </si>
  <si>
    <t>413949</t>
  </si>
  <si>
    <t>PLATAFORMA DE TRABALHO-PISO EM CHAPAS DE ALUMINIO PARA FACHADEIRO-MONTAGEM E DESMONTAGEM (SANT.PARNAIBA A)</t>
  </si>
  <si>
    <t>413950</t>
  </si>
  <si>
    <t>TELA GALVANIZADA FIO 10 MALHA 2"-MONTAGEM E DESMONTAGEM (SANT.PARNAIBA A)</t>
  </si>
  <si>
    <t>413951</t>
  </si>
  <si>
    <t>TELA DE NYLON PARA PROTECAO DE FACHADA-MONTAGEM E DESMONTAGEM (SANT.PARNAIBA A)</t>
  </si>
  <si>
    <t>413952</t>
  </si>
  <si>
    <t>FURO EM TELHAS DE BARRO D=3MM</t>
  </si>
  <si>
    <t>413953</t>
  </si>
  <si>
    <t>AMARRACAO DE TELHAS DE BARRO COM ARAME DE COBRE D=1.25MM</t>
  </si>
  <si>
    <t>413954</t>
  </si>
  <si>
    <t>GUINCHO TIPO TRIPE ELETRICO 220V MONOFASICO 325KG LANCA 1.15M-LOCACAO (SANT.PARNAIBA A)</t>
  </si>
  <si>
    <t>413955</t>
  </si>
  <si>
    <t>GUINCHO TIPO TRIPE ELETRICO 220V MONOFASICO 325KG LANCA 1.15M-MONTAGEM E DESMONTAGEM (SANT.PARNAIBA A)</t>
  </si>
  <si>
    <t>413956</t>
  </si>
  <si>
    <t>TASSOMETRO-TAXA DE MOBILIZACAO DE EQUIPE E EQUIPAMENTOS</t>
  </si>
  <si>
    <t>413957</t>
  </si>
  <si>
    <t>TASSOMETRO-PERFURACAO EM SOLO 4" PARA INSTALACAO</t>
  </si>
  <si>
    <t>413958</t>
  </si>
  <si>
    <t>TASSOMETRO-FORNECIMENTO E INSTALACAO</t>
  </si>
  <si>
    <t>413959</t>
  </si>
  <si>
    <t>TASSOMETRO-CAIXA DE PROTECAO DE INSTRUMENTO</t>
  </si>
  <si>
    <t>413960</t>
  </si>
  <si>
    <t>TASSOMETRO-EQUIPE PARA ACOMPANHAMENTO E LEITURA</t>
  </si>
  <si>
    <t>413961</t>
  </si>
  <si>
    <t>INCLINOMETRO-PERFURACAO EM SOLO 4"</t>
  </si>
  <si>
    <t>413962</t>
  </si>
  <si>
    <t>INCLINOMETRO-CAIXA DE PROTECAO DE INSTRUMENTO</t>
  </si>
  <si>
    <t>413963</t>
  </si>
  <si>
    <t>INCLINOMETRO-EQUIPE PARA ACOMPANHAMENTO E LEITURA</t>
  </si>
  <si>
    <t>413966</t>
  </si>
  <si>
    <t>ANDAIME TUBULAR FACHADEIRO ESPECIAL PARA MAO FRANCESA-LOCACAO (SEM MONTAGEM E DESMONTAGEM) (SANTANA DO PARNAIBA A)</t>
  </si>
  <si>
    <t>413967</t>
  </si>
  <si>
    <t>LIMPEZA GERAL EXTERNA NO PAVIMENTO TERREO-AREA DE INFLUENCIA DA OBRA (SANTANA PARNAIBA A)</t>
  </si>
  <si>
    <t>413968</t>
  </si>
  <si>
    <t>CAIXA D'AGUA DE FIBRA DE VIDRO COM TAMPA 13.000L</t>
  </si>
  <si>
    <t>413969</t>
  </si>
  <si>
    <t>GUARDA-CORPO DE ALUMINIO ALT=1.30M COM MONTANTES E TRAVESSAS</t>
  </si>
  <si>
    <t>413970</t>
  </si>
  <si>
    <t>ESCORAMENTO DE VALA-PRANCHA METALICA-COMBUSTIVEL DIESEL PARA OPERACAO DA ESCAVADEIRA COM MARTELO VIBRATORIO-CUBATAO K</t>
  </si>
  <si>
    <t>413971</t>
  </si>
  <si>
    <t>ESCORAMENTO DE VALA-PRANCHA METALICA-FRETE POR VIAGEM PARA TRANSPORTE DAS PRANCHAS-CUBATAO K</t>
  </si>
  <si>
    <t>413972</t>
  </si>
  <si>
    <t>ESCORAMENTO DE VALA-PRANCHA METALICA-ALUGUEL DE PRANCHA LARGURA 0.40M-VPA-U6 H=6.00M-CUBATAO K</t>
  </si>
  <si>
    <t>413973</t>
  </si>
  <si>
    <t>ESCORAMENTO DE VALA-PRANCHA METALICA-MOBILIZACAO/DESMOBILIZACAO-CUBATAO K</t>
  </si>
  <si>
    <t>413974</t>
  </si>
  <si>
    <t>ESCORAMENTO DE VALA-PRANCHA METALICA-LOCACAO DE ESCAVADEIRA COM MARTELO VIBRATORIO-COM OPERADOR-CUBATAO K</t>
  </si>
  <si>
    <t>413975</t>
  </si>
  <si>
    <t>TERRAPLENAGEM-LOCAL LEGALIZADO PARA BOTA-FORA-ENTULHO (LIMPO) SAO MIGUEL PAULISTA D3</t>
  </si>
  <si>
    <t>413976</t>
  </si>
  <si>
    <t>MANIFOLD - GAS</t>
  </si>
  <si>
    <t>413977</t>
  </si>
  <si>
    <t>QUADRO PARA 21 MEDIDORES COMPLETO COM EQUIPAMENTOS-SAO MIGUEL PAULISTA D3</t>
  </si>
  <si>
    <t>413978</t>
  </si>
  <si>
    <t>QUADRO PARA 09 MEDIDORES COMPLETO COM EQUIPAMENTOS-SAO MIGUEL PAULISTA D3</t>
  </si>
  <si>
    <t>413979</t>
  </si>
  <si>
    <t>CAIXILHO BASCULANTE DE ALUMINIO 80X50CM</t>
  </si>
  <si>
    <t>413980</t>
  </si>
  <si>
    <t>413981</t>
  </si>
  <si>
    <t>COLARINHO LONGO PARA FLANGE PE100 SDR11 DN 160MM - AF</t>
  </si>
  <si>
    <t>413982</t>
  </si>
  <si>
    <t>TE EM PEAD PE100 SDR11 DE 160MM - AF</t>
  </si>
  <si>
    <t>413983</t>
  </si>
  <si>
    <t>TE EM PEAD PE100 SDR11 DE 110MM - AF</t>
  </si>
  <si>
    <t>413984</t>
  </si>
  <si>
    <t>TE EM PEAD PE100 SDR11 DE 90MM - AF</t>
  </si>
  <si>
    <t>413985</t>
  </si>
  <si>
    <t>TE EM PEAD PN16 SDR11 160X90MM</t>
  </si>
  <si>
    <t>413986</t>
  </si>
  <si>
    <t>TE EM PEAD PE100 SDR11 DE 160X110MM - AF</t>
  </si>
  <si>
    <t>413987</t>
  </si>
  <si>
    <t>REDUCAO EM PEAD PE100 DN 110X90MM</t>
  </si>
  <si>
    <t>413988</t>
  </si>
  <si>
    <t>REDUCAO EM PEAD PE100 DN 160X90MM</t>
  </si>
  <si>
    <t>413989</t>
  </si>
  <si>
    <t>COLARINHO LONGO PARA FLANGE PE100 SDR11 DN 110MM - AF</t>
  </si>
  <si>
    <t>413990</t>
  </si>
  <si>
    <t>FLANGE SOLTA ACO CARBONO COM FUROS 160MM - AF</t>
  </si>
  <si>
    <t>413991</t>
  </si>
  <si>
    <t>FLANGE AVULSA ACO CARBONO COM FUROS 90MM- AF</t>
  </si>
  <si>
    <t>413992</t>
  </si>
  <si>
    <t>TUBO DE POLIETILENO LINEAR PEAD 90MM PE80-SDR11-PN10 - AF</t>
  </si>
  <si>
    <t>413993</t>
  </si>
  <si>
    <t>TUBO DE POLIETILENO LINEAR PEAD 110MM PE80-SDR11-PN10 - AF</t>
  </si>
  <si>
    <t>413994</t>
  </si>
  <si>
    <t>TUBO DE POLIETILENO LINEAR PEAD 160MM PE80-SDR11-PN10 - AF</t>
  </si>
  <si>
    <t>413995</t>
  </si>
  <si>
    <t>REGISTRO DE GAVETA COM CABECOTE FoFo JE DN 75MM COM CUNHA DE BORRACHA PARA TUBO PVC-AF</t>
  </si>
  <si>
    <t>413996</t>
  </si>
  <si>
    <t>VALVULA REDUTORA DE PRESSAO FoFo COM FLANGES DE=160MM Q=9.37L/S H=25.46MCa-GUARULHOS C</t>
  </si>
  <si>
    <t>413997</t>
  </si>
  <si>
    <t>SONDAGEM-SONDAGEM A TRADO MANUAL-PMSP 02-01-01</t>
  </si>
  <si>
    <t>413998</t>
  </si>
  <si>
    <t>ENSAIO LABORATORIAL-UMIDADE NATURAL-PMSP 02-06-01</t>
  </si>
  <si>
    <t>413999</t>
  </si>
  <si>
    <t>ENSAIO LABORATORIAL LIMITE DE LIQUIDEZ-PMSP 02-06-02</t>
  </si>
  <si>
    <t>414000</t>
  </si>
  <si>
    <t>ENSAIO LABORATORIAL PLASTICIDADE-PMSP 02-06-03</t>
  </si>
  <si>
    <t>414001</t>
  </si>
  <si>
    <t>ENSAIO LABORATORIAL GRANULOMETRIA-PMSP 02-06-05</t>
  </si>
  <si>
    <t>414002</t>
  </si>
  <si>
    <t>ENSAIO LABORATORIAL CBR MOLDADO-PMSP 02-06-07</t>
  </si>
  <si>
    <t>414003</t>
  </si>
  <si>
    <t>ENSAIO LABORATORIAL-ENSAIO DE CBR INDEFORMADO</t>
  </si>
  <si>
    <t>414004</t>
  </si>
  <si>
    <t>DIMENSIONAMENTO DE PAVIMENTO POR FURO-PMSP 03-01-00</t>
  </si>
  <si>
    <t>414005</t>
  </si>
  <si>
    <t>TERRAPLENAGEM-LOCAL LEGALIZADO PARA BOTA-FORA-MATERIAL CLASSE IIB (GUARULHOS C)</t>
  </si>
  <si>
    <t>414009</t>
  </si>
  <si>
    <t>BOCA BDCC 2.50X2.50M (DNIT 0705330)</t>
  </si>
  <si>
    <t>414010</t>
  </si>
  <si>
    <t>TERRAPLENAGEM-LOCAL LEGALIZADO PARA BOTA-FORA (MATERIAL CLASSE I) GUARULHOS C</t>
  </si>
  <si>
    <t>414011</t>
  </si>
  <si>
    <t>TERRAPLENAGEM-LOCAL LEGALIZADO PARA BOTA-FORA-MATERIAL CLASSE IIA (GUARULHOS C)</t>
  </si>
  <si>
    <t>414013</t>
  </si>
  <si>
    <t>PROJETO EM PLANTA PARA PAVIMENTACAO DE VIA PUBLICA COM UMA PISTA-PMSP 03.02.00-GUARULHOS C</t>
  </si>
  <si>
    <t>414014</t>
  </si>
  <si>
    <t>PROJETO EM PERFIL DE PAVIMENTACAO DE VIA PUBLICA COM UMA PISTA-PMSP 03.03.00-GUARULHOS C</t>
  </si>
  <si>
    <t>414015</t>
  </si>
  <si>
    <t>CONTENCAO DE ENCOSTA-GEOGRELHA 50KN/M DER 22.08.25</t>
  </si>
  <si>
    <t>414016</t>
  </si>
  <si>
    <t>ESTACA PRE-MOLDADA DE CONCRETO 65T-TAXA DE MOBILIZACAO E DESMOBILIZACAO</t>
  </si>
  <si>
    <t>414017</t>
  </si>
  <si>
    <t>ESTACA RAIZ D=20CM EM SOLO SEM ARMACAO E SEM ARGAMASSA</t>
  </si>
  <si>
    <t>414018</t>
  </si>
  <si>
    <t>ARGAMASSA 1:2 CIMENTO E AREIA</t>
  </si>
  <si>
    <t>414019</t>
  </si>
  <si>
    <t>TRAVESSIA PARA TUBULACAO DE ESGOTO EM ESTRUTURA METALICA COM TRELICAS, PILARES, PINTURA-COMPLETO (GUAPIACU E)</t>
  </si>
  <si>
    <t>414020</t>
  </si>
  <si>
    <t>VALVULA DE RETENCAO PVC DN=25MM ROSCAVEL</t>
  </si>
  <si>
    <t>414021</t>
  </si>
  <si>
    <t>VALVULA DE RETENCAO PVC DN=32MM ROSCAVEL</t>
  </si>
  <si>
    <t>414022</t>
  </si>
  <si>
    <t>REGISTRO PVC ESFERA 40MM SOLDAVEL</t>
  </si>
  <si>
    <t>414023</t>
  </si>
  <si>
    <t>CONJUNTO MOTOBOMBA CENTRIFUGA 5.00M3/H 20.00MCA 1.5CV TRIFASICO - AF</t>
  </si>
  <si>
    <t>414024</t>
  </si>
  <si>
    <t>QD.DE COMANDO PARA 4 BOMBAS DE 1.5 CV TRIFASICO COM COMUTACAO AUTOMATICA, CHAVE DE PARTIDA EM CAIXA TERMOPLASTICA-COMPLETO</t>
  </si>
  <si>
    <t>414025</t>
  </si>
  <si>
    <t>PLACA INDICATIVA DO LOCAL DE ACIONAMENTO DO ALARME DE INCENDIO FOTOLUMINESCENTE EM PVC 20X20CM</t>
  </si>
  <si>
    <t>414026</t>
  </si>
  <si>
    <t>PLACA INDICATIVA DE PONTO DE ACIONAMENTO DE ALARME DE INCENDIO FOTOLUMINESCENTE EM PVC 20X30CM</t>
  </si>
  <si>
    <t>414027</t>
  </si>
  <si>
    <t>CONJUNTO MOTOBOMBA DE INCENDIO 35M3/H 44MCa 10CV</t>
  </si>
  <si>
    <t>414028</t>
  </si>
  <si>
    <t>CONJUNTO MOTOBOMBA DE INCENDIO TIPO JOKEY 1,2M3/H 44MCa 10CV</t>
  </si>
  <si>
    <t>414029</t>
  </si>
  <si>
    <t>QD.DE COMANDO PARA 2 BOMBAS DE 10 CV TRIFASICO COM COMUTACAO AUTOMATICA, CHAVE DE PARTIDA EM CAIXA TERMOPLASTICA-COMPLETO</t>
  </si>
  <si>
    <t>414030</t>
  </si>
  <si>
    <t>REMOCAO PORTAO METALICO</t>
  </si>
  <si>
    <t>414031</t>
  </si>
  <si>
    <t>MURO OPCAO A-MURO DE BLOCOS E ALAMBRADO H=2.00M SEM FUNDACAO SAPATA CORRIDA</t>
  </si>
  <si>
    <t>414032</t>
  </si>
  <si>
    <t>RECOLOCACAO DE GRADIL METALICO</t>
  </si>
  <si>
    <t>414033</t>
  </si>
  <si>
    <t>RECOLOCACAO DE CAIXA D'AGUA DE FIBROCIMENTO DE 3000L- MO</t>
  </si>
  <si>
    <t>414034</t>
  </si>
  <si>
    <t>PORTA DE ALUMINIO VENEZIANA 0.60X1.43M</t>
  </si>
  <si>
    <t>414035</t>
  </si>
  <si>
    <t>REJUNTAMENTO DE ANEIS PRE-MOLDADOS DE CONCRETO D=212CM H=51CM COM ARGAMASSA 1:3 C/ IMPERMEABILIZANTE</t>
  </si>
  <si>
    <t>414036</t>
  </si>
  <si>
    <t>IMPERMEABILIZACAO INTERNA EM CIMENTO POLIMERICO ESTRUTURADO COM TELA POLIESTER</t>
  </si>
  <si>
    <t>414037</t>
  </si>
  <si>
    <t>IMPERMEABILIZACAO INTERNA EM RESINA TERMOPLASTICA ESTRUTURADA</t>
  </si>
  <si>
    <t>414038</t>
  </si>
  <si>
    <t>TESTE DE BOMBA DE INCENDIO-TESTE DE BOMBA E LAUDO TECNICO</t>
  </si>
  <si>
    <t>414039</t>
  </si>
  <si>
    <t>TESTE DE BOMBA DE INCENDIO-TESTE DE BICO DE HIDRANTE</t>
  </si>
  <si>
    <t>414040</t>
  </si>
  <si>
    <t>TERRAPLENAGEM-LOCAL LEGALIZADO PARA BOTA-FORA-ENTULHO INERTE (CLASSE IIB) SANTO AMARO A</t>
  </si>
  <si>
    <t>414041</t>
  </si>
  <si>
    <t>TERRAPLENAGEM-LOCAL LEGALIZADO PARA BOTA-FORA (SOLO DE ESCAVACAO) SANTO AMARO A</t>
  </si>
  <si>
    <t>414042</t>
  </si>
  <si>
    <t>REBAIXAMENTO DE LENCOL FREATICO-TAXA DE MOBILIZACAO/MONTAGEM-GUARULHOS C</t>
  </si>
  <si>
    <t>414043</t>
  </si>
  <si>
    <t>REBAIXAMENTO DE LENCOL FREATICO-OPERACAO DO SISTEMA-GUARULHOS C</t>
  </si>
  <si>
    <t>414044</t>
  </si>
  <si>
    <t>REBAIXAMENTO DE LENCOL FREATICO-INSTALACAO DE PONTEIRAS H=6M-GUARULHOS C</t>
  </si>
  <si>
    <t>414045</t>
  </si>
  <si>
    <t>GRADE DE ACO INOX 0.38X0.48M BARRA 3/8'X1 1/2" ESPACAMENTO 3.50CM PADRAO SABESP</t>
  </si>
  <si>
    <t>414046</t>
  </si>
  <si>
    <t>GRADE DE ACO INOX 0.38X0.48M BARRA 3/8'X1 1/2" ESPACAMENTO 2.00CM PADRAO SABESP</t>
  </si>
  <si>
    <t>414047</t>
  </si>
  <si>
    <t>STOP-LOG DE FIBRA DE VIDRO 0.348X0.354M PADRAO SABESP</t>
  </si>
  <si>
    <t>414048</t>
  </si>
  <si>
    <t>GUARDA-CORPO DE ACO GALVANIZADO TIPO 2 PADRAO SABESP</t>
  </si>
  <si>
    <t>414049</t>
  </si>
  <si>
    <t>PLACA PARA CENTRAL DE INTERFONE 16 RAMAIS</t>
  </si>
  <si>
    <t>414050</t>
  </si>
  <si>
    <t>TERRAPLENAGEM-LOCAL LEGALIZADO PARA BOTA-FORA (SOLO DE ESCAVACAO) PIRACAIA</t>
  </si>
  <si>
    <t>414051</t>
  </si>
  <si>
    <t>LABORATORISTA DE SOLOS</t>
  </si>
  <si>
    <t>414052</t>
  </si>
  <si>
    <t>ENSAIO LABORATORIAL-CISALHAMENTO DIRETO INUNDADO EM AMOSTRA DEFORMADA-CUBATAO K</t>
  </si>
  <si>
    <t>414053</t>
  </si>
  <si>
    <t>ENSAIO LABORATORIAL-CISALHAMENTO DIRETO INUNDADO EM AMOSTRA INDEFORMADA-CUBATAO K</t>
  </si>
  <si>
    <t>414054</t>
  </si>
  <si>
    <t>ENSAIO LABORATORIAL-PREPARACAO DO BLOCO INDEFORMADO DE 0.30X0.30X0.30M PARAFINADO H=1.00M-CUBATAO K</t>
  </si>
  <si>
    <t>414055</t>
  </si>
  <si>
    <t>ENSAIO LABORATORIAL-INDICE DE SUPORTE CALIFORNIA (CBR) MOLDADO NO LOCAL E ENSAIADO EM LABORATORIO-CUBATAO K</t>
  </si>
  <si>
    <t>414056</t>
  </si>
  <si>
    <t>TERRAPLENAGEM-LOCAL LEGALIZADO PARA BOTA-FORA (ENTULHO) PIRACAIA</t>
  </si>
  <si>
    <t>414057</t>
  </si>
  <si>
    <t>TUBO MULTICAMADA, CAMADAS, INTERNA EM PE-X, INTERMEDIARIA EM ALUMINIO E EXTERNA EM PE-DN=16MM-GAS</t>
  </si>
  <si>
    <t>414058</t>
  </si>
  <si>
    <t>TUBO MULTICAMADA, CAMADAS, INTERNA EM PE-X, INTERMEDIARIA EM ALUMINIO E EXTERNA EM PE-DN=26MM-GAS</t>
  </si>
  <si>
    <t>414059</t>
  </si>
  <si>
    <t>VENTOSA TRIPLICE FUNCAO FoFo COM FLANGE DN 75MM</t>
  </si>
  <si>
    <t>414060</t>
  </si>
  <si>
    <t>CONJUNTO MOTOBOMBA SUBMERSIVEL HM=12.82MCa Q=27M3/H PARA ELEVATORIA DE ESGOTO</t>
  </si>
  <si>
    <t>414062</t>
  </si>
  <si>
    <t>VALVULA DE RETENCAO FLANGEADA FoFo D=100MM PARA REDE DE AGUA</t>
  </si>
  <si>
    <t>414063</t>
  </si>
  <si>
    <t>ADAPTADOR PVC PBA X FoFo PONTA FLANGE DN 100MM</t>
  </si>
  <si>
    <t>414064</t>
  </si>
  <si>
    <t>EXTREMIDADE PVC PONTA/FLANGE DN 100MM</t>
  </si>
  <si>
    <t>414065</t>
  </si>
  <si>
    <t>CONJUNTO MOTOBOMBA DE RECALQUE DE AGUA Hm=43.50MCa VAZAO 18,00M3/H</t>
  </si>
  <si>
    <t>414066</t>
  </si>
  <si>
    <t>CARRETEL CLC FoFo PN16 DN 100MM</t>
  </si>
  <si>
    <t>414067</t>
  </si>
  <si>
    <t>PAINEL MODULAR PP 140X80X40CM COM FECHO ESCAMOTEAVEL, PORTA FECHAMENTO TRASEIRO E BASE SOLEIRA PARA PCM-EEE-COMPLETO-SANTA CRUZ DAS PALMEIRAS I</t>
  </si>
  <si>
    <t>414068</t>
  </si>
  <si>
    <t>JUNTA DE DILATACAO ELASTICA JEENE TIPO JJ-1012FA</t>
  </si>
  <si>
    <t>414069</t>
  </si>
  <si>
    <t>MANTA GEOTEXTIL DE 300G/M2</t>
  </si>
  <si>
    <t>414070</t>
  </si>
  <si>
    <t>ESTACA STRAUSS D=25CM 20T FCK=25MPa SEM ARMACAO</t>
  </si>
  <si>
    <t>414074</t>
  </si>
  <si>
    <t>CONJUNTO MOTOBOMBA PARA ELEVATORIA DE AGUA TRATADA Hm=93.50MCa VAZAO 145,00M3/H TRIFASICO</t>
  </si>
  <si>
    <t>414076</t>
  </si>
  <si>
    <t>RESERVATORIO C/ANEIS PRE-MOLD.CONCR.CAP.36.00M3 COM 1 CELULA D=3.00M H=8.00M, INCLUSIVE IMPERMEABILIZACAO E SERRALHERIA, EXCETO FUNDACAO, INST ELETRICA E HIDRAULICA</t>
  </si>
  <si>
    <t>414077</t>
  </si>
  <si>
    <t>VALVULA DE ALIVIO DE DIAFRAGMA COM FLANGES DN=80MM</t>
  </si>
  <si>
    <t>414078</t>
  </si>
  <si>
    <t>CONJUNTO MOTOBOMBA HELICOIDAL PARA RECALQUE DE ESGOTO 3CV H=76MCa Q=18M3/H</t>
  </si>
  <si>
    <t>414079</t>
  </si>
  <si>
    <t>PAINEL MODULAR PP 100X60X40CM COM FECHO ESCAMOTEAVEL PORTA FECHAMENTO TRASEIRO E BASE SOLEIRA PARA PCM-EEE-COMPLETO (SANTA BRANCA B)</t>
  </si>
  <si>
    <t>414080</t>
  </si>
  <si>
    <t>CAIXA ACO GALVANIZADO COM PORTA  38X26X12CM PARA HIDROMETRO</t>
  </si>
  <si>
    <t>414081</t>
  </si>
  <si>
    <t>CHAVE SECCIONADORA TRIP.NH-160A/500V SOB CARGA COM 3 FUSIVEIS NH-00 ATE 125A</t>
  </si>
  <si>
    <t>414082</t>
  </si>
  <si>
    <t>CURVA VERTICAL PARA ELETROCALHA LARG 100MM ABA 50MM COM TAMPA</t>
  </si>
  <si>
    <t>414083</t>
  </si>
  <si>
    <t>ELETROCALHA LISA 400X50MM COM TAMPA</t>
  </si>
  <si>
    <t>414084</t>
  </si>
  <si>
    <t>ELETROCALHA LISA 300X200MM COM TAMPA</t>
  </si>
  <si>
    <t>414085</t>
  </si>
  <si>
    <t>GRADIL DA ESCADA COM PINTURA</t>
  </si>
  <si>
    <t>414086</t>
  </si>
  <si>
    <t>CHAVE SECCIONADORA TRIP.NH-160A/500V SOB CARGA COM 3 FUSIVEIS NH-00 ATE 160A</t>
  </si>
  <si>
    <t>414087</t>
  </si>
  <si>
    <t>CHAVE SECCIONADORA TRIP.NH-160A/500V SOB CARGA COM 2 FUSIVEIS NH-00 ATE 125A</t>
  </si>
  <si>
    <t>414088</t>
  </si>
  <si>
    <t>CONECTOR METALICO PARA MANGUEIRA 1"</t>
  </si>
  <si>
    <t>414089</t>
  </si>
  <si>
    <t>BRACADEIRA METALICA COM PARAFUSO DE APERTO PARA MANGUEIRA 1"</t>
  </si>
  <si>
    <t>414090</t>
  </si>
  <si>
    <t>TAMPA PARA ELETROCALHA LARG.100MM</t>
  </si>
  <si>
    <t>414091</t>
  </si>
  <si>
    <t>TAMPA PARA ELETROCALHA LARG.200MM</t>
  </si>
  <si>
    <t>414092</t>
  </si>
  <si>
    <t>CENTRAL DE INTERFONES PARA  30/36 PONTOS COM PORTEIRO COLETIVO, FECHO ELETRICO E BATERIA - INSTALADO</t>
  </si>
  <si>
    <t>414093</t>
  </si>
  <si>
    <t>BARRAMENTO DE FASE PARA 8 DISJUNTORES DIN.TRIFASICO 80A</t>
  </si>
  <si>
    <t>414094</t>
  </si>
  <si>
    <t>ELETROCALHA LISA 100X75MM COM TAMPA</t>
  </si>
  <si>
    <t>414095</t>
  </si>
  <si>
    <t>QD.ELE METALICO PARA COMANDO DE DISJUNTORES 100X80X20CM - VAZIO</t>
  </si>
  <si>
    <t>414096</t>
  </si>
  <si>
    <t>QD.DE MEDICAO POLICARBONATO, INTERNO COMPL. P/07 MEDIDORES BIF., 1 MED.TRIF. DISJ.GERAL IN=200A, 2CX C/ 4 BARR.COBRE 25.4X6.4MM, 7 DISJ.BIP.80A, 1 DISJ.TRIP.63A, 3 DISJ.UNIP. 63A, 1CX C/3 DPS CLASSE I, 1 CX BEP 18X27X17.1CM BARRAM.50.8X7.94X25CM (CPFL)</t>
  </si>
  <si>
    <t>414097</t>
  </si>
  <si>
    <t>TERRAPLENAGEM-LOCAL LEGALIZADO PARA BOTA-FORA-TERRA (SOLO DE ESCAVACAO E VEGETACAO)-STA BARBARA D' OESTE G</t>
  </si>
  <si>
    <t>414098</t>
  </si>
  <si>
    <t>ABRIGO DE ALVENARIA PARA ENTRADA DE ENERGIA 2.35X2.86MX0.60M COM PORTAS</t>
  </si>
  <si>
    <t>414099</t>
  </si>
  <si>
    <t>TAMPA DE CONCRETO PRE-MOLDADA PARA CANALETA L=25CM (FDE TC-04)</t>
  </si>
  <si>
    <t>414100</t>
  </si>
  <si>
    <t>CANALETA DE CONCRETO L=20CM COM TAMPA (FDE CA-21)</t>
  </si>
  <si>
    <t>414101</t>
  </si>
  <si>
    <t>ABRIGO PARA ENTRADA DE ENERGIA 2.70X2.35X0.60M</t>
  </si>
  <si>
    <t>414102</t>
  </si>
  <si>
    <t>CHAVE SELETORA 3 POSICOES 2 CONTATOS-TIPO ROTATIVA 22MM</t>
  </si>
  <si>
    <t>414103</t>
  </si>
  <si>
    <t>CONTATOR TRIPOLAR 220V IN 6A</t>
  </si>
  <si>
    <t>414104</t>
  </si>
  <si>
    <t>ABRIGO DE ALVENARIA PARA ENTRADA DE ENERGIA 2.14X2.80MX0.60M COM PORTAS</t>
  </si>
  <si>
    <t>414105</t>
  </si>
  <si>
    <t>QD.DE MEDICAO POLICARBONATO, INTERNO COMPL. P/05 MEDIDORES BIF., 1 MED.TRIF. DISJ.GERAL IN=150A, 1CX C/ 4 BARR.COBRE 25.4X6.4MM, 5 DISJ.BIP.80A, 1 DISJ.TRIP.63A, 3 DISJ.UNIP. 63A, 1CX C/3 DPS CLASSE I, 1 CX BEP 18X27X17.1CM BARRAM.50.8X7.94X25CM (CPFL)</t>
  </si>
  <si>
    <t>414106</t>
  </si>
  <si>
    <t>QD.ELE METALICO PARA COMANDO DE DISJUNTORES 80X60X20CM - VAZIO</t>
  </si>
  <si>
    <t>414107</t>
  </si>
  <si>
    <t>PRESSURIZADOR DE AGUA RESIDENCIAL VAZAO 6500L/H 29MCa 220V</t>
  </si>
  <si>
    <t>414108</t>
  </si>
  <si>
    <t>QD.DE MEDICAO POLICARBONATO, INTERNO COMPL. P/06 MEDIDORES BIF., 1 MED.TRIF. DISJ.GERAL IN=200A, 2CX C/ 4 BARR.COBRE 25.4X6.4MM, 6 DISJ.BIP.80A, 1 DISJ.TRIP.63A, 3 DISJ.UNIP. 63A, 1CX C/3 DPS CLASSE I, 1 CX BEP 18X27X17.1CM BARRAM.50.8X7.94X25CM (CPFL)</t>
  </si>
  <si>
    <t>414109</t>
  </si>
  <si>
    <t>TELHA DE FIBROCIMENTO KALHETA 90 C=3.0M</t>
  </si>
  <si>
    <t>414110</t>
  </si>
  <si>
    <t>PLACA DE VENTILACAO PARA KALHETAO 90</t>
  </si>
  <si>
    <t>414111</t>
  </si>
  <si>
    <t>COTOVELO 90o PVC SERIE R 40MM - ESG</t>
  </si>
  <si>
    <t>414112</t>
  </si>
  <si>
    <t>LUVA PVC SERIE R  50MM - ESG</t>
  </si>
  <si>
    <t>414113</t>
  </si>
  <si>
    <t>PORTA DE FERRO 0.80X2.20M QUADRICULADA COMPLETA</t>
  </si>
  <si>
    <t>414114</t>
  </si>
  <si>
    <t>TE PVC DE REDUCAO SERIE R 100X50MM</t>
  </si>
  <si>
    <t>414115</t>
  </si>
  <si>
    <t>CAIXILHO DE ACO GALVANIZADO DE CORRER 300X80CM 6 FOLHAS COM PINTURA ELETROSTATICA E CONTRAMARCO JA06</t>
  </si>
  <si>
    <t>414116</t>
  </si>
  <si>
    <t>CAIXILHO DE ACO GALVANIZADO DE CORRER 120X60CM COM VIDRO MINI BOREAL, PINTURA ELETROSTATICA E CONTRAMARCO JA01</t>
  </si>
  <si>
    <t>414117</t>
  </si>
  <si>
    <t>CAIXILHO DE ACO GALVANIZADO DE CORRER 150X120CM COM VIDRO, PINTURA ELETROSTATICA E CONTRAMARCO JA02</t>
  </si>
  <si>
    <t>414118</t>
  </si>
  <si>
    <t>CAIXILHO DE ACO GALVANIZADO DE CORRER 120X110CM COM VIDRO MINI BOREAL, PINTURA ELETROSTATICA E CONTRAMARCO JA03</t>
  </si>
  <si>
    <t>414119</t>
  </si>
  <si>
    <t>CAIXILHO MAXIMAR DE ACO GALVANIZADO 60X40CM COM VIDRO, PINTURA ELETROSTATICA E CONTRAMARCO JA04</t>
  </si>
  <si>
    <t>414120</t>
  </si>
  <si>
    <t>CAIXILHO DE ACO GALVANIZADO FIXO 80X100CM COM VENEZIANA, VIDRO, PINTURA ELETROSTATICA E CONTRAMARCO JA05</t>
  </si>
  <si>
    <t>414121</t>
  </si>
  <si>
    <t>CAIXILHO MAXIMAR DE ACO GALVANIZADO 300X80CM COM VIDRO, PINTURA ELETROSTATICA E CONTRAMARCO JA06A</t>
  </si>
  <si>
    <t>414122</t>
  </si>
  <si>
    <t>CAIXILHO DE ACO GALVANIZADO FIXO 140X60CM COM VENEZIANA, PINTURA ELETROSTATICA E CONTRAMARCO JA08</t>
  </si>
  <si>
    <t>414123</t>
  </si>
  <si>
    <t>CAIXILHO DE ACO GALVANIZADO FIXO 60X200CM COM VENEZIANA, PINTURA ELETROSTATICA E CONTRAMARCO JA09</t>
  </si>
  <si>
    <t>414124</t>
  </si>
  <si>
    <t>CAIXILHO DE ACO GALVANIZADO FIXO 60X160CM COM VENEZIANA, PINTURA ELETROSTATICA E CONTRAMARCO JA10</t>
  </si>
  <si>
    <t>414125</t>
  </si>
  <si>
    <t>CAIXILHO DE ACO GALVANIZADO FIXO 24X24CM COM VENEZIANA, PINTURA ELETROSTATICA E CONTRAMARCO JA11</t>
  </si>
  <si>
    <t>414126</t>
  </si>
  <si>
    <t>PORTINHOLA DE ACO GALVANIZADO 60X100CM COM VIDRO, PINTURA ELETROSTATICA E CONTRAMARCO VENEZIANA PA03</t>
  </si>
  <si>
    <t>414127</t>
  </si>
  <si>
    <t>CAIXILHO DE ACO GALVANIZADO FIXO COM PLACA CEGA 21X21CM PINTURA ELETROSTATICA J12</t>
  </si>
  <si>
    <t>414128</t>
  </si>
  <si>
    <t>PORTA DE ACO GALVANIZADO VENEZIANA 0.80X2.20M COM PINTURA ELETROSTATICA PA01</t>
  </si>
  <si>
    <t>414129</t>
  </si>
  <si>
    <t>PORTA DE ACO GALVANIZADO DE CORRER 4 FOLHAS(2 FIXAS) 2.00X2.20M QUADRICULADA COMPLETA COM PINTURA ELETROSTATICA PA02</t>
  </si>
  <si>
    <t>414130</t>
  </si>
  <si>
    <t>PORTA DE ACO GALVANIZADO VENEZIANA 1.10X2.20M COM PINTURA ELETROSTATICA PA04</t>
  </si>
  <si>
    <t>414131</t>
  </si>
  <si>
    <t>CONTRAMARCO DE ALUMINIO COM GRAPAS</t>
  </si>
  <si>
    <t>414132</t>
  </si>
  <si>
    <t>ESTACA HELICE CONTINUA D=30CM 25MPa</t>
  </si>
  <si>
    <t>414133</t>
  </si>
  <si>
    <t>ESTACA HELICE CONTINUA D=40CM 25MPa</t>
  </si>
  <si>
    <t>414134</t>
  </si>
  <si>
    <t>TE METALICO 20MM COM PRENSAGEM PARA TUBO MULTICAMADAS - GAS</t>
  </si>
  <si>
    <t>414135</t>
  </si>
  <si>
    <t>COTOVELO 90o METALICO COM ROSCA FEMEA 20X1/2" COM PRENSAGEM PARA TUBO MULTICAMADAS - GAS</t>
  </si>
  <si>
    <t>414136</t>
  </si>
  <si>
    <t>COTOVELO 90o METALICO COM ROSCA FEMEA LONGA 20X3/4" COM PRENSAGEM PARA TUBO MULTICAMADAS - GAS</t>
  </si>
  <si>
    <t>414137</t>
  </si>
  <si>
    <t>ADAPTADOR METALICO COM PRENSAGEM ROSCA MACHO A.D. 20X3/4" - GAS</t>
  </si>
  <si>
    <t>414138</t>
  </si>
  <si>
    <t>COTOVELO 90o METALICO 20MM A.D. COM PRENSAGEM PARA TUBO MULTICAMADAS - GAS</t>
  </si>
  <si>
    <t>414139</t>
  </si>
  <si>
    <t>COTOVELO 90o METALICO COM ROSCA MACHO A.D. 20X3/4" COM PRENSAGEM PARA TUBO MULTICAMADAS - GAS</t>
  </si>
  <si>
    <t>414140</t>
  </si>
  <si>
    <t>TE METALICO MISTURADOR ROSCA FEMEA 20X3/4" COM PRENSAGEM PARA TUBO MULTICAMADAS - GAS</t>
  </si>
  <si>
    <t>414141</t>
  </si>
  <si>
    <t>COTOVELO 90o METALICO COM ROSCA FEMEA LONGA 20X1/2" COM PRENSAGEM PARA TUBO MULTICAMADAS - GAS</t>
  </si>
  <si>
    <t>414142</t>
  </si>
  <si>
    <t>COTOVELO 90o METALICO COM ROSCA FEMEA 20X3/4" COM PRENSAGEM PARA TUBO MULTICAMADAS - GAS</t>
  </si>
  <si>
    <t>414143</t>
  </si>
  <si>
    <t>COTOVELO 90o METALICO 20MM COM PRENSAGEM PARA TUBO MULTICAMADAS - GAS</t>
  </si>
  <si>
    <t>414145</t>
  </si>
  <si>
    <t>ESTACA PRE-MOLDADA DE CONCRETO D=330MM MACICA 30T (CUBATAO K)</t>
  </si>
  <si>
    <t>414146</t>
  </si>
  <si>
    <t>ESTACA PRE-MOLDADA DE CONCRETO D=380MM MACICA 40T (CUBATAO K)</t>
  </si>
  <si>
    <t>414147</t>
  </si>
  <si>
    <t>PONTEIRA EM ACO PARA ESTACA PRE-MOLDADA DE CONCRETO 30T (CUBATAO K)</t>
  </si>
  <si>
    <t>414148</t>
  </si>
  <si>
    <t>PONTEIRA EM ACO PARA ESTACA PRE-MOLDADA DE CONCRETO 40T (CUBATAO K)</t>
  </si>
  <si>
    <t>414149</t>
  </si>
  <si>
    <t>EMENDA COM ANEIS SOLDADOS 30T (CUBATAO K)</t>
  </si>
  <si>
    <t>414150</t>
  </si>
  <si>
    <t>EMENDA COM ANEIS SOLDADOS 40T (CUBATAO K)</t>
  </si>
  <si>
    <t>414151</t>
  </si>
  <si>
    <t>TAXA DE MOBILIZACAO EQUIPAMENTOS PARA ESTACAS PRE-MOLDADAS (CUBATAO K)</t>
  </si>
  <si>
    <t>414152</t>
  </si>
  <si>
    <t>TELA PARA GABIAO 8X10CM 2.20MM TIPO CAIXA H=1.00M REVESTIDA EM PVC - MAT</t>
  </si>
  <si>
    <t>414153</t>
  </si>
  <si>
    <t>PEDRA DE MAO (RACHAO) APARELHADA</t>
  </si>
  <si>
    <t>414154</t>
  </si>
  <si>
    <t>TERRAPLENAGEM-SUB-BASE OU BASE DE PEDRA RACHAO - DER 23.04.03.04</t>
  </si>
  <si>
    <t>414155</t>
  </si>
  <si>
    <t>JUNCAO FoFo 150MM 3B JE  - AF</t>
  </si>
  <si>
    <t>414156</t>
  </si>
  <si>
    <t>REDE COLETORA DE ESGOTO COM MATERIAL E MAO DE OBRA, CONFORME PVT (SABESP) DESDE LIGACAO DAS UNIDADES ATE REDE EXISTENTE-INCLUSIVE PROJETO-INCIDENTE-INDIAPORA I2</t>
  </si>
  <si>
    <t>414157</t>
  </si>
  <si>
    <t>REDE DE ABASTECIMENTO DE AGUA COM MATERIAL E MAO DE OBRA, CONFORME PVT (SABESP) DESDE LIGACAO DAS UNIDADES ATE REDE EXISTENTE-INCLUSIVE PROJETO-INCIDENTE-INDIAPORA I2</t>
  </si>
  <si>
    <t>414158</t>
  </si>
  <si>
    <t>SISTEMA GERADOR FOTOVOLTAICO, MICROINVERSOR BIF.0.6KW, SAIDA 220V-60HZ, 2 MOD.375WP C/ TENSAO E CORR.COMPAT.C/MICROINV. 992X1960MM, CJ.FIX.EM TELHA CERAM.EM ALUM.E MAT.NAO OXIDAVEIS.SERVICO MONTAGEM E PROCESSO DO PROJ.ATE LIG.ENERGIA NA CONCESSIONARIA</t>
  </si>
  <si>
    <t>414159</t>
  </si>
  <si>
    <t>TRAVESSIA PELO METODO NAO DESTRUTIVO-MND-COM IMPLANTACAO DE TUNNEL LINER EM CHAPA DE ACO CORRUGADO D=1.60M E=2.70M COM REVESTIMENTO EPOXY HR - MATERIAL</t>
  </si>
  <si>
    <t>414160</t>
  </si>
  <si>
    <t>TRAVESSIA PELO METODO NAO DESTRUTIVO-MND-COM IMPLANTACAO DE TUNNEL LINER D=1.60M E=2.70MM-EXECUCAO INCL.MONTAGEM DAS CHAPAS E CONSOLIDACAO EXTERNA C/INJECAO DE SOLO-CIMENTO SEM FORNECIMENTO CHAPA DE ACO</t>
  </si>
  <si>
    <t>414161</t>
  </si>
  <si>
    <t>TRAVESSIA PELO METODO NAO DESTRUTIVO-MND-COM IMPLANTACAO DE TUNNEL LINER EM CHAPA DE ACO CORRUGADO D=1.60M E=2.70MM COM INJECAO DE SOLO-CIMENTO- COMPLETO</t>
  </si>
  <si>
    <t>414162</t>
  </si>
  <si>
    <t>BOOSTER MOVEL COM INVERSOR DE FREQUENCIA Q=2.58M3/H H=35MCa - COMPLETO COM PAINEL - CACONDE F</t>
  </si>
  <si>
    <t>414163</t>
  </si>
  <si>
    <t>REDE DE ABASTECIMENTO DE AGUA COM MATERIAL E MAO DE OBRA, CONFORME PVT (SABESP) DESDE LIGACAO DAS UNIDADES ATE REDE EXISTENTE, INCLUSIVE PROJETO-INCIDENTE-PLANALTO E</t>
  </si>
  <si>
    <t>414164</t>
  </si>
  <si>
    <t>REDE COLETORA DE ESGOTO COM MATERIAL E MAO DE OBRA, CONFORME PVT (SABESP) DESDE LIGACAO DAS UNIDADES ATE REDE EXISTENTE-INCLUSIVE PROJETO-INCIDENTE-PLANALTO E</t>
  </si>
  <si>
    <t>414165</t>
  </si>
  <si>
    <t>REDE DE ABASTECIMENTO DE AGUA COM MATERIAL E MAO DE OBRA, CONFORME PVT (SABESP) DESDE LIGACAO DAS UNIDADES ATE REDE EXISTENTE-INCLUSIVE PROJETO-INCIDENTE-TURMALINA E</t>
  </si>
  <si>
    <t>414166</t>
  </si>
  <si>
    <t>REDE COLETORA DE ESGOTO COM MATERIAL E MAO DE OBRA, CONFORME PVT (SABESP) DESDE LIGACAO DAS UNIDADES ATE REDE EXISTENTE-INCLUSIVE PROJETO-INCIDENTE-TURMALINA E</t>
  </si>
  <si>
    <t>414167</t>
  </si>
  <si>
    <t>RESERVATORIO CILINDRICO CONCR.MOLD.IN LOCO CAP.43,2M3 H=23.5M D=2.80M, INCLUSO PROJETO,ESTAQUEAMENTO,BLOCO FUND.,IMPERM,SERRALHERIA, INST.HIDR.-SAO MIGUEL PAULISTA D3</t>
  </si>
  <si>
    <t>414168</t>
  </si>
  <si>
    <t>REGISTRO DE GAVETA FoGo COM FLANGES 3"</t>
  </si>
  <si>
    <t>414169</t>
  </si>
  <si>
    <t>VALVULA DE RETENCAO FoGo COM FLANGES 3"</t>
  </si>
  <si>
    <t>414170</t>
  </si>
  <si>
    <t>REGISTRO DE GAVETA FoGo COM FLANGES 4"</t>
  </si>
  <si>
    <t>414171</t>
  </si>
  <si>
    <t>BOIA DE COMANDO AUTOMATICO 3" PARA RESERVATORIO D'AGUA</t>
  </si>
  <si>
    <t>414172</t>
  </si>
  <si>
    <t>GABIAO COM TELA GALVANIZADA REVESTIDA EM PVC TIPO COLCHAO H=0.17M</t>
  </si>
  <si>
    <t>414173</t>
  </si>
  <si>
    <t>TERRAPLENAGEM-SUBSOLAGEM COM MOTONIVELADORA COM RIPPER (2 PASSAGENS/M2)</t>
  </si>
  <si>
    <t>414174</t>
  </si>
  <si>
    <t>RESERVATORIO CILINDRO METALICO TUBULAR TIPO TORRE COM 2 CELULAS SUPERIOR=21.00M3 INFERIOR=89.00M3 HTOTAL=19.14M DINT=3.00M CAP.TOTAL=110M3  NA PARTE INFERIOR ABRIGO BOMBAS, INCLUSIVE SERRALHERIA E PINTURA INTERNA E EXTERNA</t>
  </si>
  <si>
    <t>414175</t>
  </si>
  <si>
    <t>CONJUNTO MOTOBOMBA DE RECALQUE VAZAO 17.60M3/H 18MCa</t>
  </si>
  <si>
    <t>414176</t>
  </si>
  <si>
    <t>CONJUNTO MOTOBOMBA SUBMERSA PARA POCO 6" VAZAO 17.60M3/H HM=76.00M</t>
  </si>
  <si>
    <t>414177</t>
  </si>
  <si>
    <t>PAINEL DE COMANDO MOTORES (QF-BR) METALICO C/ MULTIMEDIDOR TRIF. DE CORRENTE TENSAO CHAVE SEC.SELETORAS DPS, SUPERV.FALTA FASE, DISJ.TRANSF.FIACAO C/ CHAVE CONT.PARTIDA DIR.P/ MOTOR TRIF. 3.0CV 220V, CONTATOR AUX. LAMP.SINALIZ.BOT.NA PONTA (PAULICEIA D)</t>
  </si>
  <si>
    <t>414178</t>
  </si>
  <si>
    <t>PAINEL DE COMANDO MOTORES (QC-POCO) METAL.C/MULTIM.TRIF.CORR.TENSAO CHAVE SEC.SELETORA DPS, SUPERV.FALTA FASE, DISJ.TRANSF.FIACAO C/ CH.PARTIDA SOFT-STARTER P/MOTOR TRIF.8HP 220V,CONTAT.AUX.VENT.LAMP.SINALIZ.BOT.NA PONTA TOMADA E LUMIN. INT.(PAULICEIA D)</t>
  </si>
  <si>
    <t>414179</t>
  </si>
  <si>
    <t>ESTACAO ELEVATORIA DE ESGOTO COM MATERIAL E MAO DE OBRA, CONFORME PVT (SERVICO AUTONOMO DE AGUA E ESGOTO) INCLUSIVE PROJETO-INCIDENTE (GUARA F)</t>
  </si>
  <si>
    <t>414180</t>
  </si>
  <si>
    <t>CALHA GALVANIZADA No 26 DESENVOLVIMENTO 80CM</t>
  </si>
  <si>
    <t>414181</t>
  </si>
  <si>
    <t>REDE DE ABASTECIMENTO DE AGUA COM MATERIAL E MAO DE OBRA, CONFORME PVT (SABESP) DESDE LIGACAO DAS UNIDADES ATE REDE EXISTENTE-INCLUSIVE PROJETO-INCIDENTE-DOURADO B2</t>
  </si>
  <si>
    <t>414182</t>
  </si>
  <si>
    <t>REDE COLETORA DE ESGOTO COM MATERIAL E MAO DE OBRA, CONFORME PVT (SABESP) DESDE LIGACAO DAS UNIDADES ATE REDE EXISTENTE-INCLUSIVE PROJETO-INCIDENTE-DOURADO B2</t>
  </si>
  <si>
    <t>414183</t>
  </si>
  <si>
    <t>ESTACAO ELEVATORIA DE ESGOTO COM MATERIAL E MAO DE OBRA, CONFORME PVT (SABESP)-INCLUSIVE PROJETO-INCIDENTE-CRISTAIS PAULISTA D</t>
  </si>
  <si>
    <t>414184</t>
  </si>
  <si>
    <t>414185</t>
  </si>
  <si>
    <t>TERRAPLENAGEM-TRANSPORTE COM CAMINHAO BASCULANTE DE 14M3, VIA URBANA PAVIMENTADA DMT ACIMA 30KM</t>
  </si>
  <si>
    <t>414186</t>
  </si>
  <si>
    <t>EXECUCAO DE DRENO FRANCES COM AREIA MEDIA</t>
  </si>
  <si>
    <t>414187</t>
  </si>
  <si>
    <t>IMPERMEABILIZACAO DE ESTRUTURAS ENTERRADAS COM TINTA ASFALTICA 2 DEMAOS</t>
  </si>
  <si>
    <t>414188</t>
  </si>
  <si>
    <t>IMPERMEABILIZACAO COM ARGAMASSA HIDROFUGANTE + 2 DEMAOS DE TINTA BETUMINOSA + CHAPISCO PARA CONTINUAR A ELEVACAO DA ALVENARIA</t>
  </si>
  <si>
    <t>414189</t>
  </si>
  <si>
    <t>IMPERMEABILIZACAO COM MEMBRANA DE LATEX</t>
  </si>
  <si>
    <t>414190</t>
  </si>
  <si>
    <t>IMPERMEABILIZACAO COM POLIURETANO BICOMPONENTE</t>
  </si>
  <si>
    <t>414191</t>
  </si>
  <si>
    <t>PORTA DE ALUMINIO ANODIZADO DE CORRER - BRONZE/PRETO</t>
  </si>
  <si>
    <t>414192</t>
  </si>
  <si>
    <t>PORTA DE ALUMINIO ANODIZADO DE ABRIR - BRONZE/ PRETO</t>
  </si>
  <si>
    <t>414193</t>
  </si>
  <si>
    <t>PORTAO EM FERRO GALVANIZADO ELETROFUNDIDO MALHA 65X132MM DE ABRIR, 1 FOLHA, COM PINTURA ESMALTE</t>
  </si>
  <si>
    <t>414194</t>
  </si>
  <si>
    <t>PORTAO EM FERRO GALVANIZADO ELETROFUNDIDO MALHA 65X132MM DE ABRIR, 2 FOLHAS, COM PINTURA ESMALTE</t>
  </si>
  <si>
    <t>414195</t>
  </si>
  <si>
    <t>CAIXILHO DE ALUMINIO ANODIZADO MAXIMAR - BRONZE/ PRETO</t>
  </si>
  <si>
    <t>414196</t>
  </si>
  <si>
    <t>CAIXILHO DE ALUMINIO ANODIZADO DE CORRER - BRONZE/ PRETO</t>
  </si>
  <si>
    <t>414197</t>
  </si>
  <si>
    <t>CAIXILHO DE ALUMINIO ANODIZADO FIXO, SOB MEDIDA - BRONZE/ PRETO, INCL CHAPA PERFURADA EM ACO SAE 1020, FUROS REDONDOS DE DIAMETRO 7.5MM, ESPESSURA 1/8" - SOLDAGEM</t>
  </si>
  <si>
    <t>414198</t>
  </si>
  <si>
    <t>CAIXILHO DE ALUMINIO ANODIZADO FIXO - BRONZE/PRETO</t>
  </si>
  <si>
    <t>414199</t>
  </si>
  <si>
    <t>PREENCHIMENTO DO ENCONTRO ESQUADRIA X VIDRO COM BORRACHA EPDM</t>
  </si>
  <si>
    <t>414200</t>
  </si>
  <si>
    <t>PORTAO EM FERRO GALVANIZADO ELETROFUNDIDO MALHA 65X132MM, DE CORRER, COM PINTURA ESMALTE</t>
  </si>
  <si>
    <t>414201</t>
  </si>
  <si>
    <t>TOMADA INDUSTRIAL 3P+T-63A 600/690V</t>
  </si>
  <si>
    <t>414202</t>
  </si>
  <si>
    <t>CAIXA DE PASSAGEM EM CHAPA DE ACO COM TAMPA PARAFUSADA 40X30X15CM</t>
  </si>
  <si>
    <t>414203</t>
  </si>
  <si>
    <t>CAIXA DE PASSAGEM EM CHAPA DE ACO COM TAMPA PARAFUSADA 50X30X15CM</t>
  </si>
  <si>
    <t>414204</t>
  </si>
  <si>
    <t>CAIXA DE PASSAGEM EM CHAPA DE ACO COM TAMPA PARAFUSADA 70X30X15CM</t>
  </si>
  <si>
    <t>414205</t>
  </si>
  <si>
    <t>CAIXA DE PASSAGEM EM CHAPA DE ACO COM TAMPA PARAFUSADA 80X30X15CM</t>
  </si>
  <si>
    <t>414206</t>
  </si>
  <si>
    <t>BATENTE DE FERRO CANTONEIRA 1X1/8"</t>
  </si>
  <si>
    <t>414207</t>
  </si>
  <si>
    <t>GRELHA DE FERRO FUNDIDO QUADRICULADO</t>
  </si>
  <si>
    <t>414208</t>
  </si>
  <si>
    <t>LEITO PARA CABOS TIPO PESADO EM ACO GALVANIZADO DE 600X100MM</t>
  </si>
  <si>
    <t>414209</t>
  </si>
  <si>
    <t>LEITO PARA CABOS TIPO PESADO EM ACO GALVANIZADO DE 800X100MM COM ACESSORIOS</t>
  </si>
  <si>
    <t>414210</t>
  </si>
  <si>
    <t>VIDEO PORTEIRO ELETRONICO COLORIDO C/ INTERFONE E FECHADURA ELETRICA</t>
  </si>
  <si>
    <t>414211</t>
  </si>
  <si>
    <t>FECHADURA ELETRICA DE SOBREPOR P/ PORTA OU PORTAO C/ PESO ATE 400KG</t>
  </si>
  <si>
    <t>414212</t>
  </si>
  <si>
    <t>SIRENE AUDIOVISUAL TIPO ENDERECAVEL</t>
  </si>
  <si>
    <t>414213</t>
  </si>
  <si>
    <t>SINALIZADOR AUDIOVISUAL ENDERECAVEL COM LED</t>
  </si>
  <si>
    <t>414214</t>
  </si>
  <si>
    <t>QGBT ADM CONDOMINIAL (CAMPO BELO A-B)</t>
  </si>
  <si>
    <t>414215</t>
  </si>
  <si>
    <t>QDFL-A ADM COND (CAMPO BELO A-B)</t>
  </si>
  <si>
    <t>414216</t>
  </si>
  <si>
    <t>QDFL COMERCIO (CAMPO BELO A-B)</t>
  </si>
  <si>
    <t>414217</t>
  </si>
  <si>
    <t>QGBT ADM BLOCO A (CAMPO BELO A-B)</t>
  </si>
  <si>
    <t>414218</t>
  </si>
  <si>
    <t>QF-BR (BOMBA DE RECALQUE) (CAMPO BELO A-B)</t>
  </si>
  <si>
    <t>414219</t>
  </si>
  <si>
    <t>QDFL-ADM COND. (CAMPO BELO A-B)</t>
  </si>
  <si>
    <t>414220</t>
  </si>
  <si>
    <t>QGBT ADM BLOCO (CAMPO BELO A-B)</t>
  </si>
  <si>
    <t>414221</t>
  </si>
  <si>
    <t>414222</t>
  </si>
  <si>
    <t>CENTRAL PABX HIBRIDA DE TELEFONIA P/8 LINHAS TRONCO E 128 RAMAIS DIGITAL E ANAL.C/ RECURSOS  PBX NETWORKING</t>
  </si>
  <si>
    <t>414223</t>
  </si>
  <si>
    <t>QGBT INCENDIO CONDOMINIAL (CAMPO BELO A-B)</t>
  </si>
  <si>
    <t>414224</t>
  </si>
  <si>
    <t>QD.REUSO (CAMPO BELO A-B)</t>
  </si>
  <si>
    <t>414225</t>
  </si>
  <si>
    <t>QDBI (COMANDO BOMBA DE INCENDIO) (CAMPO BELO A-B)</t>
  </si>
  <si>
    <t>414226</t>
  </si>
  <si>
    <t>QD.PRESS ESCADA (COMANDO DE PRESSURIZACAO DE ESCADARIA-BLOCO A) (CAMPO BELO A-B)</t>
  </si>
  <si>
    <t>414227</t>
  </si>
  <si>
    <t>LUMINARIA ARANDELA TIPO TARTARUGA P/1 LAMPADA LED</t>
  </si>
  <si>
    <t>414228</t>
  </si>
  <si>
    <t>LUMINARIA TIPO REFLETOR EM ALUMINIO PRETO C/ LAMPADA LED AMARELA 50W</t>
  </si>
  <si>
    <t>414229</t>
  </si>
  <si>
    <t>ARMACAO SECUNDARIA TIPO 4C-6R</t>
  </si>
  <si>
    <t>414230</t>
  </si>
  <si>
    <t>ESCAVACAO, CARGA, TRANSPORTE E BOTA-FORA CERTIFICADO DE MATERIAL INCL.CONTAMINADO-INCLUI TX.DE DESTINACAO/ CETESB/ CADRI</t>
  </si>
  <si>
    <t>414231</t>
  </si>
  <si>
    <t>FECHAMENTO DO SHAFT COM PLACA CIMENTICIA E ISOLAMENTO EM LA DE ROCHA 144KG/M3</t>
  </si>
  <si>
    <t>414232</t>
  </si>
  <si>
    <t>TRATAMENTO DE JUNTA DE DILATACAO COM MANTA ASFALTICA ADERIDA COM MACARICO AF_06/2012</t>
  </si>
  <si>
    <t>414233</t>
  </si>
  <si>
    <t>ESCAVACAO VERTICAL A CEU ABERTO, INCLUINDO CARGA, DESCARGA E TRANSPORTE EM SOLO DE 1a CATEGORIA COM ESCAVADEIRA HIDRAULICA (CACAMBA: 0.8M3/ 111HP) FROTA DE 3 CAMINHOES BASCULANTES DE 14M3, DMT DE 0.2KM E VELOCIDADE MEDIA 4KM/H AF_12/2013</t>
  </si>
  <si>
    <t>414234</t>
  </si>
  <si>
    <t>TRATAMENTO DE JUNTA DE DILATACAO COM MANTA ASFALTICA ADERIDA COM MACARICO</t>
  </si>
  <si>
    <t>414235</t>
  </si>
  <si>
    <t>ESCAVACAO VERTICAL A CEU ABERTO, INCLUINDO CARGA, DESCARGA E TRANSPORTE, EM SOLO DE 1a CATEGORIA COM ESCAVADEIRA HIDRAULICA (CACAMBA: 0,8 M3/ 111 HP), FROTA DE 3 CAMINHOES BASCULANTES DE 14 M3, DMT DE 0.2 KM E VELOCIDADE MEDIA 4 KM/H</t>
  </si>
  <si>
    <t>414236</t>
  </si>
  <si>
    <t>ARRASAMENTO DE ESTACA METALICA, PERFIL LAMINADO TIPO H</t>
  </si>
  <si>
    <t>414237</t>
  </si>
  <si>
    <t>BARRA DE ATERRAMENTO PRINCIPAL</t>
  </si>
  <si>
    <t>414238</t>
  </si>
  <si>
    <t>CAIXA DE PASSAGEM 300X200X150</t>
  </si>
  <si>
    <t>414239</t>
  </si>
  <si>
    <t>CAIXA DE PASSAGEM CONCRETO COM LACRE</t>
  </si>
  <si>
    <t>414240</t>
  </si>
  <si>
    <t>CX DE ADM BLOCO A (CAMPO BELO A B)</t>
  </si>
  <si>
    <t>414241</t>
  </si>
  <si>
    <t>CX DE DISP. DE PROT. E MANOBRA - BLOCO A (CAMPO BELO A B)</t>
  </si>
  <si>
    <t>414242</t>
  </si>
  <si>
    <t>CX DE DISTRIBUICAO - BLOCO A (CAMPO BELO A B)</t>
  </si>
  <si>
    <t>414243</t>
  </si>
  <si>
    <t>CX DE INCENDIO - BLOCO A (CAMPO BELO A B)</t>
  </si>
  <si>
    <t>414244</t>
  </si>
  <si>
    <t>CX DE DPS - BLOCO A (CAMPO BELO A B)</t>
  </si>
  <si>
    <t>414245</t>
  </si>
  <si>
    <t>CX DE PASSAGEM TAP - BLOCO A (CAMPO BELO A B)</t>
  </si>
  <si>
    <t>414246</t>
  </si>
  <si>
    <t>CX  MEDICAO 1 - BLOCO A (CAMPO BELO A B)</t>
  </si>
  <si>
    <t>414247</t>
  </si>
  <si>
    <t>CX  MEDICAO 2 - BLOCO A (CAMPO BELO A B)</t>
  </si>
  <si>
    <t>414248</t>
  </si>
  <si>
    <t>CX  MEDICAO 3 - BLOCO A (CAMPO BELO A B)</t>
  </si>
  <si>
    <t>414249</t>
  </si>
  <si>
    <t>CX  MEDICAO 4 - BLOCO A (CAMPO BELO A B)</t>
  </si>
  <si>
    <t>414250</t>
  </si>
  <si>
    <t>CX  MEDICAO 5 - BLOCO A (CAMPO BELO A B)</t>
  </si>
  <si>
    <t>414251</t>
  </si>
  <si>
    <t>CX DE SECCIONADORA - BLOCO A (CAMPO BELO A B)</t>
  </si>
  <si>
    <t>414252</t>
  </si>
  <si>
    <t>CX DE ADM BLOCO B (CAMPO BELO A B)</t>
  </si>
  <si>
    <t>414253</t>
  </si>
  <si>
    <t>CX DE DISP. DE PROT. E MANOBRA - BLOCO B (CAMPO BELO A B)</t>
  </si>
  <si>
    <t>414254</t>
  </si>
  <si>
    <t>CX DE DISTRIBUICAO - BLOCO B (CAMPO BELO A B)</t>
  </si>
  <si>
    <t>414255</t>
  </si>
  <si>
    <t>CX DE DPS - BLOCO B (CAMPO BELO A B)</t>
  </si>
  <si>
    <t>414256</t>
  </si>
  <si>
    <t>CX DE PASSAGEM - BLOCO B (CAMPO BELO A B)</t>
  </si>
  <si>
    <t>414257</t>
  </si>
  <si>
    <t>CX  MEDICAO 1 - BLOCO B (CAMPO BELO A B)</t>
  </si>
  <si>
    <t>414258</t>
  </si>
  <si>
    <t>CX  MEDICAO 2 - BLOCO B (CAMPO BELO A B)</t>
  </si>
  <si>
    <t>414259</t>
  </si>
  <si>
    <t>CX  MEDICAO 3 - BLOCO B (CAMPO BELO A B)</t>
  </si>
  <si>
    <t>414260</t>
  </si>
  <si>
    <t>CX  MEDICAO 4 - BLOCO B (CAMPO BELO A B)</t>
  </si>
  <si>
    <t>414261</t>
  </si>
  <si>
    <t>CX  MEDICAO 5 - BLOCO B (CAMPO BELO A B)</t>
  </si>
  <si>
    <t>414262</t>
  </si>
  <si>
    <t>TUBO DE POLIETILENO DE ALTA DENSIDADE PEAD PE-80 DE=200MMX18.2MM PAREDE (SDR 11 - PN 12.5 ) PARA REDE DE AGUA OU ESGOTO (NBR 15561)</t>
  </si>
  <si>
    <t>414263</t>
  </si>
  <si>
    <t>COTOVELO 90 GRAUS PEAD PE 100 DE 200MM PARA ELETROFUSAO</t>
  </si>
  <si>
    <t>414264</t>
  </si>
  <si>
    <t>LUVA PEAD PE 100 DE 200MM PARA ELETROFUSAO</t>
  </si>
  <si>
    <t>414265</t>
  </si>
  <si>
    <t>VALVULA DE GAVETA EM FERRO FUNDIDO COM BOLSA DN=200MM</t>
  </si>
  <si>
    <t>414266</t>
  </si>
  <si>
    <t>FLANGE AVULSO EM FERRO FUNDIDO CLASSE PN-10 DN=200</t>
  </si>
  <si>
    <t>414267</t>
  </si>
  <si>
    <t>FLANGE AVULSO EM FERRO FUNDIDO CLASSE PN-10 DN=50</t>
  </si>
  <si>
    <t>414268</t>
  </si>
  <si>
    <t>TE TRIPARTIDO FOFO COM SAIDA EM FLANGE 200MMX50MM</t>
  </si>
  <si>
    <t>414269</t>
  </si>
  <si>
    <t>COLARINHO PN-16 SDR11 DE200MM EM ACO COM FLANGES PN10</t>
  </si>
  <si>
    <t>414270</t>
  </si>
  <si>
    <t>TUBOS DE PVC SOLDAVEL AGUA FRIA DN 25MM (INSTALADO EM RAMAL, SUB-RAMAL, RAMAL DE DISTRIBUICAO OU PRUMADA), INCLUSIVE CONEXOES, CORTES E FIXACOES P/PREDIOS</t>
  </si>
  <si>
    <t>414271</t>
  </si>
  <si>
    <t>TUBOS DE PVC SOLDAVEL AGUA FRIA DN 32MM (INSTALADO EM RAMAL, SUB-RAMAL, RAMAL DE DISTRIBUICAO OU PRUMADA), INCLUSIVE CONEXOES, CORTES E FIXACOES, P/ PREDIOS</t>
  </si>
  <si>
    <t>414272</t>
  </si>
  <si>
    <t>TUBOS DE PVC SOLDAVEL AGUA FRIA DN 40MM (INSTALADO EM PRUMADA), INCLUSIVE CONEXOES, CORTES E FIXACOES, P/ PREDIOS (SINAPI 91787)</t>
  </si>
  <si>
    <t>414273</t>
  </si>
  <si>
    <t>TUBO DE PVC RIGIDO DEFOFO DN=150MM (DE=170MM) INCLUSIVE CONEXOES</t>
  </si>
  <si>
    <t>414274</t>
  </si>
  <si>
    <t>COTOVELO 90 GRAUS PVC SOLDAVEL DN 110MM INSTALADO EM RESERVACAO DE AGUA DE UMA EDIFICACAO QUE POSSUA RESERVATORIO DE FIBRA/FIBROCIMENTO FORNECIMENTO E INSTALACAO</t>
  </si>
  <si>
    <t>414275</t>
  </si>
  <si>
    <t>HIDROMETRO UNIJATO VAZAO MAXIMA DE 3.0M3/H DE 1/2"</t>
  </si>
  <si>
    <t>414276</t>
  </si>
  <si>
    <t>TUBO DE PVC SERIE NORMAL ESGOTO PREDIAL DN 50MM (INSTALADO EM RAMAL DE DESCARGA OU RAMAL DE ESGOTO SANITARIO), INCLUSIVE CONEXOES, CORTES E FIXACOES PARA PREDIOS</t>
  </si>
  <si>
    <t>414277</t>
  </si>
  <si>
    <t>TUBO DE PVC SERIE NORMAL ESGOTO PREDIAL DN 40MM (INSTALADO EM RAMAL DE DESCARGA OU RAMAL DE ESGOTO SANITARIO), INCLUSIVE CONEXOES, CORTES E FIXACOES PARA PREDIOS</t>
  </si>
  <si>
    <t>414278</t>
  </si>
  <si>
    <t>TUBO PVC SERIE N ESGOTO PREDIAL 100MM (INST.RAMAL DESCARGA, RAMAL DE ESG. SANIT., PRUMADA ESG. SANIT., VENTILACAO OU SUBCOLETOR AEREO), INCL. CONEXOES E CORTES, FIXACOES P/PREDIOS</t>
  </si>
  <si>
    <t>414279</t>
  </si>
  <si>
    <t>TUBO PVC SERIE N ESGOTO PREDIAL DN 75MM (INST. EM RAMAL DE DESCARGA, RAMAL DE ESG. SANITARIO, PRUMADA DE ESG. SANITARIO OU VENTILACAO), INCL. CONEXOES, CORTES E FIXACOES P/PREDIOS</t>
  </si>
  <si>
    <t>414280</t>
  </si>
  <si>
    <t>ABRIGO PARA HIDRANTE 90X60X17CM C/REGISTRO GLOBO ANGULAR 45 GRAUS 2 1/2", ADAPTADOR STORZ 2 1/2", MANGUEIRA DE INCENDIO 20M, REDUCAO 2 1/2 X 1 1/2" E ESGUICHO EM LATAO 1 1/2" - FORNEC. E INST.</t>
  </si>
  <si>
    <t>414281</t>
  </si>
  <si>
    <t>REGISTRO VALVULA GLOBO ANGULAR 45 GRAUS EM LATAO PARA HIDRANTES DE INCENDIO PREDIAL DN 2.1/2", COM VOLANTE, CLASSE DE PRESSAO DE ATE 200 PSI - FORNECIMENTO E INSTALACAO</t>
  </si>
  <si>
    <t>414282</t>
  </si>
  <si>
    <t>TRAVESSIA PELO METODO NAO DESTRUTIVO-TUNNEL LINER INCLUSA MONTAGEM DAS CHAPAS E CONSOLIDACAO EXTERNA COM INJECAO DE SOLO-CIMENTO, SEM FORNECIMENTO DAS CHAPAS DE ACO, SOLO E CIMENTO DIAMETRO 1.60M</t>
  </si>
  <si>
    <t>414283</t>
  </si>
  <si>
    <t>POCO DE VISITA CIRCULAR PARA ESGOTO EM CONCRETO PRE-MOLDADO DIAMETRO INTERNO=1.0M PROFUNDIDADE DE 2.00 A 2.0M, EXCLUINDO TAMPAO</t>
  </si>
  <si>
    <t>414284</t>
  </si>
  <si>
    <t>POCO DE VISITA CIRCULAR PARA ESGOTO EM CONCRETO PRE-MOLDADO DIAMETRO INTERNO=1.0M PROFUNDIDADE DE 2.50 A 3.00M EXCLUINDO TAMPAO</t>
  </si>
  <si>
    <t>414285</t>
  </si>
  <si>
    <t>TANQUE DE RETENCAO 11.00X2.21M VOL 31.14M3</t>
  </si>
  <si>
    <t>414286</t>
  </si>
  <si>
    <t>COTOVELO DE REDUCAO DE COBRE 90o SEM ANEL DE SOLDA BB 66X22MM</t>
  </si>
  <si>
    <t>414287</t>
  </si>
  <si>
    <t>BUCHA DE REDUCAO COBRE SEM ANEL DE SOLDA PB 66X28MM</t>
  </si>
  <si>
    <t>414288</t>
  </si>
  <si>
    <t>PISO DE BORRACHA DRENANTE ETILENO PROPILIENO (EPDM)</t>
  </si>
  <si>
    <t>414289</t>
  </si>
  <si>
    <t>PEITORIL E OU SOLEIRA EM GRANITO ESPESSURA DE 2CM E LARGURA ATE 20CM</t>
  </si>
  <si>
    <t>414290</t>
  </si>
  <si>
    <t>VIDRO LISO TRANSPARENTE DE 6MM</t>
  </si>
  <si>
    <t>414291</t>
  </si>
  <si>
    <t>PINTURA ESMALTE A BASE DE AGUA EM MASSA, INCLUSIVE PREPARO</t>
  </si>
  <si>
    <t>414292</t>
  </si>
  <si>
    <t>ELEVADOR PARA PASSAGEIROS 18 PARADAS (CAMPO BELO A-B)</t>
  </si>
  <si>
    <t>414293</t>
  </si>
  <si>
    <t>ELEVADOR PARA PASSAGEIROS 10 PARADAS (CAMPO BELO A-B)</t>
  </si>
  <si>
    <t>414294</t>
  </si>
  <si>
    <t>SISTEMA DE PRESSURIZACAO PARA ESCADA (CAMPO BELO A-B)</t>
  </si>
  <si>
    <t>414295</t>
  </si>
  <si>
    <t>SINALIZACAO COM PICTOGRAMA PARA VAGA DE ESTACIONAMENTO COM FAIXAS DEMARCATORIAS</t>
  </si>
  <si>
    <t>414296</t>
  </si>
  <si>
    <t>COLETORES DE 1200L PARA ABRIGO DE LIXO</t>
  </si>
  <si>
    <t>414297</t>
  </si>
  <si>
    <t>PLAYGROUND-GANGORRA EIXO CENTTRAL 4 LUGARES EM ACO CARBONO COM PINTURA ELETROSTATICA</t>
  </si>
  <si>
    <t>414298</t>
  </si>
  <si>
    <t>PLAYGROUND-MAQUINA TWIST TRIPLA (EQUIPAMENTO PARA PRATICA ESPORTIVA)</t>
  </si>
  <si>
    <t>414299</t>
  </si>
  <si>
    <t>PLAYGROUND-SIMULADOR DE CAVALGADA</t>
  </si>
  <si>
    <t>414300</t>
  </si>
  <si>
    <t>FLOREIRA DE ARGAMASSA ARMADA 1.00X1.00X0.65M</t>
  </si>
  <si>
    <t>414301</t>
  </si>
  <si>
    <t>PAISAGISMO URBANO-TUTOR 3 APOIOS</t>
  </si>
  <si>
    <t>414302</t>
  </si>
  <si>
    <t>PAISAGISMO URBANO-ARVORE ORNAMENTAL CASSIA (CASSIA MULTIJULGADA) H=2.00M</t>
  </si>
  <si>
    <t>414303</t>
  </si>
  <si>
    <t>PAISAGISMO URBANO-PALMEIRA  ARECA DE LOCUBA (DYPSIS MADAGASCARIENSIS)</t>
  </si>
  <si>
    <t>414304</t>
  </si>
  <si>
    <t>PAISAGISMO URBANO-FORRACAO FILODENDRO (PHILODENDRON BIPINNATIFIDUM)</t>
  </si>
  <si>
    <t>414305</t>
  </si>
  <si>
    <t>TUBO PVC SOLDAVEL DN 110MM INSTALADO EM RESERVACAO DE AGUA DE EDIFICACAO QUE POSSUA RESERVATORIO DE FIBRA/FIBROCIMENTO   FORNECIMENTO E INSTALACAO</t>
  </si>
  <si>
    <t>414306</t>
  </si>
  <si>
    <t>RESERVATORIO DE AGUA DE FIBRA DE VIDRO PARA 12500L</t>
  </si>
  <si>
    <t>414307</t>
  </si>
  <si>
    <t>TRAVESSIA PELO METODO NAO DESTRUTIVO-MND-POCO DE SERVICO EM TUNNEL LINER EM CH.ACO CORRUGADO S/REVESTIMENTO D=2.40M E=2.50MM-EXECUCAO INCLUS.MONTAGEM CHAPAS E CONSOLIDACAO EXTERNA C/INJECAO SOLO-CIMENTO S/FORNEC.CHAPA ACO</t>
  </si>
  <si>
    <t>414308</t>
  </si>
  <si>
    <t>TRAVESSIA PELO METODO NAO DESTRUTIVO-MND-COM IMPLANTACAO DE TUNNEL LINER-ILUMINACAO E VENTILACAO PARA EXECUCAO</t>
  </si>
  <si>
    <t>414309</t>
  </si>
  <si>
    <t>TRAVESSIA PELO METODO NAO DESTRUTIVO-MND-COM IMPLANTACAO DE TUNNEL LINER EM CHAPA DE ACO CORRUGADO D=1.60M E=2.70MM GALVANIZADA-MATERIAL</t>
  </si>
  <si>
    <t>414310</t>
  </si>
  <si>
    <t>TRAVESSIA PELO METODO NAO DESTRUTIVO-MND-COM IMPLANTACAO DE TUNNEL LINER EM CHAPA DE ACO CORRUGADO D=2.40M E=2.70MM GALVANIZADA-MATERIAL</t>
  </si>
  <si>
    <t>414311</t>
  </si>
  <si>
    <t>TRAVESSIA PELO METODO NAO DESTRUTIVO-MND-COM IMPLANTACAO DE TUNNEL LINER-FORMAS METALICAS P/CONCRETAGEM DO REVESTIMENTO INTERNO-FORNECIMENTO, MONTAGEM, DESMONTAGEM</t>
  </si>
  <si>
    <t>414312</t>
  </si>
  <si>
    <t>POCO DE VISITA TIPO 3-2.20X2.20X2.20M</t>
  </si>
  <si>
    <t>414313</t>
  </si>
  <si>
    <t>ALVENARIA COMPLEMENTAR PARA POCO DE VISITA CIRCULAR P/ESGOTO 1 TIJOLO COMUM DIAMETRO INTERNO = 1.00M</t>
  </si>
  <si>
    <t>414314</t>
  </si>
  <si>
    <t>PAVIMENTACAO-REGULARIZACAO E COMPACTACAO DE SUBLEITO ATE 20CM DE ESPESSURA</t>
  </si>
  <si>
    <t>414315</t>
  </si>
  <si>
    <t>ESGOTAMENTO COM MOTOBOMBA AUTOESCORVANTE</t>
  </si>
  <si>
    <t>414316</t>
  </si>
  <si>
    <t>TERRAPLENAGEM-COMPACTACAO DE ATERRO MECANIZADO A 100% PN, SEM FORNECIMENTO DE SOLO EM CAMPO ABERTO</t>
  </si>
  <si>
    <t>414317</t>
  </si>
  <si>
    <t>PAVIMENTACAO ASFALTICA-TRAFEGO MEDIO (POR PENETRACAO)</t>
  </si>
  <si>
    <t>414318</t>
  </si>
  <si>
    <t>REDE DE ABASTECIMENTO DE AGUA COM MATERIAL E MAO DE OBRA, CONFORME PVT (SABESP) DESDE LIGACAO DAS UNIDADES ATE REDE EXISTENTE-INCLUSIVE PROJETO-INCIDENTE-IARAS C</t>
  </si>
  <si>
    <t>414319</t>
  </si>
  <si>
    <t>REDE COLETORA DE ESGOTO COM MATERIAL E MAO DE OBRA, CONFORME PVT (SABESP) DESDE LIGACAO DAS UNIDADES ATE REDE EXISTENTE-INCLUSIVE PROJETO-INCIDENTE-IARAS C</t>
  </si>
  <si>
    <t>414320</t>
  </si>
  <si>
    <t>REDE DE ABASTECIMENTO DE AGUA COM MATERIAL E MAO DE OBRA, CONFORME PVT (SABESP) DESDE LIGACAO DAS UNIDADES ATE REDE EXISTENTE-INCLUSIVE PROJETO-NAO INCIDENTE-IARAS C</t>
  </si>
  <si>
    <t>414321</t>
  </si>
  <si>
    <t>REDE COLETORA DE ESGOTO COM MATERIAL E MAO DE OBRA, CONFORME PVT (SABESP) DESDE LIGACAO DAS UNIDADES ATE REDE EXISTENTE-INCLUSIVE PROJETO-NAO INCIDENTE-IARAS C</t>
  </si>
  <si>
    <t>414322</t>
  </si>
  <si>
    <t>REDE DE ABASTECIMENTO DE AGUA COM MATERIAL E MAO DE OBRA, CONFORME PVT (SABESP) DESDE LIGACAO DAS UNIDADES ATE REDE EXISTENTE-INCLUSIVE PROJETO-INCIDENTE-AGUDOS F</t>
  </si>
  <si>
    <t>414323</t>
  </si>
  <si>
    <t>REDE COLETORA DE ESGOTO COM MATERIAL E MAO DE OBRA, CONFORME PVT (SABESP) DESDE LIGACAO DAS UNIDADES ATE REDE EXISTENTE-INCLUSIVE PROJETO-INCIDENTE-AGUDOS F</t>
  </si>
  <si>
    <t>414324</t>
  </si>
  <si>
    <t>REDE DE ABASTECIMENTO DE AGUA COM MATERIAL E MAO DE OBRA, CONFORME PVT (SABESP) DESDE LIGACAO DAS UNIDADES ATE REDE EXISTENTE-INCLUSIVE PROJETO-NAO INCIDENTE-AGUDOS F</t>
  </si>
  <si>
    <t>414325</t>
  </si>
  <si>
    <t>REDE COLETORA DE ESGOTO COM MATERIAL E MAO DE OBRA, CONFORME PVT (SABESP) DESDE LIGACAO DAS UNIDADES ATE REDE EXISTENTE-INCLUSIVE PROJETO-NAO INCIDENTE-AGUDOS F</t>
  </si>
  <si>
    <t>414326</t>
  </si>
  <si>
    <t>REDE DE ABASTECIMENTO DE AGUA COM MATERIAL E MAO DE OBRA, CONFORME PVT (SABESP) DESDE LIGACAO DAS UNIDADES ATE REDE EXISTENTE-INCLUSIVE PROJETO-INCIDENTE-DIVINOLANDIA C</t>
  </si>
  <si>
    <t>414327</t>
  </si>
  <si>
    <t>REDE COLETORA DE ESGOTO COM MATERIAL E MAO DE OBRA, CONFORME PVT (SABESP) DESDE LIGACAO DAS UNIDADES ATE REDE EXISTENTE-INCLUSIVE PROJETO-INCIDENTE-DIVINOLANDIA C</t>
  </si>
  <si>
    <t>414328</t>
  </si>
  <si>
    <t>ALVENARIA BLOCO DE CONCRETO CANALETA TIPO J 4.5MPa E=14CM</t>
  </si>
  <si>
    <t>414329</t>
  </si>
  <si>
    <t>CAIBRO 5X7CM DE MADEIRA DE LEI</t>
  </si>
  <si>
    <t>414330</t>
  </si>
  <si>
    <t>RIPA 5X3.5CM MADEIRA DE LEI - MAT</t>
  </si>
  <si>
    <t>414331</t>
  </si>
  <si>
    <t>REDE DE ABASTECIMENTO DE AGUA COM MATERIAL E MAO DE OBRA, CONFORME PVT (SABESP) DESDE LIGACAO DAS UNIDADES ATE REDE EXISTENTE-INCLUSIVE PROJETO-INCIDENTE-ANHUMAS F</t>
  </si>
  <si>
    <t>414332</t>
  </si>
  <si>
    <t>REDE COLETORA DE ESGOTO COM MATERIAL E MAO DE OBRA, CONFORME PVT (SABESP) DESDE LIGACAO DAS UNIDADES ATE REDE EXISTENTE-INCLUSIVE PROJETO-INCIDENTE-ANHUMAS F</t>
  </si>
  <si>
    <t>414333</t>
  </si>
  <si>
    <t>CANAL DE DRENAGEM COM MATERIAL E MAO DE OBRA, CONFORME PVT (P.M.DE GUAIRA)-INCLUSIVE PROJETO-NAO INCIDENTE-GUAIRA J</t>
  </si>
  <si>
    <t>414334</t>
  </si>
  <si>
    <t>CANAL DE DRENAGEM COM MATERIAL E MAO DE OBRA, CONFORME PVT (P.M.DE GUAIRA)-INCLUSIVE PROJETO-INCIDENTE-GUAIRA J</t>
  </si>
  <si>
    <t>414335</t>
  </si>
  <si>
    <t>PORTA PRONTA DE MADEIRA DE CORRER 1.22X2.10M FOLHA COLMEIA RESISTENTE A UMIDADE COM BATENTE ACO GALVANIZADO, BARRA DE APOIO, GUARNICOES, FERRAGENS E PINTURA</t>
  </si>
  <si>
    <t>414336</t>
  </si>
  <si>
    <t>LAVATORIO DE LOUCA BRANCA SEM COLUNA 47X55CM</t>
  </si>
  <si>
    <t>414337</t>
  </si>
  <si>
    <t>REDE DE ABASTECIMENTO DE AGUA COM MATERIAL E MAO DE OBRA, CONFORME PVT (SABESP) DESDE LIGACAO DAS UNIDADES ATE REDE EXISTENTE-INCLUSIVE PROJETO-INCIDENTE-CAJATI D</t>
  </si>
  <si>
    <t>414338</t>
  </si>
  <si>
    <t>REDE COLETORA DE ESGOTO COM MATERIAL E MAO DE OBRA, CONFORME PVT (SABESP) DESDE LIGACAO DAS UNIDADES ATE REDE EXISTENTE-INCLUSIVE PROJETO-INCIDENTE-CAJATI D</t>
  </si>
  <si>
    <t>414339</t>
  </si>
  <si>
    <t>REDE DE ABASTECIMENTO DE AGUA COM MATERIAL E MAO DE OBRA, CONFORME PVT (SABESP) DESDE LIGACAO DAS UNIDADES ATE REDE EXISTENTE-INCLUSIVE PROJETO-NAO INCIDENTE-CAJATI D</t>
  </si>
  <si>
    <t>414340</t>
  </si>
  <si>
    <t>REDE COLETORA DE ESGOTO COM MATERIAL E MAO DE OBRA, CONFORME PVT (SABESP) DESDE LIGACAO DAS UNIDADES ATE REDE EXISTENTE-INCLUSIVE PROJETO-NAO INCIDENTE-CAJATI D</t>
  </si>
  <si>
    <t>414341</t>
  </si>
  <si>
    <t>REDE DE ABASTECIMENTO DE AGUA COM MATERIAL E MAO DE OBRA, CONFORME PVT (SABESP) DESDE LIGACAO DAS UNIDADES ATE REDE EXISTENTE-INCLUSIVE PROJETO-INCIDENTE-CRUZALIA B</t>
  </si>
  <si>
    <t>414342</t>
  </si>
  <si>
    <t>REDE COLETORA DE ESGOTO COM MATERIAL E MAO DE OBRA, CONFORME PVT (SABESP) DESDE LIGACAO DAS UNIDADES ATE REDE EXISTENTE-INCLUSIVE PROJETO-INCIDENTE-CRUZALIA B</t>
  </si>
  <si>
    <t>414343</t>
  </si>
  <si>
    <t>REDE COLETORA DE ESGOTO COM MATERIAL E MAO DE OBRA, CONFORME PVT (SABESP) DESDE LIGACAO DAS UNIDADES ATE REDE EXISTENTE-INCLUSIVE PROJETO-NAO INCIDENTE-CRUZALIA B</t>
  </si>
  <si>
    <t>414344</t>
  </si>
  <si>
    <t>REDE DE ABASTECIMENTO DE AGUA COM MATERIAL E MAO DE OBRA, CONFORME PVT (SABESP) DESDE LIGACAO DAS UNIDADES ATE REDE EXISTENTE-INCLUSIVE PROJETO-INCIDENTE-MARACAI F</t>
  </si>
  <si>
    <t>414345</t>
  </si>
  <si>
    <t>REDE COLETORA DE ESGOTO COM MATERIAL E MAO DE OBRA, CONFORME PVT (SABESP) DESDE LIGACAO DAS UNIDADES ATE REDE EXISTENTE-INCLUSIVE PROJETO-INCIDENTE-MARACAI F</t>
  </si>
  <si>
    <t>414346</t>
  </si>
  <si>
    <t>ADUTORA DE INTERLIGACAO DIAM.150MM PVC COM MATERIAL E MAO DE OBRA, CONFORME PVT (SABESP)-INCLUSIVE PROJETO-NAO INCIDENTE-MARACAI F</t>
  </si>
  <si>
    <t>414347</t>
  </si>
  <si>
    <t>EMISSARIO DIAM.150MM MATERIAL PVC PROFUNDIDADE ATE 1.50M COM MATERIAL E MAO DE OBRA, CONFORME PVT (SABESP)-INCLUSIVE PROJETO-NAO INCIDENTE-MARACAI F</t>
  </si>
  <si>
    <t>414348</t>
  </si>
  <si>
    <t>ENSAIO-POTENCIAL DE CORROSAO DAS ARMADURAS EMBUTIDAS-EQUIPE, EQUIPAMENTOS E RELATORIO TECNICO (10 ENSAIOS POR DIARIA)</t>
  </si>
  <si>
    <t>DIARI</t>
  </si>
  <si>
    <t>414349</t>
  </si>
  <si>
    <t>ENSAIO-RESISTIVIDADE ELETRICA DO CONCRETO-EQUIPE, EQUIPAMENTOS E RELATORIO TECNICO (10 ENSAIOS POR DIARIA)</t>
  </si>
  <si>
    <t>414350</t>
  </si>
  <si>
    <t>REDE DE ABASTECIMENTO DE AGUA COM MATERIAL E MAO DE OBRA, CONFORME PVT (SABESP) DESDE LIGACAO DAS UNIDADES ATE REDE EXISTENTE-INCLUSIVE PROJETO-INCIDENTE-CHARQUEADA C</t>
  </si>
  <si>
    <t>414351</t>
  </si>
  <si>
    <t>REDE COLETORA DE ESGOTO COM MATERIAL E MAO DE OBRA, CONFORME PVT (SABESP) DESDE LIGACAO DAS UNIDADES ATE REDE EXISTENTE-INCLUSIVE PROJETO-INCIDENTE-CHARQUEADA C</t>
  </si>
  <si>
    <t>414352</t>
  </si>
  <si>
    <t>REDE COLETORA DE ESGOTO COM MATERIAL E MAO DE OBRA, CONFORME PVT (SABESP) DESDE LIGACAO DAS UNIDADES ATE REDE EXISTENTE-INCLUSIVE PROJETO-NAO INCIDENTE-CHARQUEADA C</t>
  </si>
  <si>
    <t>414353</t>
  </si>
  <si>
    <t>REDE DE ABASTECIMENTO DE AGUA COM MATERIAL E MAO DE OBRA, CONFORME PVT (SABESP) DESDE LIGACAO DAS UNIDADES ATE REDE EXISTENTE-INCLUSIVE PROJETO-INCIDENTE-PILAR DO SUL D</t>
  </si>
  <si>
    <t>414354</t>
  </si>
  <si>
    <t>SUBADUTORA DE AGUA PVC 75 COM PAVIMENTACAO ASFALTICA HM=1.2, COM MATERIAL E MAO DE OBRA, CONFORME PVT (SABESP)-INCLUSIVE PROJETO-NAO INCIDENTE-PILAR DO SUL D</t>
  </si>
  <si>
    <t>414355</t>
  </si>
  <si>
    <t>REDE COLETORA DE ESGOTO COM MATERIAL E MAO DE OBRA, CONFORME PVT (SABESP) DESDE LIGACAO DAS UNIDADES ATE REDE EXISTENTE-INCLUSIVE PROJETO-INCIDENTE-PILAR DO SUL D</t>
  </si>
  <si>
    <t>414356</t>
  </si>
  <si>
    <t>INTERLIGACAO REDE COLETORA DE ESGOTO EM PVC 150MM, COM PAVIMENTACAO HM=1.5M, COM MATERIAL E MAO DE OBRA, CONFORME PVT (SABESP) -INCLUSIVE PROJETO-NAO INCIDENTE-PILAR DO SUL D</t>
  </si>
  <si>
    <t>414357</t>
  </si>
  <si>
    <t>REDE DE ABASTECIMENTO DE AGUA COM MATERIAL E MAO DE OBRA, CONFORME PVT (SABESP) DESDE LIGACAO DAS UNIDADES ATE REDE EXISTENTE-INCLUSIVE PROJETO-INCIDENTE-JABORANDI G</t>
  </si>
  <si>
    <t>414358</t>
  </si>
  <si>
    <t>REDE COLETORA DE ESGOTO COM MATERIAL E MAO DE OBRA, CONFORME PVT (SABESP) DESDE LIGACAO DAS UNIDADES ATE REDE EXISTENTE-INCLUSIVE PROJETO-INCIDENTE-JABORANDI G</t>
  </si>
  <si>
    <t>414359</t>
  </si>
  <si>
    <t>REDE DE ABASTECIMENTO DE AGUA COM MATERIAL E MAO DE OBRA, CONFORME PVT (SABESP) DESDE LIGACAO DAS UNIDADES ATE REDE EXISTENTE-INCLUSIVE PROJETO NAO-INCIDENTE-JABORANDI G</t>
  </si>
  <si>
    <t>414360</t>
  </si>
  <si>
    <t>REDE DE ABASTECIMENTO DE AGUA COM MATERIAL E MAO DE OBRA, CONFORME PVT (SABESP) DESDE LIGACAO DAS UNIDADES ATE REDE EXISTENTE-INCLUSIVE PROJETO-INCIDENTE-ITATINGA H</t>
  </si>
  <si>
    <t>414361</t>
  </si>
  <si>
    <t>REDE COLETORA DE ESGOTO COM MATERIAL E MAO DE OBRA, CONFORME PVT (SABESP) DESDE LIGACAO DAS UNIDADES ATE REDE EXISTENTE-INCLUSIVE PROJETO-INCIDENTE-ITATINGA H</t>
  </si>
  <si>
    <t>414362</t>
  </si>
  <si>
    <t>REDE DE ABASTECIMENTO DE AGUA COM MATERIAL E MAO DE OBRA, CONFORME PVT (SABESP)-INCLUSIVE PROJETO NAO-INCIDENTE-ITATINGA H</t>
  </si>
  <si>
    <t>414363</t>
  </si>
  <si>
    <t>ESTACAO ELEVATORIA DE ESGOTO E LINHA DE RECALQUE DE ESGOTO 75MM PVC, COM MATERIAL E MAO DE OBRA, CONFORME PVT (SABESP)-INCLUSIVE PROJETO-NAO INCIDENTE-ITATINGA H</t>
  </si>
  <si>
    <t>414364</t>
  </si>
  <si>
    <t>ALVENARIA BLOCO DE CONCRETO 14 4MPa ESTRUTURAL</t>
  </si>
  <si>
    <t>414365</t>
  </si>
  <si>
    <t>ALVENARIA BLOCO DE CONCRETO 19 4MPa ESTRUTURAL</t>
  </si>
  <si>
    <t>414366</t>
  </si>
  <si>
    <t>CAMADA DESLIZANTE 14CM (COMPOSTA POR 3 FAIXAS DE MANTA ASFALTICA DE 3MM E FILME DESLIZANTE DE POLIETILENO EM AMBAS AS FACES) (CAMPO BELO AB)</t>
  </si>
  <si>
    <t>414367</t>
  </si>
  <si>
    <t>CAMADA DESLIZANTE 19CM (COMPOSTA POR 3 FAIXAS DE MANTA ASFALTICA DE 3MM E FILME DESLIZANTE DE POLIETILENO EM AMBAS AS FACES) (CAMPO BELO AB)</t>
  </si>
  <si>
    <t>414368</t>
  </si>
  <si>
    <t>TAXA DE MOBILIZACAO PARA ESTACA HELICE CONTINUA (CAMPO BELO AB)</t>
  </si>
  <si>
    <t>414369</t>
  </si>
  <si>
    <t>TRAVESSIA PELO METODO NAO DESTRUTIVEL-MND-TUNNEL LINER COMPLEMENTO CHAP DE ACO DIAM=1.60M ESP.2.70MM</t>
  </si>
  <si>
    <t>414370</t>
  </si>
  <si>
    <t>TAMPAO EM FERRO FUNDIDO COM TAMPA ARTICULADA DE 400X600MM CLASSE 15 (RUPTURA MAIOR 1500KG) (CPOS-O.05.000.067517)</t>
  </si>
  <si>
    <t>414371</t>
  </si>
  <si>
    <t>FURO EM CONCRETO D=150MM PROFUNDIDADE=20CM</t>
  </si>
  <si>
    <t>414373</t>
  </si>
  <si>
    <t>REDE DE ABASTECIMENTO DE AGUA COM MATERIAL E MAO DE OBRA, CONFORME PVT (SABESP) DESDE LIGACAO DAS UNIDADES ATE REDE EXISTENTE-INCLUSIVE PROJETO-INCIDENTE-QUEIROZ D</t>
  </si>
  <si>
    <t>414374</t>
  </si>
  <si>
    <t>REDE DE ABASTECIMENTO DE AGUA COM MATERIAL E MAO DE OBRA, CONFORME PVT (SABESP) DESDE LIGACAO DAS UNIDADES ATE REDE EXISTENTE-INCLUSIVE PROJETO-NAO INCIDENTE-QUEIROZ D</t>
  </si>
  <si>
    <t>414375</t>
  </si>
  <si>
    <t>REDE COLETORA DE ESGOTO COM MATERIAL E MAO DE OBRA, CONFORME PVT (SABESP) DESDE LIGACAO DAS UNIDADES ATE REDE EXISTENTE-INCLUSIVE PROJETO-INCIDENTE-QUEIROZ D</t>
  </si>
  <si>
    <t>414376</t>
  </si>
  <si>
    <t>REDE COLETORA DE ESGOTO COM MATERIAL E MAO DE OBRA, CONFORME PVT (SABESP) DESDE LIGACAO DAS UNIDADES ATE REDE EXISTENTE-INCLUSIVE PROJETO-NAO INCIDENTE-QUEIROZ D</t>
  </si>
  <si>
    <t>414377</t>
  </si>
  <si>
    <t>REDE DE ABASTECIMENTO DE AGUA COM MATERIAL E MAO DE OBRA, CONFORME PVT (SABESP) DESDE LIGACAO DAS UNIDADES ATE REDE EXISTENTE-INCLUSIVE PROJETO-INCIDENTE-ROSANA F</t>
  </si>
  <si>
    <t>414378</t>
  </si>
  <si>
    <t>REDE COLETORA DE ESGOTO COM MATERIAL E MAO DE OBRA, CONFORME PVT (SABESP) DESDE LIGACAO DAS UNIDADES ATE REDE EXISTENTE-INCLUSIVE PROJETO-INCIDENTE-ROSANA F</t>
  </si>
  <si>
    <t>414379</t>
  </si>
  <si>
    <t>REDE DE ABASTECIMENTO DE AGUA COM MATERIAL E MAO DE OBRA, CONFORME PVT (SABESP) DESDE LIGACAO DAS UNIDADES ATE REDE EXISTENTE-INCLUSIVE PROJETO-INCIDENTE-PONGAI F</t>
  </si>
  <si>
    <t>414380</t>
  </si>
  <si>
    <t>REDE COLETORA DE ESGOTO COM MATERIAL E MAO DE OBRA, CONFORME PVT (SABESP) DESDE LIGACAO DAS UNIDADES ATE REDE EXISTENTE-INCLUSIVE PROJETO-INCIDENTE-PONGAI F</t>
  </si>
  <si>
    <t>414381</t>
  </si>
  <si>
    <t>REDE DE ABASTECIMENTO DE AGUA COM MATERIAL E MAO DE OBRA, CONFORME PVT (SABESP)-INCLUSIVE PROJETO-NAO INCIDENTE-PONGAI F</t>
  </si>
  <si>
    <t>414382</t>
  </si>
  <si>
    <t>REDE DE ABASTECIMENTO DE AGUA COM MATERIAL E MAO DE OBRA, CONFORME PVT (SABESP) DESDE LIGACAO DAS UNIDADES ATE REDE EXISTENTE-INCLUSIVE PROJETO-NAO INCIDENTE-SAGRES E</t>
  </si>
  <si>
    <t>414383</t>
  </si>
  <si>
    <t>REDE COLETORA DE ESGOTO COM MATERIAL E MAO DE OBRA, CONFORME PVT (SABESP) DESDE LIGACAO DAS UNIDADES ATE REDE EXISTENTE-INCLUSIVE PROJETO-INCIDENTE-SAGRES E</t>
  </si>
  <si>
    <t>414384</t>
  </si>
  <si>
    <t>ADUTORA DE AGUA DIAM.100MM PVC COM MATERIAL E MAO DE OBRA, CONFORME PVT (SABESP)-INCLUSIVE PROJETO-NAO INCIDENTE-SAGRES E</t>
  </si>
  <si>
    <t>414385</t>
  </si>
  <si>
    <t>EMISSARIO DIAM.150MM MATERIAL PVC PROFUNDIDADE ATE 1.50M  COM MATERIAL E MAO DE OBRA, CONFORME PVT (SABESP)-INCLUSIVE PROJETO-NAO INCIDENTE-SAGRES E</t>
  </si>
  <si>
    <t>414386</t>
  </si>
  <si>
    <t>REDE DE ABASTECIMENTO DE AGUA COM MATERIAL E MAO DE OBRA, CONFORME PVT (SABESP) DESDE LIGACAO DAS UNIDADES ATE REDE EXISTENTE-INCLUSIVE PROJETO-INCIDENTE-SANDOVALINA D</t>
  </si>
  <si>
    <t>414387</t>
  </si>
  <si>
    <t>REDE COLETORA DE ESGOTO COM MATERIAL E MAO DE OBRA, CONFORME PVT (SABESP) DESDE LIGACAO DAS UNIDADES ATE REDE EXISTENTE-INCLUSIVE PROJETO-INCIDENTE-SANDOVALINA D</t>
  </si>
  <si>
    <t>414388</t>
  </si>
  <si>
    <t>ADUTORA DE AGUA DIAM.100MM PVC COM MATERIAL E MAO DE OBRA, CONFORME PVT (SABESP)-INCLUSIVE PROJETO-NAO INCIDENTE-SANDOVALINA D</t>
  </si>
  <si>
    <t>414389</t>
  </si>
  <si>
    <t>EMISSARIO DIAM.150MM MATERIAL PVC PROFUNDIDADE ATE 1.50M  COM MATERIAL E MAO DE OBRA, CONFORME PVT (SABESP)-INCLUSIVE PROJETO-NAO INCIDENTE-SANDOVALINA D</t>
  </si>
  <si>
    <t>414390</t>
  </si>
  <si>
    <t>REDE DE ABASTECIMENTO DE AGUA SOMENTE MATERIAL, CONFORME PVT (SABESP) DESDE LIGACAO DAS UNIDADES ATE REDE EXISTENTE-INCLUSIVE PROJETO-INCIDENTE-GENERAL SALGADO E</t>
  </si>
  <si>
    <t>414391</t>
  </si>
  <si>
    <t>REDE DE ABASTECIMENTO DE AGUA-LIGACOES DOMICILIARES, COM MATERIAL E MAO DE OBRA, CONFORME PVT (SABESP)-INCLUSIVE PROJETO-INCIDENTE-GENERAL SALGADO E</t>
  </si>
  <si>
    <t>414392</t>
  </si>
  <si>
    <t>REDE COLETORA DE ESGOTO SOMENTE MATERIAL, CONFORME PVT (SABESP) DESDE LIGACAO DAS UNIDADES ATE REDE EXISTENTE-INCLUSIVE PROJETO-INCIDENTE-GENERAL SALGADO E</t>
  </si>
  <si>
    <t>414393</t>
  </si>
  <si>
    <t>REDE COLETORA DE ESGOTO, LIGACOES DOMICILIARES COM MATERIAL E MAO DE OBRA, CONFORME PVT (SABESP)-INCLUSIVE PROJETO-INCIDENTE-GENERAL SALGADO E</t>
  </si>
  <si>
    <t>414394</t>
  </si>
  <si>
    <t>ESTACAO ELEVATORIA DE ESGOTO COM MATERIAL E MAO DE OBRA, CONFORME PVT (SABESP)-INCLUSIVE PROJETO-INCIDENTE-GENERAL SALGADO E</t>
  </si>
  <si>
    <t>414395</t>
  </si>
  <si>
    <t>REDE DE ABASTECIMENTO DE AGUA SOMENTE MATERIAL, CONFORME PVT (SABESP) DESDE LIGACAO DAS UNIDADES ATE REDE EXISTENTE-INCLUSIVE PROJETO-NAO INCIDENTE-GENERAL SALGADO E</t>
  </si>
  <si>
    <t>414396</t>
  </si>
  <si>
    <t>REDE DE ABASTECIMENTO DE AGUA-INST.MED.ULTRASSONICO, COM MATERIAL E MAO DE OBRA, CONFORME PVT (SABESP), INCLUSIVE PROJETO-NAO INCIDENTE-GENERAL SALGADO E</t>
  </si>
  <si>
    <t>414397</t>
  </si>
  <si>
    <t>REDE DE RECALQUE DE ESGOTO SOMENTE MATERIAL, CONFORME PVT (SABESP)-INCLUSIVE PROJETO-NAO INCIDENTE-GENERAL SALGADO E</t>
  </si>
  <si>
    <t>414398</t>
  </si>
  <si>
    <t>REDE DE ABASTECIMENTO DE AGUA COM MATERIAL E MAO DE OBRA, CONFORME PVT (SABESP) DESDE LIGACAO DAS UNIDADES ATE REDE EXISTENTE-INCLUSIVE PROJETO-INCIDENTE-SANTA ROSA DO VITERBO G</t>
  </si>
  <si>
    <t>414399</t>
  </si>
  <si>
    <t>REDE COLETORA DE ESGOTO COM MATERIAL E MAO DE OBRA, CONFORME PVT (SABESP) DESDE LIGACAO DAS UNIDADES ATE REDE EXISTENTE-INCLUSIVE PROJETO-INCIDENTE-SANTA ROSA DO VITERBO G</t>
  </si>
  <si>
    <t>414400</t>
  </si>
  <si>
    <t>TERRAPLENAGEM-LOCAL LEGALIZADO PARA BOTA-FORA-ENTULHO (LIMPO) CAMPO LIMPO B</t>
  </si>
  <si>
    <t>414401</t>
  </si>
  <si>
    <t>TERRAPLENAGEM-LOCAL LEGALIZADO PARA BOTA-FORA (SOLO DE ESCAVACAO) CAMPO LIMPO B</t>
  </si>
  <si>
    <t>414402</t>
  </si>
  <si>
    <t>PAISAGISMO-ADUBO VERDE-CROTALARIA JUNCEA-MAT</t>
  </si>
  <si>
    <t>414403</t>
  </si>
  <si>
    <t>PAISAGISMO-ADUBO QUIMICO NPK 20.00.20-MAT</t>
  </si>
  <si>
    <t>414404</t>
  </si>
  <si>
    <t>PAISAGISMO-FOSFATO ORGANOMINERAL-MAT</t>
  </si>
  <si>
    <t>414405</t>
  </si>
  <si>
    <t>JARDINEIRO</t>
  </si>
  <si>
    <t>414406</t>
  </si>
  <si>
    <t>TERRAPLENAGEM-LOCAL LEGALIZADO PARA BOTA-FORA (SOLO DE ESCAVACAO) TABOAO DA SERRA A</t>
  </si>
  <si>
    <t>414407</t>
  </si>
  <si>
    <t>TERRAPLENAGEM-FORNECIMENTO DE SOLO PARA ATERRO, INCL.TRANSPORTE E DESCARGA-TABOAO DA SERRA A</t>
  </si>
  <si>
    <t>414408</t>
  </si>
  <si>
    <t>REDE DE ABASTECIMENTO DE AGUA COM MATERIAL E MAO DE OBRA, CONFORME PVT (SABESP)-DESDE LIGACAO DAS UNIDADES ATE REDE EXISTENTE, INCLUSIVE PROJETO-INCIDENTE-LUCELIA G</t>
  </si>
  <si>
    <t>414409</t>
  </si>
  <si>
    <t>REDE COLETORA DE ESGOTO COM MATERIAL E MAO DE OBRA, CONFORME PVT (SABESP) DESDE LIGACAO DAS UNIDADES ATE REDE EXISTENTE-INCLUSIVE PROJETO-INCIDENTE-LUCELIA G</t>
  </si>
  <si>
    <t>414410</t>
  </si>
  <si>
    <t>ADUTORA DE INTERLIGACAO DIAM.100MM PVC COM MATERIAL E MAO DE OBRA, CONFORME PVT (SABESP)-INCLUSIVE PROJETO-NAO INCIDENTE-LUCELIA G</t>
  </si>
  <si>
    <t>414411</t>
  </si>
  <si>
    <t>REDE COLETORA DIAM.150MM MATERIAL PVC PROFUNDIDADE ATE 1.50M  COM MATERIAL E MAO DE OBRA, CONFORME PVT (SABESP)-INCLUSIVE PROJETO-NAO INCIDENTE-LUCELIA G</t>
  </si>
  <si>
    <t>414412</t>
  </si>
  <si>
    <t>TERRAPLENAGEM-LOCAL LEGALIZADO PARA BOTA-FORA-RESIDUO CLASSE IIB-PIRAJUI E</t>
  </si>
  <si>
    <t>414413</t>
  </si>
  <si>
    <t>ENSAIO-RESISTIVIDADE DO CONCRETO POR ESCLEROMETRIA-EQUIPE, EQUIPAMENTOS E RELATORIO TECNICO (10 ENSAIOS POR DIARIA)</t>
  </si>
  <si>
    <t>414415</t>
  </si>
  <si>
    <t>RESERVATORIO COM ANEIS PREMOLD.CONCR.CAP.107M3/H D=3.00M, C/2 CELULAS, INCLUSIVE IMPERMEABILIZACAO, PINTURA E SERRALHERIA, EXCETO HIDRAULICA, ELETRICA E FUNDACAO</t>
  </si>
  <si>
    <t>414416</t>
  </si>
  <si>
    <t>SISTEMA DE CLORACAO GUTWASER PARA 20M3/H - COMPLETO</t>
  </si>
  <si>
    <t>414417</t>
  </si>
  <si>
    <t>PAINEL DE COMANDO MOTORES (QF-BR) METAL. C/MULTIMEDIDOR TRIF.CHAVE SECCION.SUP FALTA FASE, DISJUNTORES, TRANSFORMADORES, FIACAO, FECHO C/CHAVES, PARTIDA DIRETA P/2 MOTORES TRIFASICOS 4CV 220V - COMPLETO</t>
  </si>
  <si>
    <t>414418</t>
  </si>
  <si>
    <t>CONJUNTO MOTOBOMBA DE RECALQUE DE AGUA POT=4CV TRIFASICA VAZAO 21M3/H 28,40MCa</t>
  </si>
  <si>
    <t>414419</t>
  </si>
  <si>
    <t>CONTRAPORCA FoGo NTP 1 1/4"X3/4"</t>
  </si>
  <si>
    <t>414420</t>
  </si>
  <si>
    <t>COLAR DE TOMADA D'AGUA PEAD 200X63MM (TEE DE SELA) ELETROFUSAO</t>
  </si>
  <si>
    <t>414421</t>
  </si>
  <si>
    <t>GRADE DE ACO INOX 0.78X0.75M BARRA 3/8X1 1/2" ESPACAMENTO 2.00CM PADRAO SABESP</t>
  </si>
  <si>
    <t>414422</t>
  </si>
  <si>
    <t>PAINEL DE COMANDO DE MOTORES PCM PADRAO EMDAEP (EEE DRACENA K)</t>
  </si>
  <si>
    <t>414424</t>
  </si>
  <si>
    <t>LUMINARIA TIPO ARANDELA COM LAMPADA LED 14W</t>
  </si>
  <si>
    <t>414425</t>
  </si>
  <si>
    <t>GRUPO GERADOR DIESEL POT.12.65/ 10.80KVA TRIF.220/127V 60HZ PART.E CHAVE TRANSF.AUT.COM PAINEL DE COMANDO COMPLETO</t>
  </si>
  <si>
    <t>414426</t>
  </si>
  <si>
    <t>VALVULA DE RETENCAO HORIZONTAL BRONZE 35MM</t>
  </si>
  <si>
    <t>414428</t>
  </si>
  <si>
    <t>QD.DE EMBUTIR EM PVC VDI 30X30CM-TELEFONE</t>
  </si>
  <si>
    <t>414429</t>
  </si>
  <si>
    <t>QD.DE EMBUTIR EM PVC VDI 40X40CM-TELEFONE</t>
  </si>
  <si>
    <t>414430</t>
  </si>
  <si>
    <t>ESTACAO ELEVATORIA DE ESGOTO COM MATERIAL E MAO DE OBRA,  CONFORME PVT (SABESP)-INCLUSIVE PROJETO-NAO INCEDENTE-PRES.VENCESLAU G</t>
  </si>
  <si>
    <t>414431</t>
  </si>
  <si>
    <t>TAMPAO EM FERRO FUNDIDO COM TAMPA ARTICULADA DE 400X600MM CLASSE 15 (RUPTURA MAIOR 1500KG)</t>
  </si>
  <si>
    <t>414432</t>
  </si>
  <si>
    <t>ESCAVACAO VERTICAL A CEU ABERTO, INCLUINDO CARGA, DESCARGA E TRANSPORTE EM SOLO DE 1a CATEGORIA C/ESCAVADEIRA HIDRAULICA (CACAMBA 0.8M3/ 111HP) FROTA DE 3 CAMINHOES BASCULANTES DE 14M3, DMT 0.2KM E VELOCIDADE MEDIA 4KM/H</t>
  </si>
  <si>
    <t>414433</t>
  </si>
  <si>
    <t>PREPARO DE FUNDO DE VALA COM LARGURA MENOR QUE 1.5M EM LOCAL COM NIVEL BAIXO DE INTERFERENCIA</t>
  </si>
  <si>
    <t>414434</t>
  </si>
  <si>
    <t>CHAPISCO APLICADO EM ALVENARIAS E ESTRUTURAS DE CONCRETO INTERNAS COM COLHER DE PEDREIRO, ARGAMASSA TRACO 1:3 COM PREPARO MANUAL</t>
  </si>
  <si>
    <t>414435</t>
  </si>
  <si>
    <t>REDE PUBLICA DE AGUA DIAM.63MM E REPOSICAO DE PAVIMENTO COM MATERIAL E MAO DE OBRA, CONFORME PVT (SABESP)-DESDE LIGACAO DAS UNIDADES ATE REDE EXISTENTE, INCLUSIVE PROJETO E TAXA-INCIDENTE-PIRACAIA C</t>
  </si>
  <si>
    <t>414436</t>
  </si>
  <si>
    <t>REDE COLETORA INTERNA DE ESGOTO DIAM.150MM E LIGACOES DIAM.100MM, COM MATERIAL E MAO DE OBRA, CONFORME PVT (SABESP)-DESDE LIGACAO DAS UNIDADES ATE REDE EXISTENTE, INCLUSIVE PROJETO E TAXA-INCIDENTE-PIRACAIA C</t>
  </si>
  <si>
    <t>414437</t>
  </si>
  <si>
    <t>REDE PUBLICA DE AGUA DIAM.90MM COM MATERIAL E MAO DE OBRA, CONFORME PVT (SABESP)-INCLUSIVE PROJETO-NAO INCIDENTE-PIRACAIA C</t>
  </si>
  <si>
    <t>414438</t>
  </si>
  <si>
    <t>REDE COLETORA INTERNA DE ESGOTO DIAM.150MM INTERLIGACAO, COM MATERIAL E MAO DE OBRA, CONFORME PVT (SABESP)-INCLUSIVE PROJETO-NAO INCIDENTE-PIRACAIA C</t>
  </si>
  <si>
    <t>414439</t>
  </si>
  <si>
    <t>RESERVATORIO ELEVADO DE AGUA COM CAPACIDADE 100M3, COMPLETO, COM MATERIAL E MAO DE OBRA, CONFORME PVT (SABESP), INCLUSIVE PROJETO-NAO INCIDENTE-REGISTRO E</t>
  </si>
  <si>
    <t>414440</t>
  </si>
  <si>
    <t>REDE DE ABASTECIMENTO DE AGUA COM MATERIAL E MAO DE OBRA, CONFORME PVT (SABESP)-DESDE LIGACAO DAS UNIDADES ATE REDE EXISTENTE, INCLUSIVE PROJETO-NAO INCIDENTE-REGISTRO E</t>
  </si>
  <si>
    <t>414441</t>
  </si>
  <si>
    <t>REDE DE RECALQUE DE ESGOTO COM MATERIAL E MAO DE OBRA, CONFORME PVT (SABESP)-INCLUSIVE PROJETO-NAO INCIDENTE-REGISTRO E</t>
  </si>
  <si>
    <t>414442</t>
  </si>
  <si>
    <t>ESTACAO ELEVATORIA DE ESGOTO COM MATERIAL E MAO DE OBRA, CONFORME PVT (SABESP)-INCLUSIVE PROJETO-NAO INCIDENTE-REGISTRO E</t>
  </si>
  <si>
    <t>414443</t>
  </si>
  <si>
    <t>REDE COLETORA DE ESGOTO COM MATERIAL E MAO DE OBRA, CONFORME PVT (SABESP)-DESDE LIGACAO DAS UNIDADES ATE REDE EXISTENTE, INCLUSIVE PROJETO-INCIDENTE-REGISTRO E</t>
  </si>
  <si>
    <t>414444</t>
  </si>
  <si>
    <t>REDE DE ABASTECIMENTO DE AGUA COM MATERIAL E MAO DE OBRA, CONFORME PVT (SABESP)-DESDE LIGACAO DAS UNIDADES ATE REDE EXISTENTE, INCLUSIVE PROJETO-INCIDENTE-REGISTRO E</t>
  </si>
  <si>
    <t>414445</t>
  </si>
  <si>
    <t>SINALIZACAO-CONE EM PVC FLEXIVEL ALTURA 75CM PESO 3.5KG A 5.0KG</t>
  </si>
  <si>
    <t>414446</t>
  </si>
  <si>
    <t>SINALIZACAO-BARREIRA RIGIDA DE CONCRETO ARMADO DUPLA BAIXA (DER 28.06.19)</t>
  </si>
  <si>
    <t>414447</t>
  </si>
  <si>
    <t>SINALIZACAO-PINTURA HORIZONTAL COM TERMOPLASTICO HOT-SPRAY (DER 28.03.03)</t>
  </si>
  <si>
    <t>414448</t>
  </si>
  <si>
    <t>SINALIZACAO-PINTURA HORIZONTAL COM TERMOPLASTICO EXTRUDADO (DER 28.03.05)</t>
  </si>
  <si>
    <t>414449</t>
  </si>
  <si>
    <t>SINALIZACAO-BALIZADOR CATADIOPTRICO PARA BARREIRA RIGIDA COM PELICULA GT+GT (DER 28.10.02)</t>
  </si>
  <si>
    <t>414450</t>
  </si>
  <si>
    <t>SINALIZACAO-PLACA DE ACO GT+GT (DER 28.01.04.01)</t>
  </si>
  <si>
    <t>414451</t>
  </si>
  <si>
    <t>SINALIZACAO-SUPORTE PARA PLACA MADEIRA TRATADA 0.10X0.10M (DER 28.06.10)</t>
  </si>
  <si>
    <t>414452</t>
  </si>
  <si>
    <t>SINALIZACAO-SUPORTE PARA PLACA PERFIL TUBULAR GALV. 2 1/2" (DER 28.06.12)</t>
  </si>
  <si>
    <t>414453</t>
  </si>
  <si>
    <t>RETROESCAVADEIRA COM ROMPEDOR ACOPLADO TIPO PICAO, INCLUSO OPERADOR E COMBUSTIVEL (ITIRAPUA D)</t>
  </si>
  <si>
    <t>414454</t>
  </si>
  <si>
    <t>MOBILIZACAO E DESMOBILIZACAO PARA RETROESCAVADEIRA IDA E VOLTA (ITIRAPUA D)</t>
  </si>
  <si>
    <t>414455</t>
  </si>
  <si>
    <t>REDE DE ABASTECIMENTO DE AGUA COM MATERIAL E MAO DE OBRA, CONFORME PVT (SABESP)-DESDE LIGACAO DAS UNIDADES ATE REDE EXISTENTE, INCLUSIVE PROJETO-INCIDENTE-AURIFLAMA F</t>
  </si>
  <si>
    <t>414456</t>
  </si>
  <si>
    <t>REDE COLETORA DE ESGOTO COM MATERIAL E MAO DE OBRA, CONFORME PVT (SABESP) DESDE LIGACAO DAS UNIDADES ATE REDE EXISTENTE-INCLUSIVE PROJETO-INCIDENTE-AURIFLAMA F</t>
  </si>
  <si>
    <t>414457</t>
  </si>
  <si>
    <t>REDE DE ABASTECIMENTO DE AGUA COM MATERIAL E MAO DE OBRA, CONFORME PVT (SABESP)-DESDE LIGACAO DAS UNIDADES ATE REDE EXISTENTE, INCLUSIVE PROJETO-NAO INCIDENTE-AURIFLAMA F</t>
  </si>
  <si>
    <t>414458</t>
  </si>
  <si>
    <t>REDE COLETORA DE ESGOTO LINHA DE RECALQUE COM MATERIAL E MAO DE OBRA, CONFORME PVT (SABESP) DESDE LIGACAO DAS UNIDADES ATE REDE EXISTENTE-INCLUSIVE PROJETO-NAO INCIDENTE-AURIFLAMA F</t>
  </si>
  <si>
    <t>414459</t>
  </si>
  <si>
    <t>TUBO MULTICAMADA, CAMADAS, INTERNA EM PE-X, INTERMEDIARIA EM ALUMINIO E EXTERNA EM PE-DN=20MM-GAS</t>
  </si>
  <si>
    <t>414460</t>
  </si>
  <si>
    <t>PORTA METALICA-PA04-COMPLETA-COM INSTALACAO (PINDAMONHANGABA J)</t>
  </si>
  <si>
    <t>414461</t>
  </si>
  <si>
    <t>PORTA DE MADEIRA-PM04-COMPLETA COM INSTALACAO (PINDAMONHANGABA J)</t>
  </si>
  <si>
    <t>414462</t>
  </si>
  <si>
    <t>EXTENSAO DE REDE PUBLICA DE AGUA DIAM.80MM 500M, COM MATERIAL E MAO DE OBRA, CONFORME PVT (SABESP)-DESDE LIGACAO DAS UNIDADES ATE REDE EXISTENTE, INCLUSIVE PROJETO-INCIDENTE-JOANOPOLIS D</t>
  </si>
  <si>
    <t>414463</t>
  </si>
  <si>
    <t>REDE COLETORA DE ESGOTO DIAM.200MM 600M,  COM MATERIAL E MAO DE OBRA, CONFORME PVT (SABESP) DESDE LIGACAO DAS UNIDADES ATE REDE EXISTENTE-INCLUSIVE PROJETO-INCIDENTE-JOANOPOLIS D</t>
  </si>
  <si>
    <t>414464</t>
  </si>
  <si>
    <t>EXTENSAO DE REDE PUBLICA DE AGUA  COM MATERIAL E MAO DE OBRA, CONFORME PVT (SABESP)-INCLUSIVE PROJETO NAO INCIDENTE-JOANOPOLIS D</t>
  </si>
  <si>
    <t>414465</t>
  </si>
  <si>
    <t>EXTENSAO DE REDE PUBLICA DE ESGOTO  COM MATERIAL E MAO DE OBRA, CONFORME PVT (SABESP)-INCLUSIVE PROJETO NAO INCIDENTE-JOANOPOLIS D</t>
  </si>
  <si>
    <t>414466</t>
  </si>
  <si>
    <t>REDE DE ABASTECIMENTO DE AGUA COM MATERIAL E MAO DE OBRA, CONFORME PVT (SABESP)-DESDE LIGACAO DAS UNIDADES ATE REDE EXISTENTE, INCLUSIVE PROJETO-INCIDENTE-JUQUIA E</t>
  </si>
  <si>
    <t>414467</t>
  </si>
  <si>
    <t>REDE COLETORA DE ESGOTO COM MATERIAL E MAO DE OBRA, CONFORME PVT (SABESP) DESDE LIGACAO DAS UNIDADES ATE REDE EXISTENTE-INCLUSIVE PROJETO-INCIDENTE-JUQUIA E</t>
  </si>
  <si>
    <t>414468</t>
  </si>
  <si>
    <t>REDE COLETORA DE ESGOTO COM MATERIAL E MAO DE OBRA, CONFORME PVT (SABESP) DESDE LIGACAO DAS UNIDADES ATE REDE EXISTENTE-INCLUSIVE PROJETO-NAO INCIDENTE-JUQUIA E</t>
  </si>
  <si>
    <t>414469</t>
  </si>
  <si>
    <t>TERRAPLENAGEM-LOCAL LEGALIZADO PARA BOTA-FORA-SOLO DE ESCAVACAO-GUARATINGUETA G</t>
  </si>
  <si>
    <t>414470</t>
  </si>
  <si>
    <t>REDE DE AGUA PVC 50MM E 75MM SEM PAVIMENTACAO HM=1.20M,  COM MATERIAL E MAO DE OBRA, CONFORME PVT (SABESP)-DESDE LIGACAO DAS UNIDADES ATE REDE EXISTENTE, INCLUSIVE PROJETO-INCIDENTE-RIVERSUL E</t>
  </si>
  <si>
    <t>414471</t>
  </si>
  <si>
    <t>REDE DE ESGOTO PVC 150MM SEM PAVIMENTACAO HM=1.50M INTERLIGACAO,  COM MATERIAL E MAO DE OBRA, CONFORME PVT (SABESP)-DESDE LIGACAO DAS UNIDADES ATE REDE EXISTENTE, INCLUSIVE PROJETO-INCIDENTE-RIVERSUL E</t>
  </si>
  <si>
    <t>414472</t>
  </si>
  <si>
    <t>ADUTORA DE AGUA DEFOFO 100MM COM PAVIMENTACAO E SEM PAVIMENTACAO EM PARALELEPIPEDO HM=1.20M,  COM MATERIAL E MAO DE OBRA, CONFORME PVT (SABESP)-NCLUSIVE PROJETO-NAO INCIDENTE-RIVERSUL E</t>
  </si>
  <si>
    <t>414473</t>
  </si>
  <si>
    <t>REDE DE ESGOTO EM PVC 150MM SEM PAVIMENTACAO HM=1.50M E TRAVESSIA AEREA EM PERFIL METALICO, COM MATERIAL E MAO DE OBRA, CONFORME PVT (SABESP)-NCLUSIVE PROJETO-NAO INCIDENTE-RIVERSUL E</t>
  </si>
  <si>
    <t>414474</t>
  </si>
  <si>
    <t>PAISAGISMO-OBTENCAO DO ACEITE PELO DECONT</t>
  </si>
  <si>
    <t>414475</t>
  </si>
  <si>
    <t>REDE DE ABASTECIMENTO DE AGUA COM MATERIAL E MAO DE OBRA, CONFORME PVT (SABESP)-DESDE LIGACAO DAS UNIDADES ATE REDE EXISTENTE, INCLUSIVE PROJETO-INCIDENTE-AURIFLAMA G</t>
  </si>
  <si>
    <t>414476</t>
  </si>
  <si>
    <t>REDE COLETORA DE ESGOTO COM MATERIAL E MAO DE OBRA, CONFORME PVT (SABESP)-DESDE LIGACAO DAS UNIDADES ATE REDE EXISTENTE, INCLUSIVE PROJETO-INCIDENTE-AURIFLAMA G</t>
  </si>
  <si>
    <t>414477</t>
  </si>
  <si>
    <t>REDE DE ABASTECIMENTO DE AGUA COM MATERIAL E MAO DE OBRA, CONFORME PVT (SABESP)-DESDE LIGACAO DAS UNIDADES ATE REDE EXTERNA EXISTENTE, INCLUSIVE PROJETO-NAO INCIDENTE-AURIFLAMA G</t>
  </si>
  <si>
    <t>414478</t>
  </si>
  <si>
    <t>LASTRO DE BRITA N.3</t>
  </si>
  <si>
    <t>414479</t>
  </si>
  <si>
    <t>ESCAVACAO MECANICA PARA ESTACA ESC MEC D=30CM</t>
  </si>
  <si>
    <t>414480</t>
  </si>
  <si>
    <t>MOBILIZACAO E DESMOBILIZACAO DE EQUIPAMENTOS (CAMPO BELO A-B)</t>
  </si>
  <si>
    <t>414481</t>
  </si>
  <si>
    <t>GRELHA DE ACO CA-50 D=12.5MM MALHA 50X50MM L=0.40M</t>
  </si>
  <si>
    <t>414482</t>
  </si>
  <si>
    <t>EXAUSTOR E INSUFLADOR ELETRO 2000MM - 220V COM MANGUEIRA 4"-LOCACAO</t>
  </si>
  <si>
    <t>414483</t>
  </si>
  <si>
    <t>MODULO DE ESCADA 3 DEGRAUS EM ACO CARBONO</t>
  </si>
  <si>
    <t>414484</t>
  </si>
  <si>
    <t>MODULO DE ESCADA 2 DEGRAUS EM ACO CARBONO</t>
  </si>
  <si>
    <t>414485</t>
  </si>
  <si>
    <t>VALVULA DE RETENCAO EM BRONZE 1" ROSCA NPT</t>
  </si>
  <si>
    <t>414486</t>
  </si>
  <si>
    <t>CURVA DE FERRO MALEAVEL DN 1" MACHO/FEMEA ROSCA NPT</t>
  </si>
  <si>
    <t>414487</t>
  </si>
  <si>
    <t>TOCO FoFo FP DN 150MM L=3.0M</t>
  </si>
  <si>
    <t>414488</t>
  </si>
  <si>
    <t>VALVULA DE GAVETA FoFo EURO 20 FLANGES PN10 DN 50MM COM VOLANTE - AF</t>
  </si>
  <si>
    <t>414489</t>
  </si>
  <si>
    <t>TRAVESSIA PELO METODO NAO DESTRUTIVO-MND-COM IMPLANTACAO DE TUNNEL LINER EM CHAPA DE ACO CORRUGADO D=1.20M E=2.70M COM REVESTIMENTO EPOXY HR - MATERIAL</t>
  </si>
  <si>
    <t>414490</t>
  </si>
  <si>
    <t>TRAVESSIA PELO METODO NAO DESTRUTIVO-MND-COM IMPLANTACAO DE TUNNEL LINER EM CHAPA DE ACO CORRUGADO D=2.40M E=2.70M COM REVESTIMENTO EPOXY HR - MATERIAL</t>
  </si>
  <si>
    <t>414491</t>
  </si>
  <si>
    <t>TRAVESSIA PELO METODO NAO DESTRUTIVO-MND-COM IMPLANTACAO DE TUNNEL LINER D=1.20M E=2.70MM-EXECUCAO INCL.MONTAGEM DAS CHAPAS E CONSOLIDACAO EXTERNA C/INJECAO DE SOLO-CIMENTO COM EQUIPE E EQUIPAMENTOS ESPECIALIZADOS, SEM FORNECIMENTO CHAPA DE ACO</t>
  </si>
  <si>
    <t>414492</t>
  </si>
  <si>
    <t>TRAVESSIA PELO METODO NAO DESTRUTIVO-MND-COM IMPLANTACAO DE TUNNEL LINER D=2.40M E=2.70MM-EXECUCAO INCL.MONTAGEM DAS CHAPAS E CONSOLIDACAO EXTERNA C/INJECAO DE SOLO-CIMENTO COM EQUIPE E EQUIPAMENTOS ESPECIALIZADOS, SEM FORNECIMENTO CHAPA DE ACO</t>
  </si>
  <si>
    <t>414493</t>
  </si>
  <si>
    <t>TRAVESSIA PELO METODO NAO DESTRUTIVO-MND-COM IMPLANTACAO DE TUNNEL LINER D=1.60M E=2.70MM-EXECUCAO-COMPLETO-INCL.MONTAGEM DAS CHAPAS E CONSOLIDACAO EXTERNA C/INJECAO DE SOLO-CIMENTO COM EQUIPES E EQUIPAMENTOS ESPECIALIZADOS, SEM FORNECIMENTO CHAPA DE ACO</t>
  </si>
  <si>
    <t>414494</t>
  </si>
  <si>
    <t>REDE DE ESGOTO 150MM PVC RIGIDO, COM MATERIAL E MAO DE OBRA, CONFORME PVT (SABESP)-DESDE LIGACAO DAS UNIDADES ATE REDE EXISTENTE, INCLUSIVE PROJETO-INCIDENTE-AREIOPOLIS E</t>
  </si>
  <si>
    <t>414495</t>
  </si>
  <si>
    <t>SUBADUTORA 75MM DE DIAM E REDE DE AGUA 100MM, 75MM E 50MM DIAM PCV,  COM MATERIAL E MAO DE OBRA, CONFORME PVT (SABESP)-DESDE LIGACAO DAS UNIDADES ATE REDE EXISTENTE, INCLUSIVE PROJETO-INCIDENTE-AREIOPOLIS E</t>
  </si>
  <si>
    <t>414496</t>
  </si>
  <si>
    <t>REMOCAO DE TRAVES DE CAMPO DE FUTEBOL</t>
  </si>
  <si>
    <t>414497</t>
  </si>
  <si>
    <t>CANALETA RETANGULAR IN LOCO 0.20X0.20M COM TAMPA</t>
  </si>
  <si>
    <t>414498</t>
  </si>
  <si>
    <t>CAIXA DE PASSAGEM EM ALVENARIA REV.50X50X150CM TAMPA CONCR.E MET.IMPERM.CALAF.DISP.SELAGEM</t>
  </si>
  <si>
    <t>414499</t>
  </si>
  <si>
    <t xml:space="preserve">QD.DE MEDICAO COMPLETO C/MOD.EM MAT.POLIMERICO E TAMPAS DE POLICARBONATO, COM 26 MODULOS DE MED.BIF.,UM MODULO P/MED,TRIF.,UM MOD. P/DPS, UM MOD. P/DISJ.GERAL, UM MOD.P/BARRAMENTOS CONSTITUIDO POR DISJ. GERAL TRIP.250A, ETC. PADRAO CPFL-GARCA N   </t>
  </si>
  <si>
    <t>414500</t>
  </si>
  <si>
    <t>ESTRUTURA DE ACO GALVANIZADO PARA COBERTURA DE QUADRA 02 AGUAS SEM LANTERNIM (ITAQUERA C)</t>
  </si>
  <si>
    <t>414501</t>
  </si>
  <si>
    <t>QD.DE DISTRIBUICAO GERAL COM CAIXAS DE PROTECAO, BARRAMENTOS, DPS E CABOS E FIACOES-PADRAO ENERGISA (BASTOS I-VIDA LONGA)</t>
  </si>
  <si>
    <t>414502</t>
  </si>
  <si>
    <t>QD.DE MEDICAO POLICARBONATO COMPLETO 10 MEDIDORES (QM-01) PADRAO ENERGISA (BASTOS I-VIDA LONGA)</t>
  </si>
  <si>
    <t>414503</t>
  </si>
  <si>
    <t>TELHA DE FIBROCIMENTO E=8MM L=1.0M  C=3.0M (HORTA)</t>
  </si>
  <si>
    <t>414504</t>
  </si>
  <si>
    <t>TAMPAO DE FIBROCIMENTO PARA TELHA E=8MM L=1.0M (HORTA)</t>
  </si>
  <si>
    <t>414505</t>
  </si>
  <si>
    <t>MOBILIZACAO E DESMOBILIZACAO PARA RETROESCAVADEIRA IDA E VOLTA (SEVERINEA C)</t>
  </si>
  <si>
    <t>414506</t>
  </si>
  <si>
    <t>RETROESCAVADEIRA COM ROMPEDOR ACOPLADO TIPO PICAO, INCLUSO OPERADOR E COMBUSTIVEL</t>
  </si>
  <si>
    <t>414507</t>
  </si>
  <si>
    <t>FUNDO FALSO PERFURADO COM BLOCOS DE SUSTENTACAO PRE-MOLDADA 1.2M</t>
  </si>
  <si>
    <t>414508</t>
  </si>
  <si>
    <t>FUNDO FALSO PERFURADO COM BLOCOS DE SUSTENTACAO PRE-MOLDADA 2.0M</t>
  </si>
  <si>
    <t>414509</t>
  </si>
  <si>
    <t>FUNDO FALSO PERFURADO COM BLOCOS DE SUSTENTACAO PRE-MOLDADA 2.5M</t>
  </si>
  <si>
    <t>414510</t>
  </si>
  <si>
    <t>GEOSINTETICO-GEOEXPANDIDO BLOCO DE ESPUMA POLIESTIRENO EPS DE BAIXA DENSIDADE (20KG/M3)</t>
  </si>
  <si>
    <t>414511</t>
  </si>
  <si>
    <t>ENSAIO CPTU PIEZOCONE-INVESTIGACAO DE SOLO</t>
  </si>
  <si>
    <t>414512</t>
  </si>
  <si>
    <t>INSTRUMENTACAO-MEDIDORES DE CONVERGENCIA</t>
  </si>
  <si>
    <t>414513</t>
  </si>
  <si>
    <t xml:space="preserve">CARGA E TRANSPORTE COM MINICARREGADEIRA (BOBCAT) DE MATERIAL A GRANEL EM ACLIVES E DECLIVES </t>
  </si>
  <si>
    <t>414514</t>
  </si>
  <si>
    <t>CARGA E TRANSPORTE MANUAL DE MATERIAL A GRANEL EM ACLIVES E DECLIVES COM DISTANCIA DE ATE 250.00M</t>
  </si>
  <si>
    <t>414515</t>
  </si>
  <si>
    <t>REVISAO DE BOMBAS DE INCENDIO, QUADROS DE COMANDO E BOTOEIRAS DE ACIONAMENTO (SAO MIGUEL PAULISTA G2)</t>
  </si>
  <si>
    <t>414516</t>
  </si>
  <si>
    <t>TERRAPLENAGEM-ESCAVACAO MECANICA COM MINICARREGADEIRA BOBCAT</t>
  </si>
  <si>
    <t>414517</t>
  </si>
  <si>
    <t>REDE DE ABASTECIMENTO DE AGUA COM MATERIAL E MAO DE OBRA, CONFORME PVT (SABESP) DESDE LIGACAO DAS UNIDADES ATE REDE EXISTENTE-INCLUSIVE PROJETO-NAO INCIDENTE-BOITUVA G</t>
  </si>
  <si>
    <t>414518</t>
  </si>
  <si>
    <t>REDE COLETORA DE ESGOTO COM MATERIAL E MAO DE OBRA, CONFORME PVT (SABESP) DESDE LIGACAO DAS UNIDADES ATE REDE EXISTENTE-INCLUSIVE PROJETO-NAO INCIDENTE-BOITUVA G</t>
  </si>
  <si>
    <t>414519</t>
  </si>
  <si>
    <t>PAINEL DE COMANDO DE MOTORES (QF-BR) E ILUM.E TOM.DE SOBREPOR C/BORR.VEDACAO, MET.70X50X20 P/ 2 MOTORES TRIF. 3CV 220/380V-HERCULANDIA D</t>
  </si>
  <si>
    <t>414520</t>
  </si>
  <si>
    <t>PAINEL DE COMANDO DE MOTOR (PC-POCO) MET.C/CHAVE, C/ MULTIMEDIDOR TRIF.CHAVES SEC.E SELET., DPS, SUP.FALTA FASE, CONTATORES AUX.,VENTILADORES, PARTIDA SOFT STARTER, P/MOT. 9CV TRIF.220V-HERCULANDIA D</t>
  </si>
  <si>
    <t>414521</t>
  </si>
  <si>
    <t>PAINEL DE CAPACITORES DE 5KVARR 220V TRIFASICO - EEE -  CUBATAO J/M</t>
  </si>
  <si>
    <t>414522</t>
  </si>
  <si>
    <t>CONJUNTO MOTOBOMBA SUBMERSIVEL HM=17.20MCa Q=12,00M3/H, COM PEDESTAL TUBO GUIA E CORRENTE PARA ELEVATORIA DE ESGOTO</t>
  </si>
  <si>
    <t>414523</t>
  </si>
  <si>
    <t>CONJUNTO MOTOBOMBA SUBMERSIVEL HM=29.4MCa Q=37.00M3/H, COM PEDESTAL TUBO GUIA E CORRENTE PARA ELEVATORIA DE ESGOTO</t>
  </si>
  <si>
    <t>414524</t>
  </si>
  <si>
    <t>CONJUNTO MOTOBOMBA SUBMERSIVEL HM=16.70MCa Q=135.00M3/H, COM PEDESTAL TUBO GUIA E CORRENTE PARA ELEVATORIA DE ESGOTO</t>
  </si>
  <si>
    <t>414525</t>
  </si>
  <si>
    <t>HASTE DE PROLONGAMENTO COM QUADRADO E BOCA DE CHAVE, FERRO TREFILADO D=1 1/8" (H=2250MM) COM MANCAL INTERMEDIARIO - EEE</t>
  </si>
  <si>
    <t>414526</t>
  </si>
  <si>
    <t>HASTE DE PROLONGAMENTO COM QUADRADO E BOCA DE CHAVE, FERRO TREFILADO D=2" (H=2500MM) COM MANCAL INTERMEDIARIO - EEE</t>
  </si>
  <si>
    <t>414527</t>
  </si>
  <si>
    <t>HASTE DE PROLONGAMENTO COM QUADRADO E BOCA DE CHAVE, FERRO TREFILADO D=2" (H=1700MM) COM MANCAL INTERMEDIARIO - EEE</t>
  </si>
  <si>
    <t>414528</t>
  </si>
  <si>
    <t>HASTE DE PROLONGAMENTO COM QUADRADO E BOCA DE CHAVE, FERRO TREFILADO D=2" (H=2000MM) COM MANCAL INTERMEDIARIO - EEE</t>
  </si>
  <si>
    <t>414529</t>
  </si>
  <si>
    <t>VALVULA DE RETENCAO VERTICAL COM PORTINHOLA PN10 D=200MM FoFo</t>
  </si>
  <si>
    <t>414530</t>
  </si>
  <si>
    <t>CURVA 90o FoFo DN 250MM JGS 2B</t>
  </si>
  <si>
    <t>414531</t>
  </si>
  <si>
    <t>BLOCO AUTONOMO PARA ILUMINACAO DE EMERGENCIA PARA 2 LAMPADAS HALOGENAS DE 55W, ALIMENTACAO EM 220V/60HZ</t>
  </si>
  <si>
    <t>414532</t>
  </si>
  <si>
    <t>PAINEL DE COMANDO DE MOTORES PCM-ENTRADA PADRAO SABESP - EEE - CUBATAO J/M</t>
  </si>
  <si>
    <t>414533</t>
  </si>
  <si>
    <t>PAINEL DE COMANDO DE MOTORES PCM-SS SOFT-STARTER PADRAO SABESP - EEE - CUBATAO J/M</t>
  </si>
  <si>
    <t>414534</t>
  </si>
  <si>
    <t>PAINEL DE CONTROLE PCE COMPLETO C/ EQUIPAMENTOS, NO BREAK, CONVERSOR TENSAO, CLP ENT.E SAIDAS DIGIT, SAIDAS ANALOG., INTERFACE IHM, TELEMETRIA C/ ETHERNET, ANTENA YAGI, LIC.SOFTER PROGRAMACAO, TESTE E TREINAM - EEE - CUBATAO J/M</t>
  </si>
  <si>
    <t>414535</t>
  </si>
  <si>
    <t>PONTALETE DE MADEIRA DE LEI 7.5X7.5CM - MAT</t>
  </si>
  <si>
    <t>414536</t>
  </si>
  <si>
    <t>TABUA MADEIRA DE LEI 2X10CM - MAT</t>
  </si>
  <si>
    <t>414537</t>
  </si>
  <si>
    <t>PISO DE MADEIRA DE LEI APARELHADA DAS PASSARELAS, DECK E RAMPAS - CUBATAO J/M</t>
  </si>
  <si>
    <t>414538</t>
  </si>
  <si>
    <t>ABRIGO PARA 4 HIDROMETROS CONFORME NT277 SABESP</t>
  </si>
  <si>
    <t>414539</t>
  </si>
  <si>
    <t>PERFIL L DE ALUMINIO DN 1/2" L=1.50X1.50CM</t>
  </si>
  <si>
    <t>414541</t>
  </si>
  <si>
    <t>PRANCHA DE MADEIRA ESP.25MM COM TRATAMENTO ANTI CUMPIM, PINTURA EM ESMALTE SINTETICO NA COR CINZA EM TODAS AS FACES TAM.150X150CM PARA DG</t>
  </si>
  <si>
    <t>414542</t>
  </si>
  <si>
    <t>REDE DE ABASTECIMENTO DE AGUA COM MATERIAL E MAO DE OBRA, CONFORME PVT (SABESP) DESDE LIGACAO DAS UNIDADES ATE REDE EXISTENTE-INCLUSIVE PROJETO-INCIDENTE-BARRA DO CHAPEU B</t>
  </si>
  <si>
    <t>414543</t>
  </si>
  <si>
    <t>REDE COLETORA DE ESGOTO COM MATERIAL E MAO DE OBRA, CONFORME PVT (SABESP) DESDE LIGACAO DAS UNIDADES ATE REDE EXISTENTE-INCLUSIVE PROJETO-INCIDENTE-BARRA DO CHAPEU B</t>
  </si>
  <si>
    <t>414544</t>
  </si>
  <si>
    <t>REDE DE ABASTECIMENTO DE AGUA COM MATERIAL E MAO DE OBRA, CONFORME PVT (SABESP) DESDE LIGACAO DAS UNIDADES ATE REDE EXISTENTE-INCLUSIVE PROJETO-NAO INCIDENTE-BARRA DO CHAPEU B</t>
  </si>
  <si>
    <t>414545</t>
  </si>
  <si>
    <t>REDE COLETORA DE ESGOTO COM MATERIAL E MAO DE OBRA, CONFORME PVT (SABESP) DESDE LIGACAO DAS UNIDADES ATE REDE EXISTENTE-INCLUSIVE PROJETO-NAO INCIDENTE-BARRA DO CHAPEU B</t>
  </si>
  <si>
    <t>414546</t>
  </si>
  <si>
    <t>TERRAPLENAGEM-LOCAL LEGALIZADO PARA BOTA-FORA (SOLO DE ESCAVACAO) PERUIBE J</t>
  </si>
  <si>
    <t>414547</t>
  </si>
  <si>
    <t>PLACA INDICATIVA DE PROIBIDA A ENTRADA EM PVC 60X60CM</t>
  </si>
  <si>
    <t>414548</t>
  </si>
  <si>
    <t>EMENDA DE ARRANQUE DE ACO CA-50  6.3MM DE 10CM COM ADESIVO EPOXI</t>
  </si>
  <si>
    <t>414549</t>
  </si>
  <si>
    <t>BUCHA PVC DE REDUCAO 100X75MM SOLDAVEL – AF</t>
  </si>
  <si>
    <t>414550</t>
  </si>
  <si>
    <t>VALVULA DE RETENCAO PVC DN=50MM ROSCAVEL</t>
  </si>
  <si>
    <t>414551</t>
  </si>
  <si>
    <t>TE PVC DE REDUCAO 150X100MM SOLDAVEL - AF</t>
  </si>
  <si>
    <t>414552</t>
  </si>
  <si>
    <t xml:space="preserve">QD.MEDICAO AGRUPADA C/MOD.EM MAT.POLIM.E TAMP.POLICARB., COMP. 7MOD.BIFASICO, 1MOD.TRIFASICO, 1MOD.P/DEP,1MOD.P/CEP, 1MOD.P/DJ.GERAL   </t>
  </si>
  <si>
    <t>414553</t>
  </si>
  <si>
    <t>CONTATOR BIPOLAR 220V IN 6A</t>
  </si>
  <si>
    <t>414554</t>
  </si>
  <si>
    <t>ABRIGO PARA QUADRO DE ENTRADA 2.38X 2.10 COM PORTAS DE FERRO</t>
  </si>
  <si>
    <t>414555</t>
  </si>
  <si>
    <t>QUADRO DE DISTRIBUICAO E MEDICAO EM POLICARBONATO COM BARRAMENTOS DE COBRE DE 2 1/4" X 1 1\8" COM 2 DISJ. 350A 60 KA, 5 DISJ 175A. 1 DISJ TRIP. 200A, C/CAIXA DE MEDICAO BOMBA DE INCENDIO C/DISJ 100A, PADRAO ELEKTRO, C/DISPOSITIVO PARA LACRE - TATUI H</t>
  </si>
  <si>
    <t>414556</t>
  </si>
  <si>
    <t>DISSIPADOR E BOCA 1500MM - BEBEDOURO</t>
  </si>
  <si>
    <t>414557</t>
  </si>
  <si>
    <t>ENSAIO COLETA DE AMOSTRA SHELBY</t>
  </si>
  <si>
    <t>414558</t>
  </si>
  <si>
    <t>RESERVATORIO METALICO  ELEVADO TIPO TACA (COM COLUNA SECA) INCLUSIVE PINTURA E ACESSORIOS METALICOS VOL=120M3 H=21.80M EXCETO FUNDACAO, LAJE APOIO, INST.HIDRAULICAS E ELETRICAS</t>
  </si>
  <si>
    <t>414559</t>
  </si>
  <si>
    <t>ANTENA DIRECIONAL TIPO YAGI VHF/UHF GANHO ATE 16DB POLARIZACAO HORIZ/VERT. FREQUENCIA 180 MHZ</t>
  </si>
  <si>
    <t>414560</t>
  </si>
  <si>
    <t>RADIO RECEPTOR DISPLAY DIGITAL ALFANUM. FREQ. 167.79 MHZ, ALIM 12 VCC, SENSIB.MELHOR 0.35 ENTR. ANTENA 50 OHMS DIST.HARMONICA MENOR 5% ESTAB. FREQ. MELHOR 5PPM, MIN.8 COMAND. DIGIT.NA, 8 SENS.NIVEL EMB, RELOG. TEMPO REAL, TIMERS, MED.SINAL RF E MIN.8 SAI</t>
  </si>
  <si>
    <t>414561</t>
  </si>
  <si>
    <t>RADIO TRANSMISSOR DE SUPERVISAO  E CONTROLE  FREQ. 167.79 MHZ, POT.SAIDA RF 1W±10%. TEMPO TRANSMISSAO 990 MS, INTERV. TRANSM. PROGRAM. MODULACAO FM, CONSUMO MAX. 5W, ALIM 12 VCC, ESTAB. FREQ.  MELHOR 5PPM, IMPED. ANTENA 50 OHMS</t>
  </si>
  <si>
    <t>414562</t>
  </si>
  <si>
    <t>FONTE DE ALIMETACAO 127/220VAC, SAIDA 12VCC, CORRENTE 1 A, PROT. C/VARISTOR E FUSIVEL</t>
  </si>
  <si>
    <t>414563</t>
  </si>
  <si>
    <t>QUADRO DE COMANDO PARA 2 MOTORES TRIF. 4HP 220V, 800X600X200 MM, E RECEPCAO DE SINAL RF - VALPARAISO F</t>
  </si>
  <si>
    <t>414564</t>
  </si>
  <si>
    <t>QUADRO DE COMANDO PARA CONTROLE DE NIVEL DE RESERVATORIO, ILUMINACAO E TRANSMISSAO DE SINAL RF, 800X600X200 MM - VALPARAISO F</t>
  </si>
  <si>
    <t>414565</t>
  </si>
  <si>
    <t xml:space="preserve">CABO COAXIAL RGC 213 - 210 MHz, IMPEDANCIA 50 OHMS, ATENUACAO 10.2 dB  </t>
  </si>
  <si>
    <t>414566</t>
  </si>
  <si>
    <t>SISTEMA GERADOR SOLAR FOTOVOLTAICO 8.2KWp, C/STRING BOX, INVERSOR TRIFASICO, PROJETO _x000D_
ELETRICO E LICENCAS JUNTO A CONCESSIONARIA - AMPARO D</t>
  </si>
  <si>
    <t>414567</t>
  </si>
  <si>
    <t>SISTEMA GERADOR SOLAR FOTOVOLTAICO 8.2KWp, C/STRING BOX, INVERSOR TRIFASICO, PROJETO _x000D_
ELETRICO E LICENCAS JUNTO A CONCESSIONARIA - AMPARO G</t>
  </si>
  <si>
    <t>414593</t>
  </si>
  <si>
    <t>EQUIPE DE REMOCOES</t>
  </si>
  <si>
    <t>414594</t>
  </si>
  <si>
    <t>SISTEMA GERADOR SOLAR FOTOVOLTAICO 5.0KWp C/STRING BOX INVERSOR MONOFASICO, PROJETO ELETRICO E LICENCAS JUNTO A CONCESSIONARIA - TATUI H</t>
  </si>
  <si>
    <t>414595</t>
  </si>
  <si>
    <t>CABO MULTIPLEXADO TRIPLEX 04 AWG 16MM2</t>
  </si>
  <si>
    <t>414596</t>
  </si>
  <si>
    <t>COTOVELO 90o METALICO COM ROSCA MACHO A.D. 32X32MM COM PRENSAGEM PARA TUBO MULTICAMADAS - GAS</t>
  </si>
  <si>
    <t>414597</t>
  </si>
  <si>
    <t>TE METALICO MISTURADOR ROSCA FEMEA 32X32X32MM COM PRENSAGEM PARA TUBO MULTICAMADAS - GAS</t>
  </si>
  <si>
    <t>414598</t>
  </si>
  <si>
    <t>UNIAO METALICO 32X32MM COM PRENSAGEM PARA TUBO MULTICAMADAS - GAS</t>
  </si>
  <si>
    <t>414600</t>
  </si>
  <si>
    <t>ALVENARIA BLOCO DE CONCRETO CANALETA 19 6MPa ESTRUTURAL</t>
  </si>
  <si>
    <t>414601</t>
  </si>
  <si>
    <t>ALVENARIA BLOCO DE CONCRETO CANALETA 9 VEDACAO APARENTE</t>
  </si>
  <si>
    <t>414602</t>
  </si>
  <si>
    <t>PORTA DE FERRO VIDRO/ABRIR 1.20X2.20M</t>
  </si>
  <si>
    <t>414603</t>
  </si>
  <si>
    <t>GUARDA-CORPO EM TUBO E CHAPA DE ACO PERFURADO 1.10X1.20M COM PINTURA</t>
  </si>
  <si>
    <t>414604</t>
  </si>
  <si>
    <t>ELEMENTO VAZADO DE CONCRETO 25X25X6CM (41)</t>
  </si>
  <si>
    <t>414605</t>
  </si>
  <si>
    <t>FECHAMENTO-DO SHAFT COM CHAPA PLANA CIMENTICIA DE 10MM</t>
  </si>
  <si>
    <t>414606</t>
  </si>
  <si>
    <t>APARELHO DE LUZ DE OBSTACULO COM 2 LAMPADAS INCANDESCENTES 60W</t>
  </si>
  <si>
    <t>414607</t>
  </si>
  <si>
    <t>HASTE DE ATERRAMENTO 3/4"X3.0M (GT-P19) - MAT</t>
  </si>
  <si>
    <t>414608</t>
  </si>
  <si>
    <t>SUPORTE SIMPLES COM ROLDANA COM PARAFUSO - MAT</t>
  </si>
  <si>
    <t>414609</t>
  </si>
  <si>
    <t>CABO DE COBRE NU 50MM2 - MAT</t>
  </si>
  <si>
    <t>414610</t>
  </si>
  <si>
    <t>CONECTOR PARA HASTE DE ATERRAMENTO 3/4" - MAT</t>
  </si>
  <si>
    <t>414611</t>
  </si>
  <si>
    <t>414612</t>
  </si>
  <si>
    <t>CONJUNTO 4X2" PARA TOMADA DE INTERFONE</t>
  </si>
  <si>
    <t>414613</t>
  </si>
  <si>
    <t>ELETRODUTO PVC FLEXIVEL CORRUGADO AMARELO 32MM</t>
  </si>
  <si>
    <t>414614</t>
  </si>
  <si>
    <t>QD.ELE CH.14 PARA 18 MEDIDORES 200X240X30 CPFL - COMPLETO CONFORME DIAGRAMA UNIFILAR</t>
  </si>
  <si>
    <t>414615</t>
  </si>
  <si>
    <t>REGISTRO DE PRESSAO 3/4" AMARELO</t>
  </si>
  <si>
    <t>414616</t>
  </si>
  <si>
    <t>COTOVELO 90o PVC 75MM - AF</t>
  </si>
  <si>
    <t>414617</t>
  </si>
  <si>
    <t>LUVA FoGo BSP 1" - AF</t>
  </si>
  <si>
    <t>414618</t>
  </si>
  <si>
    <t>TE PVC DE REDUCAO 50X25MM - AF</t>
  </si>
  <si>
    <t>414619</t>
  </si>
  <si>
    <t>REGISTRO PVC ESFERA 3/4" TIPO BORBOLETA</t>
  </si>
  <si>
    <t>414620</t>
  </si>
  <si>
    <t>COTOVELO 90o PVC 3/4" ROSCAVEL RRM AZUL - AF</t>
  </si>
  <si>
    <t>414621</t>
  </si>
  <si>
    <t>EXTREMIDADE PVC LONGA COM ROSCA EM LATAO COM ANEL VEDACAO PARA HIDROMETRO D=3/4" - AF</t>
  </si>
  <si>
    <t>414622</t>
  </si>
  <si>
    <t>EXTREMIDADE PVC CURTA COM ROSCA EM LATAO COM ANEL VEDACAO PARA HIDROMETRO D=3/4" - AF</t>
  </si>
  <si>
    <t>414624</t>
  </si>
  <si>
    <t>LUVA DE CORRER PVC PBA BB DN 75MM</t>
  </si>
  <si>
    <t>414625</t>
  </si>
  <si>
    <t>QD.ELE CH.18 PARA 6 DISJUNTORES - VAZIO</t>
  </si>
  <si>
    <t>414626</t>
  </si>
  <si>
    <t>TUBO FoGo DIN 2440 COM COSTURA 3" - AF</t>
  </si>
  <si>
    <t>414627</t>
  </si>
  <si>
    <t>ALVENARIA BLOCO DE CONCRETO CANALETA 19 VEDACAO</t>
  </si>
  <si>
    <t>414628</t>
  </si>
  <si>
    <t>ABRIGO PARA HIDROMETRO 85X65X30CM COM PORTINHOLA E KIT CAVALETE DE PVC 3/4"</t>
  </si>
  <si>
    <t>414629</t>
  </si>
  <si>
    <t>JUNTA DE DILATACAO COM MASTIQUE POLIURETANO E MANGUEIRA PVC CRISTAL 3/4"</t>
  </si>
  <si>
    <t>414630</t>
  </si>
  <si>
    <t>PROTECAO MECANICA VERTICAL PARA IMPERMEABILIZACAO COM CH.DUPLO 1:3 SOBRE TELA GALV.MALHA 1" FIO 22</t>
  </si>
  <si>
    <t>414631</t>
  </si>
  <si>
    <t>PAISAGISMO-ESPALHAMENTO DE RESIDUOS LENHOSOS TRITURADOS</t>
  </si>
  <si>
    <t>414632</t>
  </si>
  <si>
    <t>PAISAGISMO INTERNO (CORTINA VERDE EEE)-INGA FEIJAO</t>
  </si>
  <si>
    <t>414633</t>
  </si>
  <si>
    <t>TERRAPLENAGEM TRITURACAO DO VOLUME LENHOSO RESULTANTE DE CORTE DE ARVORES INCLUINDO EQUIPAMENTO, MOBILIZACAO, COMBUSTIVEL E OPERADOR ( LOCACAO 1 MES)</t>
  </si>
  <si>
    <t>414634</t>
  </si>
  <si>
    <t>REDE DE ESGOTO COM MATERIAL E MAO DE OBRA, CONFORME PVT (SABESP) DESDE LIGACAO DAS UNIDADES ATE REDE EXISTENTE, INCLUSIVE PROJETO, EEE1  E LINHA DE RECALQUE-INCIDENTE- CH ESP.SANTO PINHAL E1</t>
  </si>
  <si>
    <t>414635</t>
  </si>
  <si>
    <t>REDE DE ESGOTO COM MATERIAL E MAO DE OBRA, CONFORME PVT (SABESP) EEE3, LINHA DE RECALQUE 2 E EMISSARIO-INCLUSIVE PROJETO-NAO INCIDENTE-CH ESP.SANTO PINHAL E1</t>
  </si>
  <si>
    <t>414636</t>
  </si>
  <si>
    <t>REDE DE AGUA, COM MATERIAL MAO DE OBRA, CONFORME PVT (SABESP) DESDE LIGACAO DAS UNIDADES ATE REDE EXISTENTE, INCLUSIVE PROJETO- INCIDENTE-CH ESP.SANTO DO PINHAL E1</t>
  </si>
  <si>
    <t>414637</t>
  </si>
  <si>
    <t>REDE DE AGUA COM MATERIAL E MAO DE OBRA, CONFORME PVT (SABESP),RESERVATORIO, LINHA DE RECALQUE, EEA E ADUTORA-NAO  INCIDENTE-CH ESP.SANTO PINHAL E1</t>
  </si>
  <si>
    <t>414638</t>
  </si>
  <si>
    <t>414639</t>
  </si>
  <si>
    <t>TERRAPLENAGEM TRITURACAO DO VOLUME LENHOSO RESULTANTE DE CORTE DE ARVORES INCLUINDO EQUIPAMENTO, MOBILIZACAO, COMBUSTIVEL E OPERADOR ( LOCACAO DIARIA)</t>
  </si>
  <si>
    <t>414640</t>
  </si>
  <si>
    <t>REDE COLETORA DE ESGOTO, COM MATERIAL MAO DE OBRA, CONFORME PVT (SABESP) DESDE LIGACAO DAS UNIDADES ATE REDE EXISTENTE, INCLUSIVE PROJETO-INCIDENTE-CH IRAPUA</t>
  </si>
  <si>
    <t>414641</t>
  </si>
  <si>
    <t>REDE DE AGUA, COM MATERIAL MAO DE OBRA, CONFORME PVT (SABESP) DESDE LIGACAO DAS UNIDADES ATE REDE EXISTENTE, INCLUSIVE PROJETO-INCIDENTE-CH IRAPUA F</t>
  </si>
  <si>
    <t>414642</t>
  </si>
  <si>
    <t>REDE DE AGUA EXTERNA.COM MATERIAL E MAO DE OBRA, CONFORME PVT (SABESP), INSTALACAO E FORNECIMENTO DE 1 MACROMEDIDOR, ULTRASSONICO ALIMENTADO POR BATERIA-INCLUSIVE PROJETO-NAO  INCIDENTE-CH IRAPUA F</t>
  </si>
  <si>
    <t>414643</t>
  </si>
  <si>
    <t>PEITORIL DE ARDOSIA ESP.2CM LARG.25CM C/PINGADEIRA</t>
  </si>
  <si>
    <t>414644</t>
  </si>
  <si>
    <t>CONTRA-RUFO METALICO EM CHAPA GALVANIZADA No.20 D=23CM</t>
  </si>
  <si>
    <t>414645</t>
  </si>
  <si>
    <t>MASTRO PARA PARA-RAIOS FoGo 2"X3.00M COM ACESSORIOS</t>
  </si>
  <si>
    <t>414646</t>
  </si>
  <si>
    <t>BRACADEIRA PARA MASTRO 2" TIPO GT-P26 - MAT</t>
  </si>
  <si>
    <t>414647</t>
  </si>
  <si>
    <t>CAPTOR TIPO FRANKLIN ABERT.60o PRF-2 PARA 1 DESCIDA - MAT</t>
  </si>
  <si>
    <t>414650</t>
  </si>
  <si>
    <t>TE PVC DE REDUCAO 60X25MM SOLDAVEL - AF</t>
  </si>
  <si>
    <t>414651</t>
  </si>
  <si>
    <t>ADAPTADOR PVC CURTO 60X2" - AF</t>
  </si>
  <si>
    <t>414652</t>
  </si>
  <si>
    <t>BRACADEIRA METALICA TIPO U 3" COM PARAFUSOS</t>
  </si>
  <si>
    <t>414654</t>
  </si>
  <si>
    <t>LUVA PVC 25MM - AF</t>
  </si>
  <si>
    <t>414655</t>
  </si>
  <si>
    <t>ELETROCALHA LISA 300X50MM COM TAMPA</t>
  </si>
  <si>
    <t>414656</t>
  </si>
  <si>
    <t>BRACADEIRA FoGo TIPO D 3"</t>
  </si>
  <si>
    <t>414657</t>
  </si>
  <si>
    <t>CONJUNTO 4X2" PARA 1 INTERRUPTOR BIPOLAR 25A-250V + 1 TOMADA</t>
  </si>
  <si>
    <t>414658</t>
  </si>
  <si>
    <t>EMENDA COM ANEIS SOLDADOS PARA  70/75T</t>
  </si>
  <si>
    <t>414659</t>
  </si>
  <si>
    <t>CURVA 90o PVC 3" ROSCAVEL - ELE</t>
  </si>
  <si>
    <t>414660</t>
  </si>
  <si>
    <t>QD.ELE CH.18 PARA 42 DISJUNTORES 95X42X13 COM BARRAMENTO 42 DISJUNTORES - VAZIO</t>
  </si>
  <si>
    <t>414661</t>
  </si>
  <si>
    <t>QD.DE PROTECAO TIPO U 200X145X25 PARA SECCIONADORA CPFL - VAZIO</t>
  </si>
  <si>
    <t>414662</t>
  </si>
  <si>
    <t>TERMINAL A COMPRESSAO DE COBRE # 95MM2</t>
  </si>
  <si>
    <t>414663</t>
  </si>
  <si>
    <t>TERMINAL A COMPRESSAO DE COBRE 120MM2</t>
  </si>
  <si>
    <t>414664</t>
  </si>
  <si>
    <t>TERMINAL A COMPRESSAO DE COBRE # 150MM2</t>
  </si>
  <si>
    <t>414665</t>
  </si>
  <si>
    <t>ELETRODUTO PVC ROSCAVEL 3" COM LUVA</t>
  </si>
  <si>
    <t>414666</t>
  </si>
  <si>
    <t>CAIXA EM ALVENARIA COM REGISTRO DE RECALQUE DE INCENDIO COM TAMPAO</t>
  </si>
  <si>
    <t>414667</t>
  </si>
  <si>
    <t>ELETRODUTO FoGo 1" COM LUVA</t>
  </si>
  <si>
    <t>414668</t>
  </si>
  <si>
    <t>CONDULETE DE ALUMINIO LR 1"</t>
  </si>
  <si>
    <t>414669</t>
  </si>
  <si>
    <t>CONDULETE DE ALUMINIO T 1"</t>
  </si>
  <si>
    <t>414670</t>
  </si>
  <si>
    <t>EMENDA COM ANEIS SOLDADOS PARA 50/55T</t>
  </si>
  <si>
    <t>414671</t>
  </si>
  <si>
    <t>LAJE PRE-MOLDADA EM PAINEL TRELICADO (PRE-LAJE) E=12CM SC=300KGF/M2 VAO=1.70 A 3.30M (INCLUSO CAP.DE 4CM DE CONCRETO FCK=25MPa) COM ARMACAO COMPLEMENTAR</t>
  </si>
  <si>
    <t>414672</t>
  </si>
  <si>
    <t>LAJE PRE-MOLDADA EM PAINEL TRELICADO (PRE-LAJE) E=12CM SC=700KGF/M2 VAO=1.3m (INCLUSO CAP.DE 4CM DE CONCRETO FCK=25MPa) COM ARMACAO COMPLEMENTAR</t>
  </si>
  <si>
    <t>414673</t>
  </si>
  <si>
    <t>CAIXA DE PVC 3X3" DE EMBUTIR  SEXTAVADA</t>
  </si>
  <si>
    <t>414674</t>
  </si>
  <si>
    <t>CONJUNTO 4X2" PARA 1 TOMADA COM 2 POLOS+TERRA 20A-250V + 1 INTERRUPTOR SIMPLES</t>
  </si>
  <si>
    <t>414675</t>
  </si>
  <si>
    <t>RUFO METALICO EM CHAPA GALVANIZADA No.20 D=40CM</t>
  </si>
  <si>
    <t>414676</t>
  </si>
  <si>
    <t>CURVA 45o PVC LONGA 100MM JE - ESG</t>
  </si>
  <si>
    <t>414677</t>
  </si>
  <si>
    <t>ESTACA HELICE CONTINUA D=30CM 30 MPa</t>
  </si>
  <si>
    <t>414678</t>
  </si>
  <si>
    <t>PROJETO EXECUTIVO DE ARQUITETURA EM FORMATO A1</t>
  </si>
  <si>
    <t>414679</t>
  </si>
  <si>
    <t>PROJETO EXECUTIVO DE ARQUITETURA EM FORMATO A0</t>
  </si>
  <si>
    <t>414680</t>
  </si>
  <si>
    <t>PROJETO EXECUTIVO DE ESTRUTURA EM FORMATO A1</t>
  </si>
  <si>
    <t>414681</t>
  </si>
  <si>
    <t>PROJETO EXECUTIVO DE ESTRUTURA EM FORMATO A0</t>
  </si>
  <si>
    <t>414682</t>
  </si>
  <si>
    <t>PROJETO EXECUTIVO DE INSTALACOES HIDRAULICAS EM FORMATO A1</t>
  </si>
  <si>
    <t>414683</t>
  </si>
  <si>
    <t>PROJETO EXECUTIVO DE INSTALACOES HIDRAULICAS EM FORMATO A0</t>
  </si>
  <si>
    <t>414684</t>
  </si>
  <si>
    <t>PROJETO EXECUTIVO DE INSTALACAOES ELETRICAS EM FORMATO A1</t>
  </si>
  <si>
    <t>414685</t>
  </si>
  <si>
    <t>PROJETO EXECUTIVO DE INSTALACAOES ELETRICAS EM FORMATO A0</t>
  </si>
  <si>
    <t>414686</t>
  </si>
  <si>
    <t>PROJETO EXECUTIVO DE CLIMATIZACAO EM FORMATO A1</t>
  </si>
  <si>
    <t>414687</t>
  </si>
  <si>
    <t>PROJETO EXECUTIVO DE CLIMATIZACAO EM FORMATO A0</t>
  </si>
  <si>
    <t>414688</t>
  </si>
  <si>
    <t>PROJETO EXECUTIVO DE CHUVEIROS AUTOMATICOS EM FORMATO A1</t>
  </si>
  <si>
    <t>414689</t>
  </si>
  <si>
    <t>PROJETO EXECUTIVO DE CHUVEIROS AUTOMATICOS EM FORMATO A0</t>
  </si>
  <si>
    <t>414690</t>
  </si>
  <si>
    <t>ABRIGO DE ALVENARIA PARA ENTRADA DE ENERGIA 2.70X2.35X0.60M COM PORTA</t>
  </si>
  <si>
    <t>414691</t>
  </si>
  <si>
    <t>TERRAPLENAGEM-LOCAL LEGALIZADO PARA BOTA-FORA (CAMADA VEGETAL) GUARATINGUETA H</t>
  </si>
  <si>
    <t>414692</t>
  </si>
  <si>
    <t>TERRAPLENAGEM-LOCAL LEGALIZADO PARA BOTA-FORA (ENTULHO) GUARATINGUETA H</t>
  </si>
  <si>
    <t>414693</t>
  </si>
  <si>
    <t>TERRAPLENAGEM-LOCAL LEGALIZADO PARA BOTA-FORA (PAVIMENTACAO ASFALTICA) GUARATINGUETA H</t>
  </si>
  <si>
    <t>414694</t>
  </si>
  <si>
    <t>TERRAPLENAGEM-LOCAL LEGALIZADO PARA BOTA-FORA (SOLO DE ESCAVACAO) GUARATINGUETA H</t>
  </si>
  <si>
    <t>414695</t>
  </si>
  <si>
    <t>PLACA DE SINALIZACAO DE EMERGENCIA "E5" (15X15CM) GUARATINGUETA H</t>
  </si>
  <si>
    <t>414696</t>
  </si>
  <si>
    <t>PLACA DE SINALIZACAO DE EMERGENCIA "S3" (23X13CM) GUARATINGUETA H</t>
  </si>
  <si>
    <t>414697</t>
  </si>
  <si>
    <t>PORTA DE ACO GALVANIZADO 1,35X2,00M 2 FOLHAS COM TELA FIO 12</t>
  </si>
  <si>
    <t>414698</t>
  </si>
  <si>
    <t>QD.DE MEDICAO COMPLETO C/ MOD. EM MAT POLIMERICO E TAMPAS DE POLICARBONATO, COM 7 MODULOS DE MED.BIF., UM MOD P/ DPS, UM MOD RESERVA, UM MOD. P DISJ.GERAL, UM MOD. P/ BARRAMENTOS CONSTITUIDO POR DISJ. GERAL TRIP. 200A, BARR. DE COBRE, FIACAO PADRAO EDP.</t>
  </si>
  <si>
    <t>414701</t>
  </si>
  <si>
    <t>HASTE DE ATERRAMENTO 3/4"X2.4M</t>
  </si>
  <si>
    <t>414702</t>
  </si>
  <si>
    <t>ELETROCALHA LISA 100X50MM COM TAMPA</t>
  </si>
  <si>
    <t>414703</t>
  </si>
  <si>
    <t>NIPLE PVC 3" - ELE</t>
  </si>
  <si>
    <t>414704</t>
  </si>
  <si>
    <t>BUCHA/ARRUELA 3"</t>
  </si>
  <si>
    <t>414705</t>
  </si>
  <si>
    <t>INTERRUPTOR DIFERENCIAL RESIDUAL TETRAPOLAR 40A Id=30mA</t>
  </si>
  <si>
    <t>414706</t>
  </si>
  <si>
    <t>FOTOCELULA 220V</t>
  </si>
  <si>
    <t>414707</t>
  </si>
  <si>
    <t>BLOCO TERMINAL BLI PARA 10 PARES</t>
  </si>
  <si>
    <t>414708</t>
  </si>
  <si>
    <t>ABRIGO DE ALVENARIA PARA ENTRADA DE ENERGIA 3.50X2.35X0.60M COM PORTA DE CORRER</t>
  </si>
  <si>
    <t>414709</t>
  </si>
  <si>
    <t>LUMINARIA EXTERNA C/2 REFRAT. ESFERA INTEIRICA DE ACRILICO LEITOSO P/BAIXO 2 LAMP.LED 14W-220V POSTE TUBULAR CLINDR.BASE FLANGEADA H=3M PINTURA ELETR.PRETA BASE EPOXI, CHUMBAD.E BASE CONCR C/CAIXA DE PASSAGEM E FUSIVEIS</t>
  </si>
  <si>
    <t>414710</t>
  </si>
  <si>
    <t>PORTEIRO ELETRONICO COLETIVO PARA 29 PONTOS</t>
  </si>
  <si>
    <t>414711</t>
  </si>
  <si>
    <t>POSTE DE CONCRETO DUPLO T 7.50M RESISTENCIA DE TOPO 400Dan</t>
  </si>
  <si>
    <t>414712</t>
  </si>
  <si>
    <t xml:space="preserve">QD.DE MEDICAO COMPLETO C/MOD.EM MAT.POLIMERICO E TAMPAS DE POLICARBONATO C/28 MODULOS MED.BIF. UM MOD P/MED TRIF., UM MOD. P/DPS, UM MOD. P/DISJ.GERAL, UM MOD. P/BARRAM. CONSTIT.POR DISJ. GERAL TRIP. 225A, FIACAO PADRAO CPFL. DIM: (HXLXP) 156X298X18.6CM </t>
  </si>
  <si>
    <t>414713</t>
  </si>
  <si>
    <t>TUBO PVC 25MM PERFURADO EM OBRA</t>
  </si>
  <si>
    <t>414714</t>
  </si>
  <si>
    <t>VALVULA DE GAVETA FoFo EURO 24 DN 80MM COM BOLSA E CUNHA</t>
  </si>
  <si>
    <t>414715</t>
  </si>
  <si>
    <t>CAIXA DE PASSAGEM EM ALVENARIA DE TIJOLO COMUM 50X50X50CM</t>
  </si>
  <si>
    <t>414716</t>
  </si>
  <si>
    <t>COTOVELO 90o PVC SR  25X3/4" - AF</t>
  </si>
  <si>
    <t>414717</t>
  </si>
  <si>
    <t>TE PVC DE REDUCAO 75X50MM SOLDAVEL - AF</t>
  </si>
  <si>
    <t>414718</t>
  </si>
  <si>
    <t>TE PVC DE REDUCAO 40X25MM - AF</t>
  </si>
  <si>
    <t>414722</t>
  </si>
  <si>
    <t xml:space="preserve">REMOCAO DE TRAVE DE CAMPO DE FUTEBOL </t>
  </si>
  <si>
    <t>414723</t>
  </si>
  <si>
    <t>FOLHA DE PORTA 82X210CM COM FECHADURA GORGES E DOBRADICAS</t>
  </si>
  <si>
    <t>414724</t>
  </si>
  <si>
    <t>QD.ELE CH 16 PARA 12 DISJUNTORES 45X36X10CM C/BARR.COM 1 DISJ.G.BIP.30A</t>
  </si>
  <si>
    <t>414725</t>
  </si>
  <si>
    <t>SOQUETE E-27 DE PORCELANA EXTRA LEVE</t>
  </si>
  <si>
    <t>414726</t>
  </si>
  <si>
    <t>CONDULETE DE ALUMINIO LR1.1/2''</t>
  </si>
  <si>
    <t>414727</t>
  </si>
  <si>
    <t>CONDULETE DE ALUMINIO LL1.1/2''</t>
  </si>
  <si>
    <t>414728</t>
  </si>
  <si>
    <t>SISTEMA GERADOR FOTOVOLTAICO 40KWp C/CABO SOLAR FLEX. HEPR OU XLPE BITOLA 6MM2
0.6/1KV CONEC.MCA 4 -MOD.FOTOV. 96 CEL.405WP C/FIXACAO-INVERSOR TRIF.STRING BOX SAIDA 380V-60HZ AUTOTRANSF.A SECO POT. 40KVA TENSAO 380V-SAIDA 220/127V C/NEUTRO CONF.DIA</t>
  </si>
  <si>
    <t>414729</t>
  </si>
  <si>
    <t>ELETRODUTO FoGo 1 1/4" COM LUVA</t>
  </si>
  <si>
    <t>414730</t>
  </si>
  <si>
    <t>ELETRODUTO FoGo 1 1/2" COM LUVA</t>
  </si>
  <si>
    <t>414731</t>
  </si>
  <si>
    <t>CONECTOR PARA CABO SPLIT-BOLT 35MM2</t>
  </si>
  <si>
    <t>414732</t>
  </si>
  <si>
    <t>PAINEL DE COMANDO PARA 1 EXAUSTOR TRIFASICO DE 4CV COM CONTROLADOR HORARIO 500X400X200MM - COMPLETO</t>
  </si>
  <si>
    <t>414733</t>
  </si>
  <si>
    <t>DISJUNTOR-MOTOR TERMOMAGNETICO TRIPOLAR 690V CORRENTE NOMINAL DE 13A FAIXA DE AJUSTE DE CORRENTE ENTRE 8A A 13A TENSAO DE OPERACAO 220V</t>
  </si>
  <si>
    <t>414734</t>
  </si>
  <si>
    <t>CANALETA EM PVC PARA PAINEL COM PAREDE ABERTA E TAMPA DE 22.4MM X 19.7MM (LARGURA X ALTURA) COR CINZA</t>
  </si>
  <si>
    <t>414735</t>
  </si>
  <si>
    <t>TERMINAL DE PRESSAO / COMPRESSAO PARA CABO DE 1.5MM</t>
  </si>
  <si>
    <t>414736</t>
  </si>
  <si>
    <t>PAINEL DE COMANDO PARA 1 EXAUSTOR TRIFASICO DE 1.5CV COM CONTROLADOR HORARIO 500X400X200MM - COMPLETO</t>
  </si>
  <si>
    <t>414737</t>
  </si>
  <si>
    <t>DISJUNTOR-MOTOR TERMOMAGNETICO TRIPOLAR  690V CORRENTE NOMINAL DE 6A FAIXA DE AJUSTE DE CORRENTE ENTRE 4A A 6A TENSAO DE OPERACAO 220V</t>
  </si>
  <si>
    <t>414738</t>
  </si>
  <si>
    <t>FORNECIMENTO DE MATERIAIS E MAO DE OBRA ESPECIALIZADA PARA INSTALACAO DE REDES DE DUTOS CONFORME PROJETO, DUAS EXAUSTORAS PARA EXAUSTAO FORCADA E   TODOS OS DEMAIS SERVICOS E MATERIAIS INERENTES PARA VENTILACAO FORCADA DOS BANHEIROS</t>
  </si>
  <si>
    <t>414739</t>
  </si>
  <si>
    <t>MODULO DE ESTRUTURA METALICA PERFIL I PARA ESTACIONAMENTO 3X15M</t>
  </si>
  <si>
    <t>414740</t>
  </si>
  <si>
    <t>TERMINAL A COMPRESSAO DE COBRE 4MM2</t>
  </si>
  <si>
    <t>414741</t>
  </si>
  <si>
    <t>PAISAGISMO URBANO-PLANTIO DE GRAMA EM PLACAS - ESMERALDA SEM TERRA VEGETAL</t>
  </si>
  <si>
    <t>414742</t>
  </si>
  <si>
    <t>CONDULETE DE ALUMINIO T 3/4"</t>
  </si>
  <si>
    <t>414743</t>
  </si>
  <si>
    <t>CAIXA 15X15X8CM PADRAO TELEBRAS</t>
  </si>
  <si>
    <t>414744</t>
  </si>
  <si>
    <t>LUVA PVC SRM 20MMX1/2" - AF</t>
  </si>
  <si>
    <t>414750</t>
  </si>
  <si>
    <t>PORTA DE ALUMINIO 0.60X0.80M (PORTINHOLA)</t>
  </si>
  <si>
    <t>414751</t>
  </si>
  <si>
    <t>EMBOCO PAULISTA 1:2:9 HORIZONTAL</t>
  </si>
  <si>
    <t>414752</t>
  </si>
  <si>
    <t>PISO CIMENTADO LISO DESEMPENADO COM ARGAMASSA 1:3 E=1.5CM</t>
  </si>
  <si>
    <t>414753</t>
  </si>
  <si>
    <t>SARRAFO DE MADEIRA 2.5X10CM - MAT</t>
  </si>
  <si>
    <t>414754</t>
  </si>
  <si>
    <t>TABEIRA 2.5X20CM - MAT</t>
  </si>
  <si>
    <t>414755</t>
  </si>
  <si>
    <t>JUNCAO 45o PVC SIMPLES 40MM SOLDAVEL - ESG</t>
  </si>
  <si>
    <t>414756</t>
  </si>
  <si>
    <t>414757</t>
  </si>
  <si>
    <t>TUBO COBRE CLASSE I DN 22MM JS - GAS</t>
  </si>
  <si>
    <t>414758</t>
  </si>
  <si>
    <t>BARRAMENTO RETANGULAR DE COBRE 25X5MM OU 1"X1/4"</t>
  </si>
  <si>
    <t>414759</t>
  </si>
  <si>
    <t>GRAMPO TIPO GROSBY PARA CABO ACO 1/4" (GT-P15) - MAT</t>
  </si>
  <si>
    <t>414760</t>
  </si>
  <si>
    <t>QD.DE EMBUTIR EM FIBRA DE VIDRO 120X120X12CM PADRAO TELESP</t>
  </si>
  <si>
    <t>414761</t>
  </si>
  <si>
    <t>QD.ELE DISTRIBUICAO PARA EQUIPAMENTO DE TV 40X40X20CM</t>
  </si>
  <si>
    <t>414762</t>
  </si>
  <si>
    <t>QD.ELE CH.16 COM TAMPA PARAFUSADA DISPOSITIVO PARA SELAGEM DE 60X60X25CM PD.ELET.</t>
  </si>
  <si>
    <t>414763</t>
  </si>
  <si>
    <t>VERGALHAO COM ROSCA TOTAL GALV. 3/8"</t>
  </si>
  <si>
    <t>414764</t>
  </si>
  <si>
    <t>QD.DE MEDICAO EM CHAPA TIPO No.3 - VAZIO</t>
  </si>
  <si>
    <t>414765</t>
  </si>
  <si>
    <t>QD.ELE CH.14 TIPO S DE 110X60X25CM - VAZIO</t>
  </si>
  <si>
    <t>414766</t>
  </si>
  <si>
    <t>CAIXILHO MAXIMAR DE ALUMINIO 60X60CM</t>
  </si>
  <si>
    <t>414767</t>
  </si>
  <si>
    <t>TANQUE DE CONCRETO 60X60CM PRE-MOLDADO COM ACESSORIOS</t>
  </si>
  <si>
    <t>414768</t>
  </si>
  <si>
    <t>PLACAS DE APOIO PRE-MOLDADA (TANQUE)</t>
  </si>
  <si>
    <t>414769</t>
  </si>
  <si>
    <t>CAPTOR TIPO FRANKLIN LATAO CROMADO PARA 2 SAIDAS</t>
  </si>
  <si>
    <t>414770</t>
  </si>
  <si>
    <t>CABO DE COBRE NU 35MM2</t>
  </si>
  <si>
    <t>414771</t>
  </si>
  <si>
    <t>CABO DE COBRE NU 16MM2</t>
  </si>
  <si>
    <t>414772</t>
  </si>
  <si>
    <t>SUPORTE PARA FIXACAO EM QUINA DE 90o (GT-P3A) - MAT</t>
  </si>
  <si>
    <t>414773</t>
  </si>
  <si>
    <t>PRENSA CABO DE CONEXAO 35MM (GTP22R) - MAT</t>
  </si>
  <si>
    <t>414774</t>
  </si>
  <si>
    <t>CORRIMAO COM GUARDA-CORPO COM PINTURA</t>
  </si>
  <si>
    <t>414775</t>
  </si>
  <si>
    <t>CABO DE COBRE ISOLADO FLEXIVEL 750V 16MM2 - MAT</t>
  </si>
  <si>
    <t>414776</t>
  </si>
  <si>
    <t>PAISAGISMO URBANO-PLANTIO DE GRAMA EM PLACAS ESMERALDA COM 3CM DE ESPESSURA DE TERRA VEGETAL</t>
  </si>
  <si>
    <t>414778</t>
  </si>
  <si>
    <t>GRELHA DE FERRO L=30CM PARA CANALETAS DE AGUAS PLUVIAIS (FDE 16.05.045)</t>
  </si>
  <si>
    <t>414779</t>
  </si>
  <si>
    <t>SINALIZACAO FAIXA ADESIVA COM ARTE (POLICIA MILITAR) PARA PORTAS DE VIDRO H=15CM E COMP= 2.00M a 3.00M</t>
  </si>
  <si>
    <t>414780</t>
  </si>
  <si>
    <t>PAPEL DE PAREDE ADESIVO COM ARTE (PROCON) COM AREA DE ATE 25M2</t>
  </si>
  <si>
    <t>414781</t>
  </si>
  <si>
    <t>PLACA EM ACRILICO COM ARTE (PROCON)  H=0.50M A 1.00M E COMP DE 1.00 A 2.00M</t>
  </si>
  <si>
    <t>414782</t>
  </si>
  <si>
    <t>TOTEM 50X150CM EM ESTRUTURA DE TUBO DE ACO GAVANIZADO E FECHAMENTO EM ACRILICO OU ACM</t>
  </si>
  <si>
    <t>414783</t>
  </si>
  <si>
    <t xml:space="preserve">CAIXA ORGANIZADORA PARA CFTV BRANCA MICRO 8X8X5CM TOP PARAFUSO_x000D_
</t>
  </si>
  <si>
    <t>414784</t>
  </si>
  <si>
    <t>ENCHIMENTO ARGAMASSA MISTA DE CAL HIDRATADA, AREIA E CIMENTO 1:4</t>
  </si>
  <si>
    <t>414785</t>
  </si>
  <si>
    <t>CORRIMAO COM MADEIRA 5X5CM</t>
  </si>
  <si>
    <t>414786</t>
  </si>
  <si>
    <t>414787</t>
  </si>
  <si>
    <t>414788</t>
  </si>
  <si>
    <t>414789</t>
  </si>
  <si>
    <t>414790</t>
  </si>
  <si>
    <t>REFLETOR TIPO HOLOFOTE, BIVOLT, A PROVA D'AGUA IP66, LAMPADA LED 100W BRANCO FRIO - COMPLETO</t>
  </si>
  <si>
    <t>414794</t>
  </si>
  <si>
    <t>BARRA ROSCADA 12MM</t>
  </si>
  <si>
    <t>414795</t>
  </si>
  <si>
    <t>CAIXA DE EMBUTIR 4X2 PARA DRYWALL</t>
  </si>
  <si>
    <t>414796</t>
  </si>
  <si>
    <t>CAIXA DE EMBUTIR 4X4 PARA DRYWALL</t>
  </si>
  <si>
    <t>414797</t>
  </si>
  <si>
    <t>CHAPA DE FERRO ESP=5/16'' COM 4 FUROS</t>
  </si>
  <si>
    <t>414798</t>
  </si>
  <si>
    <t>CHAPA DE FERRO ESP=5/8'' COM 4 FUROS</t>
  </si>
  <si>
    <t>414799</t>
  </si>
  <si>
    <t>SISTEMA GERADOR SOLAR FOTOVOLTAICO 36KWp C/STRING BOX INVERSOR TRIFASICO, PROJETO ELETRICO E LICENCAS JUNTO A CONCESSIONARIA - DEINTER 101</t>
  </si>
  <si>
    <t>414800</t>
  </si>
  <si>
    <t>LUMINARIA LED EM ALUMINIO TIPO PUBLICA 70W/220V</t>
  </si>
  <si>
    <t>414801</t>
  </si>
  <si>
    <t>TUBO LUVA PARA EXAUSTAO DE GAS DN=1"</t>
  </si>
  <si>
    <t>414802</t>
  </si>
  <si>
    <t>DESATIVACAO, RETIRADA E TRANSPORTE DE TANQUE COMBUSTIVEL PARA LOCAL LEGALIZADO - DP 101</t>
  </si>
  <si>
    <t>414803</t>
  </si>
  <si>
    <t>CAIXA DE PASSAGEM EM ALVENARIA DE TIJOLO COMUM 60X60X50CM - ELE</t>
  </si>
  <si>
    <t>414804</t>
  </si>
  <si>
    <t>ESTACA RAIZ D=25CM EM ROCHA COM ARMACAO - DER</t>
  </si>
  <si>
    <t>414805</t>
  </si>
  <si>
    <t>PORTA PRONTA DE MADEIRA 0.90X2.10M FOLHA SARRAFO RESISTENTE A UMIDADE COM BATENTE ACO GALVANIZADO, GUARNICOES, FERRAGENS E PINTURA - DPP</t>
  </si>
  <si>
    <t>414806</t>
  </si>
  <si>
    <t>LUMINARIA DE EMBUTIR QUADRADA 30X30CM LED 32W/220V</t>
  </si>
  <si>
    <t>414807</t>
  </si>
  <si>
    <t>LUMINARIA DE EMBUTIR QUADRADA 60X60CM LED 49W/220V</t>
  </si>
  <si>
    <t>414808</t>
  </si>
  <si>
    <t>LAVATORIO DE CANTO  DE LOUCA BRANCA COM TORNEIRA PNE E ACESSORIOS 33X41CM</t>
  </si>
  <si>
    <t>414809</t>
  </si>
  <si>
    <t>LAVATORIO DE LOUCA BRANCA SEM COLUNA 46X35CM COM TORNEIRA AUTOMATICA E ACESSORIOS</t>
  </si>
  <si>
    <t>414810</t>
  </si>
  <si>
    <t>CONJUNTO MOTOBOMBA DE INCENDIO 9CV VAZAO 25M3/H 50MCa</t>
  </si>
  <si>
    <t>414811</t>
  </si>
  <si>
    <t>RESERVATORIO C/ANEIS PRE-MOLD. CONCR. COM 1 CELULA BIPARTIDA D=3.18M H=10.71M INCLUSIVE IMPERMEABILIZACAO E SERRALHERIA, EXCETO FUNDACAO, INST.ELETRICA E HIDRAULICA</t>
  </si>
  <si>
    <t>414812</t>
  </si>
  <si>
    <t>SISTEMA GERADOR SOLAR FOTOVOLTAICO 17,5KWp C/ STRING BOX INVERSOR TRIFASICO, MONITORAMENTO ONLINE, PROJETO ELETRICO E LICENCAS JUNTO A CONCESSIONARIA ENEL-DP 42</t>
  </si>
  <si>
    <t>414813</t>
  </si>
  <si>
    <t>EXAUSTOR HELICOCENTRIFUGO P/ 100M3/H</t>
  </si>
  <si>
    <t>414814</t>
  </si>
  <si>
    <t>EXAUSTOR HELICOCENTRIFUGO P/ 430M3/H</t>
  </si>
  <si>
    <t>414815</t>
  </si>
  <si>
    <t>SISTEMA ININTERRUPTO DE ENERGIA, MONOFASICO, COM POTENCIA DE 10KVA</t>
  </si>
  <si>
    <t>414816</t>
  </si>
  <si>
    <t>PORTA PRONTA DE MADEIRA 0.80X2.10M FOLHA SARRAFO RESISTENTE A UMIDADE COM BATENTE ACO GALVANIZADO, GUARNICOES, FERRAGENS E PINTURA - DPP</t>
  </si>
  <si>
    <t>414817</t>
  </si>
  <si>
    <t>PORTA PRONTA DE MADEIRA 0.70X2.10M FOLHA SARRAFO RESISTENTE A UMIDADE COM BATENTE ACO GALVANIZADO, GUARNICOES, FERRAGENS E PINTURA - DPP</t>
  </si>
  <si>
    <t>414818</t>
  </si>
  <si>
    <t>PORTA PRONTA DE MADEIRA 0.60X2.10M FOLHA SARRAFO RESISTENTE A UMIDADE COM BATENTE ACO GALVANIZADO, GUARNICOES, FERRAGENS E PINTURA - DPP</t>
  </si>
  <si>
    <t>414819</t>
  </si>
  <si>
    <t>TORNEIRA AUTOMATICA DE BANCADA</t>
  </si>
  <si>
    <t>414820</t>
  </si>
  <si>
    <t>SISTEMA GERADOR SOLAR FOTOVOLTAICO 25KWp C/STRING BOX INVERSOR TRIFASICO, PROJETO ELETRICO E LICENCAS JUNTO A CONCESSIONARIA - 032 DPP</t>
  </si>
  <si>
    <t>414822</t>
  </si>
  <si>
    <t>414823</t>
  </si>
  <si>
    <t>DEDETIZACAO-DESCUPINIZACAO DE AREA EXTERNA DAS EDIFICACOES</t>
  </si>
  <si>
    <t>414824</t>
  </si>
  <si>
    <t>DEDETIZACAO-DESCUPINIZACAO DE AREA INTERNA DAS EDIFICACOES</t>
  </si>
  <si>
    <t>414825</t>
  </si>
  <si>
    <t>EXAUSTOR HELICOCENTRIFUGO P/ 250M3/H</t>
  </si>
  <si>
    <t>414826</t>
  </si>
  <si>
    <t>EXAUSTOR HELICOCENTRIFUGO P/ 255M3/H</t>
  </si>
  <si>
    <t>414827</t>
  </si>
  <si>
    <t>EXAUSTOR HELICOCENTRIFUGO P/ 150M3/H</t>
  </si>
  <si>
    <t>414828</t>
  </si>
  <si>
    <t>EXAUSTOR HELICOCENTRIFUGO P/ 360M3/H</t>
  </si>
  <si>
    <t>414829</t>
  </si>
  <si>
    <t>EXAUSTOR HELICOCENTRIFUGO P/ 410M3/H</t>
  </si>
  <si>
    <t>414830</t>
  </si>
  <si>
    <t>EXAUSTOR HELICOCENTRIFUGO P/ 850M3/H</t>
  </si>
  <si>
    <t>414831</t>
  </si>
  <si>
    <t>EXAUSTOR HELICOCENTRIFUGO P/ 175M3/H</t>
  </si>
  <si>
    <t>414832</t>
  </si>
  <si>
    <t>EXAUSTOR HELICOCENTRIFUGO P/ 325M3/H</t>
  </si>
  <si>
    <t>414833</t>
  </si>
  <si>
    <t>EXAUSTOR HELICOCENTRIFUGO P/ 550M3/H</t>
  </si>
  <si>
    <t>414834</t>
  </si>
  <si>
    <t>EXAUSTOR HELICOCENTRIFUGO P/ 465M3/H</t>
  </si>
  <si>
    <t>414835</t>
  </si>
  <si>
    <t>EXAUSTOR HELICOCENTRIFUGO P/ 310M3/H</t>
  </si>
  <si>
    <t>414836</t>
  </si>
  <si>
    <t>EXAUSTOR HELICOCENTRIFUGO P/ 225M3/H</t>
  </si>
  <si>
    <t>414837</t>
  </si>
  <si>
    <t>AR CONDICIONADO A FRIO, TIPO SPLIT CASSETE COM CAPACIDADE DE 9.000 BTU/H</t>
  </si>
  <si>
    <t>414838</t>
  </si>
  <si>
    <t>AR CONDICIONADO A FRIO, TIPO SPLIT CASSETE COM CAPACIDADE DE 22.000 BTU/H</t>
  </si>
  <si>
    <t>414839</t>
  </si>
  <si>
    <t>AR CONDICIONADO A FRIO, TIPO SPLIT CASSETE COM CAPACIDADE DE 33.000 BTU/H</t>
  </si>
  <si>
    <t>414840</t>
  </si>
  <si>
    <t>EXAUSTOR SPLITVENT COM FILTRO G4 P 93M3-H</t>
  </si>
  <si>
    <t>414841</t>
  </si>
  <si>
    <t>414842</t>
  </si>
  <si>
    <t>SISTEMA GERADOR SOLAR FOTOVOLTAICO 27KWp C/STRING BOX INVERSOR TRIFASICO, PROJETO ELETRICO E LICENCAS JUNTO A CONCESSIONARIA - 072 DPP</t>
  </si>
  <si>
    <t>414843</t>
  </si>
  <si>
    <t>PERFIL METALICO W 200X46.1 KG-M - FORNECIMENTO E INSTALACAO</t>
  </si>
  <si>
    <t>414844</t>
  </si>
  <si>
    <t>VENTILADOR IN LINE, DIFUSOR DE INSUF. DE AR.COMPOSTO POR TOMADA DE AR, FILTRO F5 (G4+M5), (VAZAO=54m3/h); MOTOR 17 W/220V/1Ø/60HZ)</t>
  </si>
  <si>
    <t>414845</t>
  </si>
  <si>
    <t>VENTILADOR IN LINE P/ INSTALAR EMBUTIDO NA PAREDE, COM MOTOR 12V-60HZ C/ACIONAMENTO VIA INTERRUPTOR DO AMBIENTE VAZAO= 117 m3/h; MOTOR: 14W/110V/1F/60HZ</t>
  </si>
  <si>
    <t>414846</t>
  </si>
  <si>
    <t>VENTILADOR IN LINE P/ INSTALAR EMBUTIDO NA PAREDE, COM MOTOR 12V-60HZ C/ACIONAMENTO VIA INTERRUPTOR DO AMBIENTE VAZAO = 117 m3/h; MOTOR:20W/110V/1F/60HZ</t>
  </si>
  <si>
    <t>414847</t>
  </si>
  <si>
    <t>VENEZIANA PARA DESCARGA OU ADMISSAO DE AR EM ALUMINIO ANODIZADO 30x20CM</t>
  </si>
  <si>
    <t>414848</t>
  </si>
  <si>
    <t>DUTO EM CHAPA GALV. Nº 24 PARA A TRANSICAO DO AR 35X15X90CM, COM PINTURA</t>
  </si>
  <si>
    <t>414849</t>
  </si>
  <si>
    <t>LUMINARIA DE SOBREPOR QUADRADA 60X60CM LED 49W/220V</t>
  </si>
  <si>
    <t>414850</t>
  </si>
  <si>
    <t>LETREIRO COM DIZER "POLICIA CIVIL" E BRASAO EM  CAIXA ALTA , PVC EXPANDIDO 20MM. DIMENSAO: ALTURA= 0.50M, LARGURA=2.20M</t>
  </si>
  <si>
    <t>414851</t>
  </si>
  <si>
    <t>LETREIRO COM DIZER "PROCONSP" EM  CAIXA ALTA , PVC EXPANDIDO 20MM. DIMENSAO: ALTURA= 0.40M, LARGURA=1.50M</t>
  </si>
  <si>
    <t>414852</t>
  </si>
  <si>
    <t>MAPA TATIL EM ACRILICO COM ALTO RELEVO E BRAILLER EM INOX. FIXADO EM BASE INCLINADA. DIMENSAO: LARGURA=3.50M ALTURA=2.50M</t>
  </si>
  <si>
    <t>414853</t>
  </si>
  <si>
    <t>PLACA DE TESTADA, EM ACM, LETRAS E BRASAO EM PVC EXPANDIDO, PINTURA P.U. AUTOMOTIVA. DIMENSAO: ALTURA=0.85M, LARGURA=3.85M</t>
  </si>
  <si>
    <t>414854</t>
  </si>
  <si>
    <t>PLACA DE TESTADA, EM ACM, LETRAS E BRASAO EM PVC EXPANDIDO, PINTURA P.U. AUTOMOTIVA. DIMENSAO: ALTURA=0.85M, LARGURA=4.35M</t>
  </si>
  <si>
    <t>414855</t>
  </si>
  <si>
    <t>PLACA DIRECIONAL DE ANDARES, EM PVC, LETRAS E SIMBOLOS EM ADESIVO VINILICO. DIMENSAO: LARGURA= 0.60M, ALTURA=0.40M</t>
  </si>
  <si>
    <t>414856</t>
  </si>
  <si>
    <t>PLACA PARA SINALIZACAO TATIL EM ACRILICO COM ALTO RELEVO E BRAILLER EM INOX. PARA UTILIZACAO NOS BATENTES DOS ELEVADORES E INICIO DAS ESCADAS DIMENSAO LARG=0.04X0.07M</t>
  </si>
  <si>
    <t>414857</t>
  </si>
  <si>
    <t>PLACA DE PORTA BANDEIRA EM PVC, LETRAS E SIMBOLOS  EM ADESIVO VINILICO. DIMENSAO: ALTURA=0.10M, LARGURA=0.32M</t>
  </si>
  <si>
    <t>414858</t>
  </si>
  <si>
    <t>PLACA DE PORTA EM PVC, LETRAS E SIMBOLOS EM ADESIVO VINILICO. DIMENSAO: ALTURA=0.10M, LARGURA=0.32M</t>
  </si>
  <si>
    <t>414859</t>
  </si>
  <si>
    <t>PLACA EM PVC, COM PICTOGRAMA, LETRAS E SIMBOLO EM ADESIVO VINILICO. DIMENSAO: ALTURA=0.25M, LARGURA=0.25M</t>
  </si>
  <si>
    <t>414860</t>
  </si>
  <si>
    <t>PLACA PARA SINALIZACAO TATIL,  EM ACRILICO COM ALTO RELEVO E BRAILLE EM INOX.DIMENSAO: ALTURA=0.10M , LARGURA=0.27M</t>
  </si>
  <si>
    <t>414861</t>
  </si>
  <si>
    <t>ESTRUTURA DE PORTICO COM REVESTIMENTO EM PLACAS DE ALUMINIO COMPOSTO "ACM" VERMELHO, ESPESSURA DE 4MM E ACABAMENTO EM PVDF</t>
  </si>
  <si>
    <t>414862</t>
  </si>
  <si>
    <t>SUPORTE COM DUAS PLACAS, DUPLA FACE, EM PVC, COM LETRAS E SIMBOLOS EM ADESIVO VINILICO. DIMENSAO DE CADA PLACA  ALTURA=0.15M, LARGURA=1.00M</t>
  </si>
  <si>
    <t>414863</t>
  </si>
  <si>
    <t>SUPORTE COM UMA PLACA, DUPLA FACE, EM PVC, COM LETRAS E SIMBOLOS EM ADESIVO VINILICO. DIMENSAO DE CADA PLACA  ALTURA=0.15M, LARGURA=1.00M</t>
  </si>
  <si>
    <t>414864</t>
  </si>
  <si>
    <t>TOTEM DUPLA FACE, EM ACM , LETRAS E SIMBOLOS EM ADESIVO VINILICO, TINTA P.U. AUTOMOTIVA. DIMENSAO: ALTURA=1.50M, LARGURA=0.65M</t>
  </si>
  <si>
    <t>414865</t>
  </si>
  <si>
    <t>TOTEM DUPLA FACE,  ACM RECORTADO, LETRAS EM ACRILICO, TINTA P.U. AUTOMOTIVA. DIMENSAO: ALTURA=3.00M, LARGURA=0.60M</t>
  </si>
  <si>
    <t>414866</t>
  </si>
  <si>
    <t>TOTEM DUPLA FACE, ILUMINACAO INTERNA EM LED, ACM RECORTADO, COM  LETRAS E BRASAO EM ACRILICO, TINTA P.U. AUTOMOTIVA. DIMENSAO: ALTURA=3.50M, LARGURA=1.00M</t>
  </si>
  <si>
    <t>414867</t>
  </si>
  <si>
    <t>EXAUSTOR SPLITVENT COM FILTRO G4 P 150M3-H</t>
  </si>
  <si>
    <t>414868</t>
  </si>
  <si>
    <t>EXAUSTOR SPLITVENT COM FILTRO G4 P 200M3-H</t>
  </si>
  <si>
    <t>414869</t>
  </si>
  <si>
    <t>EXAUSTOR SPLITVENT COM FILTRO G4 P 370M3-H</t>
  </si>
  <si>
    <t>414870</t>
  </si>
  <si>
    <t>EXAUSTOR SPLITVENT COM FILTRO G4 P 100M3-H</t>
  </si>
  <si>
    <t>414871</t>
  </si>
  <si>
    <t>EXAUSTOR SPLITVENT COM FILTRO G4 P 185M3-H</t>
  </si>
  <si>
    <t>414872</t>
  </si>
  <si>
    <t>EXAUSTOR SPLITVENT COM FILTRO G4 P 60M3-H</t>
  </si>
  <si>
    <t>414873</t>
  </si>
  <si>
    <t>EXAUSTOR SPLITVENT COM FILTRO G4 P 65M3-H</t>
  </si>
  <si>
    <t>414874</t>
  </si>
  <si>
    <t>EXAUSTOR SPLITVENT COM FILTRO G4 P 80M3-H</t>
  </si>
  <si>
    <t>414875</t>
  </si>
  <si>
    <t>EXAUSTOR SPLITVENT COM FILTRO G4 P 85M3-H</t>
  </si>
  <si>
    <t>414876</t>
  </si>
  <si>
    <t>EXAUSTOR SPLITVENT COM FILTRO G4 P 75M3-H</t>
  </si>
  <si>
    <t>414877</t>
  </si>
  <si>
    <t>EXAUSTOR SPLITVENT COM FILTRO G4 P 70M3-H</t>
  </si>
  <si>
    <t>414878</t>
  </si>
  <si>
    <t>SISTEMA GERADOR SOLAR FOTOVOLTAICO 28,8KWp C/ STRING BOX INVERSOR TRIFASICO, MONITORAMENTO ONLINE, PROJETO ELETRICO E LICENCAS JUNTO A CONCESSIONARIA ENEL-DP 35</t>
  </si>
  <si>
    <t>414879</t>
  </si>
  <si>
    <t>RESERVATORIO C/ANEIS PRE-MOLD. CONCR. COM 1 CELULA BIPARTIDA D=3.18M H=7.5M INCLUSIVE IMPERMEABILIZACAO E SERRALHERIA, EXCETO FUNDACAO, INST.ELETRICA E HIDRAULICA</t>
  </si>
  <si>
    <t>414880</t>
  </si>
  <si>
    <t>CAIXA VENTILADORA COM VENTILADOR CENTRIFUGO, VAZAO 325 M3/H, PRESSAO 35 MMCA - 220/380 V</t>
  </si>
  <si>
    <t>414881</t>
  </si>
  <si>
    <t>MODULO FILTRANTE - FILBOX QUAD 150 - FILTRAGEM CLASSE G4</t>
  </si>
  <si>
    <t>414882</t>
  </si>
  <si>
    <t>EXAUSTOR SPLITVENT COM FILTRO G4 P 270M3-H</t>
  </si>
  <si>
    <t>414883</t>
  </si>
  <si>
    <t>EXAUSTOR SPLITVENT COM FILTRO G4 P 180M3-H</t>
  </si>
  <si>
    <t>414884</t>
  </si>
  <si>
    <t>EXAUSTOR SPLITVENT COM FILTRO G4 P 120M3-H</t>
  </si>
  <si>
    <t>414885</t>
  </si>
  <si>
    <t>RETIRADA DE LAVATORIO</t>
  </si>
  <si>
    <t>414886</t>
  </si>
  <si>
    <t>EXAUSTOR HELICOCENTRIFUGO P/ 980M3/H</t>
  </si>
  <si>
    <t>414887</t>
  </si>
  <si>
    <t>414888</t>
  </si>
  <si>
    <t>EXAUSTOR HELICOCENTRIFUGO P/ 655M3/H</t>
  </si>
  <si>
    <t>414889</t>
  </si>
  <si>
    <t>SISTEMA GERADOR SOLAR FOTOVOLTAICO 36KWp C/STRING BOX INVERSOR TRIFASICO, PROJETO ELETRICO E LICENCAS JUNTO A CONCESSIONARIA - DP 22</t>
  </si>
  <si>
    <t>414890</t>
  </si>
  <si>
    <t>SISTEMA GERADOR SOLAR FOTOVOLTAICO 18KWp C/STRING BOX INVERSOR TRIFASICO, PROJETO ELETRICO E LICENCAS JUNTO A CONCESSIONARIA - DP 044</t>
  </si>
  <si>
    <t>414891</t>
  </si>
  <si>
    <t>SISTEMA GERADOR SOLAR FOTOVOLTAICO 32,4KWp C/STRING BOX INVERSOR TRIFASICO, PROJETO ELETRICO E LICENCAS JUNTO A CONCESSIONARIA - DP 11</t>
  </si>
  <si>
    <t>414892</t>
  </si>
  <si>
    <t>DIFUSOR PARA INSUFLACAO DE AR TIPO REDONDA DIAMETRO 10MM FABRICADAS A PARTIR DE CHAPA DE ACO COM PINTURA BRANCA</t>
  </si>
  <si>
    <t>414893</t>
  </si>
  <si>
    <t>CAIXA VENTILADORA EM ACO CARBONO ESTANQUE PARA INSTALACAO AO TEMPO COM VENTILADOR SIROCCO DUPLA ASPIRACAO, Q MAX= 160 m3/h; PEE=20mmCA</t>
  </si>
  <si>
    <t>414894</t>
  </si>
  <si>
    <t>CAIXA FILTRANTE EM ACO CARBONO ESTANQUE PARA INSTALACAO AO TEMPO COM FILTRO F5</t>
  </si>
  <si>
    <t>414895</t>
  </si>
  <si>
    <t>SISTEMA GERADOR SOLAR FOTOVOLTAICO 25,20KWp C/STRING BOX INVERSOR TRIFASICO, PROJETO ELETRICO E LICENCAS JUNTO A CONCESSIONARIA</t>
  </si>
  <si>
    <t>414896</t>
  </si>
  <si>
    <t>CAIXA VENTILADORA COM VENTILADOR CENTRIFUGO, VAZAO 720 M3/h,PRESSAO 35 mmCA - 220/380 V / 60Hz</t>
  </si>
  <si>
    <t>414897</t>
  </si>
  <si>
    <t>CAIXA VENTILADORA COM VENTILADOR CENTRIFUGO, VAZAO 480 M3/h,PRESSAO 35 mmCA - 220/380 V / 60Hz</t>
  </si>
  <si>
    <t>414898</t>
  </si>
  <si>
    <t xml:space="preserve">SISTEMA GERADOR SOLAR FOTOVOLTAICO 20.70KWp C/ STRING BOX INVERSOR TRIFASICO, MONITORAMENTO ONLINE, PROJETO ELETRICO E LICENCAS JUNTO A CONCESSIONARIA ENEL-DP 41_x000D_
</t>
  </si>
  <si>
    <t>414899</t>
  </si>
  <si>
    <t>TERRAPLENAGEM-LOCAL LEGALIZADO PARA BOTA-FORA-RESIDUO CLASSE IIA-SANTO ANDRE K</t>
  </si>
  <si>
    <t>414900</t>
  </si>
  <si>
    <t>TERRAPLENAGEM-LOCAL LEGALIZADO PARA BOTA-FORA-RESIDUO CLASSE IIB-SANTO ANDRE K</t>
  </si>
  <si>
    <t>414901</t>
  </si>
  <si>
    <t>PAISAGISMO URBANO-FORRACAO MOREIA ALTA AMARELA H=0.30M</t>
  </si>
  <si>
    <t>414902</t>
  </si>
  <si>
    <t>CAIXILHO BASCULANTE DE ALUMINIO</t>
  </si>
  <si>
    <t>414904</t>
  </si>
  <si>
    <t>CONJUNTO MOTOBOMBA DE INCENDIO H=3Mca e Q=1.2M3/H</t>
  </si>
  <si>
    <t>414905</t>
  </si>
  <si>
    <t>CONJUNTO MOTOBOMBA DE INCENDIO H=8Mca e Q=30M3/H</t>
  </si>
  <si>
    <t>414906</t>
  </si>
  <si>
    <t>SISTEMA GERADOR SOLAR FOTOVOLTAICO 36KWp C/STRING BOX INVERSOR TRIFASICO, PROJETO ELETRICO E LICENCAS JUNTO A CONCESSIONARIA</t>
  </si>
  <si>
    <t>414908</t>
  </si>
  <si>
    <t>SISTEMA GERADOR SOLAR FOTOVOLTAICO 28.80KWp C/STRING BOX INVERSOR TRIFASICO, PROJETO ELETRICO E LICENCAS JUNTO A CONCESSIONARIA - DP 24</t>
  </si>
  <si>
    <t>414909</t>
  </si>
  <si>
    <t>EXAUSTOR HELICOCENTRIFUGO P/ 750M3/H</t>
  </si>
  <si>
    <t>414910</t>
  </si>
  <si>
    <t>EXAUSTOR HELICOCENTRIFUGO P/ 745M3/H</t>
  </si>
  <si>
    <t>414911</t>
  </si>
  <si>
    <t>EXAUSTOR HELICOCENTRIFUGO P/ 740M3/H</t>
  </si>
  <si>
    <t>414912</t>
  </si>
  <si>
    <t>EXAUSTOR HELICOCENTRIFUGO P/ 180M3/H</t>
  </si>
  <si>
    <t>414913</t>
  </si>
  <si>
    <t>TUBO DE COBRE FLEXIVEL, ESPESSURA 1/32" - DIAMETRO 7/8", INCLUSIVE CONEXOES</t>
  </si>
  <si>
    <t>414915</t>
  </si>
  <si>
    <t>TUBO EM PVC 200MM PARA EXAUSTAO DE AR</t>
  </si>
  <si>
    <t>414916</t>
  </si>
  <si>
    <t>PLATAFORMA ELEVATORIA VERTICAL PARA PASSAGEIROS, USO INTERNO COM CAPACIDADE MINIMA DE 250KG, PORTAS UNILATERAIS, CABINE DE APROXIMADAMENTE 900X1400MM DE PISO</t>
  </si>
  <si>
    <t>414917</t>
  </si>
  <si>
    <t>TERRAPLENAGEM-JAZIDA IMPORTE LEGALIZADO ALEM 1KM (CORUMBATAI D)</t>
  </si>
  <si>
    <t>414918</t>
  </si>
  <si>
    <t>REFORCO METALICO ESTRUTURAL - PISO DA SALA COFRE 12DP</t>
  </si>
  <si>
    <t>414919</t>
  </si>
  <si>
    <t>UNIAO COM ASSENTO CONICO FoGo 3" - AF</t>
  </si>
  <si>
    <t>414920</t>
  </si>
  <si>
    <t>TERMINAL A COMPRESSAO DE COBRE 2.5MM2</t>
  </si>
  <si>
    <t>414921</t>
  </si>
  <si>
    <t>CONDULETE DE ALUMINIO C 3/4" COM 1 TOMADA 2P+T 20A-250V</t>
  </si>
  <si>
    <t>414922</t>
  </si>
  <si>
    <t>CONTROLE DE NIVEL (CHAVE BOIA) 15A MOD.078 REF.SUBRAS</t>
  </si>
  <si>
    <t>414923</t>
  </si>
  <si>
    <t>EXAUSTOR HELICOCENTRIFUGO P/ 1320M3/H</t>
  </si>
  <si>
    <t>414924</t>
  </si>
  <si>
    <t>SISTEMA GERADOR SOLAR FOTOVOLTAICO 20KWp C/STRING BOX INVERSOR TRIFASICO, PROJETO ELETRICO E LICENCAS JUNTO A CONCESSIONARIA - 073 DP</t>
  </si>
  <si>
    <t>414925</t>
  </si>
  <si>
    <t>SISTEMA GERADOR SOLAR FOTOVOLTAICO 20KWp C/STRING BOX INVERSOR TRIFASICO, PROJETO ELETRICO E LICENCAS JUNTO A CONCESSIONARIA - 074 DP</t>
  </si>
  <si>
    <t>414926</t>
  </si>
  <si>
    <t>REFORCO METALICO ESTRUTURAL - PISO DA SALA COFRE 74DP</t>
  </si>
  <si>
    <t>414927</t>
  </si>
  <si>
    <t>RESERVATORIO C/ANEIS PRE-MOLD. CONCR. COM 1 CELULA BIPARTIDA D=2.50M H=10.30M INCLUSIVE IMPERMEABILIZACAO E SERRALHERIA, EXCETO FUNDACAO, INST.ELETRICA E HIDRAULICA</t>
  </si>
  <si>
    <t>414928</t>
  </si>
  <si>
    <t>TUBO LUVA PARA EXAUSTAO DE GAS DN=1 1/4"</t>
  </si>
  <si>
    <t>414929</t>
  </si>
  <si>
    <t>SIST.GER.FOTOV. 32.85KWp, CABO FLEX.ISOL.HEPR OU XLPE 0.6/1KV, BIT.MIN.6MM2 CONEC.MC4, 73 MOD. FOTOV.450WP C/SUP.FIX INVER TRIF POT.MIN.20KW STRING BOX (CC+CA) COMPL. C/FUSIV.PROT.DISJ.DPS 1000vCC, DPS 40Vca. DISJ.PROT. (CC-CA) .PROJ.ELET.E LIC.CONCES EN</t>
  </si>
  <si>
    <t>414930</t>
  </si>
  <si>
    <t>BARRA DE TRANSFERENCIA ACO LISO 12.5MM D=35CM</t>
  </si>
  <si>
    <t>414931</t>
  </si>
  <si>
    <t>CAIXILHO EM PERFIL CHAPA DOBRADA E=1/8', BAGUETE EM CHAPA N° 14 PARA FIXACAO DE VIDROS - MAT</t>
  </si>
  <si>
    <t>414932</t>
  </si>
  <si>
    <t>ABRIGO DE GAS COM 2 CILINDROS DE 45KG E CONEXOES (FDE AG04)</t>
  </si>
  <si>
    <t>414933</t>
  </si>
  <si>
    <t>SISTEMA GERADOR SOLAR FOTOVOLTAICO 28.80KWp C/STRING BOX INVERSOR TRIFASICO, PROJETO ELETRICO E LICENCAS JUNTO A CONCESSIONARIA - 033 DPP</t>
  </si>
  <si>
    <t>414934</t>
  </si>
  <si>
    <t>TERRAPLENAGEM-LOCAL LEGALIZADO PARA BOTA-FORA (RESIDUO DE PAVIMENTO ASFALTICO) PORTO FELIZ E</t>
  </si>
  <si>
    <t>414935</t>
  </si>
  <si>
    <t>PAISAGISMO URBANO-PLANTIO DE GRAMA EM PLACAS BATATAIS SEM TERRA VEGETAL</t>
  </si>
  <si>
    <t>414936</t>
  </si>
  <si>
    <t>PARAFUSO GALVANIZADO DE 3/8"X6" PARA FIXACAO DE BRAQUETE - MAT</t>
  </si>
  <si>
    <t>414937</t>
  </si>
  <si>
    <t>CAIXA ALVENARIA COM TAMPA DE CONCRETO 20X20X40CM (SEM FUNDO E SEM REVEST)</t>
  </si>
  <si>
    <t>414939</t>
  </si>
  <si>
    <t>SISTEMA GERADOR SOLAR FOTOVOLTAICO 20KWp C/STRING BOX INVERSOR TRIFASICO, PROJETO ELETRICO E LICENCAS JUNTO A CONCESSIONARIA - 073 DPP</t>
  </si>
  <si>
    <t>414940</t>
  </si>
  <si>
    <t>REFORCO ESTRUTURAL COM LAMINA DE FIBRA DE CARBONO 20MMX1,4MM - PISO SALA COFRE 73DP</t>
  </si>
  <si>
    <t>414941</t>
  </si>
  <si>
    <t>TE FoFo TRIPARTIDO COM SAIDA FLANGEADA DN 100MM - AF</t>
  </si>
  <si>
    <t>414942</t>
  </si>
  <si>
    <t>PLATAFORMA ELEVATORIA VERTICAL PARA PASSAGEIROS, USO EXTERNO COM CAPACIDADE MINIMA UN DE 250KG, PORTAS UNILATERAIS, CABINE DE APROXIMADAMENTE 900X1400MM DE PISO INCLUI A ESTRUTURA METALICA E O FECHAMENTO EM VIDRO</t>
  </si>
  <si>
    <t>414943</t>
  </si>
  <si>
    <t>ELETROCALHA LISA GALVANIZADA A FOGO 75X50MM COM ACESSORIOS</t>
  </si>
  <si>
    <t>414944</t>
  </si>
  <si>
    <t>VENTILADOR AXIAL DE EXAUSTAO (SALA COFRE) VAZAO 1.050M3/H, 173W, 230V/1Ø/60HZ, MODELO ACI250 OU SIMILAR</t>
  </si>
  <si>
    <t>414945</t>
  </si>
  <si>
    <t>TIMER PARA PROGAMACAO DE OPERACAO (MINIMO 08HORAS/DIA) - VENTILADOR DE EXAUSTAO (SALA COFRE) OU SIMILAR</t>
  </si>
  <si>
    <t>414946</t>
  </si>
  <si>
    <t>BOCA DE INSUFLAMENTO DE AR VAZAO 220M3/H DIMENSOES: EXTERNO D: 125MM, COLARINHO D: 100MM, MODELO BOC-100 OU SIMILAR</t>
  </si>
  <si>
    <t>414947</t>
  </si>
  <si>
    <t>GRELHA METALICA FIXA COM COLARINHO LONGO PARA DESCARGA DE AR  - VAZAO 95M2/H,  DIMENSAO: 150X150MM, COLARINHO 100MM, MODELO GFL-C 100</t>
  </si>
  <si>
    <t>414948</t>
  </si>
  <si>
    <t>GRELHA METALICA FIXA COM COLARINHO LONGO PARA DESCARGA DE AR - VAZAO 145M2/H, DIMENSAO: 200X200MM, COLARINHO 150MM, MODELO GFL-C 150</t>
  </si>
  <si>
    <t>414949</t>
  </si>
  <si>
    <t>GRELHA DE DUPLA DEFLEXAO PARA EXAUSTAO, REGISTRO OB - VAZAO 525M2/H, DIMENSAO: 325X225MM, MODELO VAT-DG</t>
  </si>
  <si>
    <t>414950</t>
  </si>
  <si>
    <t>DUTO SEMIRRIGIDO CONFECCIONADO EM ALUMINIO, DIAMETRO 95MM - MODELO TSR 90</t>
  </si>
  <si>
    <t>414951</t>
  </si>
  <si>
    <t>DUTO SEMIRRIGIDO CONFECCIONADO EM ALUMINIO, DIAMETRO 150MM - MODELO TSR 150</t>
  </si>
  <si>
    <t>414952</t>
  </si>
  <si>
    <t>VALVULA PARA PTOMETRIA TAP ROSCA DN 25MM</t>
  </si>
  <si>
    <t>414954</t>
  </si>
  <si>
    <t>RAMAL DOMICILIAR DE AGUA COMPLETO COM ESCAVACAO E REATERRO 60X20MM-SABESP NORMA NTS-175</t>
  </si>
  <si>
    <t>414956</t>
  </si>
  <si>
    <t>VERGA PRE-MOLDADA 5X14X119CM FCK=20MPa</t>
  </si>
  <si>
    <t>414957</t>
  </si>
  <si>
    <t>BARRAMENTO RETANGULAR DE COBRE 1"X3/16"</t>
  </si>
  <si>
    <t>414958</t>
  </si>
  <si>
    <t>BARRA DE APOIO ACO INOX 90CM</t>
  </si>
  <si>
    <t>414959</t>
  </si>
  <si>
    <t>TE PVC SRM 25MMX3/4" - AF</t>
  </si>
  <si>
    <t>414960</t>
  </si>
  <si>
    <t>CONJUNTO 4X4" PARA 1 TOMADA DE TV</t>
  </si>
  <si>
    <t>414961</t>
  </si>
  <si>
    <t>SUPORTE DE FIXACAO PARA 1 DISJUNTOR</t>
  </si>
  <si>
    <t>414962</t>
  </si>
  <si>
    <t>FOLHA DE PORTA 82X210CM COM FECHADURA, TRANQUETA E DOBRADICAS</t>
  </si>
  <si>
    <t>414963</t>
  </si>
  <si>
    <t>TE FoFo BBF DN 50MM - AF</t>
  </si>
  <si>
    <t>414964</t>
  </si>
  <si>
    <t>CONJUNTO MOTOBOMBA CENTRIFUGA Q=21,0M3/H E HM=28.40MCa 4CV - AF</t>
  </si>
  <si>
    <t>414965</t>
  </si>
  <si>
    <t>LUVA ACO GALVANIZADO ROSCA 4"</t>
  </si>
  <si>
    <t>414966</t>
  </si>
  <si>
    <t>CURVA MACHO FEMEA ACO GALVANIZADO ROSCA 4"</t>
  </si>
  <si>
    <t>414967</t>
  </si>
  <si>
    <t>UNIAO ACO GALVANIZADO ROSCA 4"</t>
  </si>
  <si>
    <t>414968</t>
  </si>
  <si>
    <t>NIPLE DUPLO ACO GALVANIZADO ROSCA 4"</t>
  </si>
  <si>
    <t>414969</t>
  </si>
  <si>
    <t>TE ACO GALVANIZADO ROSCA 4"</t>
  </si>
  <si>
    <t>414970</t>
  </si>
  <si>
    <t>TOCO ACO GALVANIZADO 4" - FF L=0.30M</t>
  </si>
  <si>
    <t>414971</t>
  </si>
  <si>
    <t>HIDROMETRO 4"</t>
  </si>
  <si>
    <t>414972</t>
  </si>
  <si>
    <t>BUCHA DE REDUCAO ACO GALVANIZADO ROSCA 4"X3/4"</t>
  </si>
  <si>
    <t>414973</t>
  </si>
  <si>
    <t>NIPLE DUPLO ACO GALVANIZADO ROSCA 3/4"</t>
  </si>
  <si>
    <t>414974</t>
  </si>
  <si>
    <t>TE REDUCAO ACO GALVANIZADO ROSCA 3/4"X1/2"</t>
  </si>
  <si>
    <t>414975</t>
  </si>
  <si>
    <t>TUBO ACO GALVANIZADO 1/2"</t>
  </si>
  <si>
    <t>414976</t>
  </si>
  <si>
    <t>COTOVELO ACO GALVANIZADO ROSCA 1/2"</t>
  </si>
  <si>
    <t>414977</t>
  </si>
  <si>
    <t>MANOMETRO TIPO INDUSTRIAL DN 1/2" BSP ESCALA 0 a 11KG/M2</t>
  </si>
  <si>
    <t>414978</t>
  </si>
  <si>
    <t>TUBO ACO GALVANIZADO 4"</t>
  </si>
  <si>
    <t>414979</t>
  </si>
  <si>
    <t>ADAPTADOR FoGo 4"XPVC 4"</t>
  </si>
  <si>
    <t>414982</t>
  </si>
  <si>
    <t>TORNEIRA BOIA 2 1/2"</t>
  </si>
  <si>
    <t>414983</t>
  </si>
  <si>
    <t>UNIAO COM ASSENTO CONICO FoGo BSP 2 1/2" - AF</t>
  </si>
  <si>
    <t>414984</t>
  </si>
  <si>
    <t>CONDULETE DE ALUMINIO L 1"</t>
  </si>
  <si>
    <t>414985</t>
  </si>
  <si>
    <t>UNIAO PVC 25MM - AF</t>
  </si>
  <si>
    <t>414986</t>
  </si>
  <si>
    <t>CAMINHAO COM CESTO AEREO FECHADO (ALTURA DE TRABALHO 10 METROS)</t>
  </si>
  <si>
    <t>414987</t>
  </si>
  <si>
    <t>CONJUNTO MOTOBOMBA DE RECALQUE POT=3CV VAZAO 4.89L/S 18MCa</t>
  </si>
  <si>
    <t>414988</t>
  </si>
  <si>
    <t>PAINEL DE COMANDO DE MOTOR (QC-POCO), METAL. C/ MULTIMEDIDOR TRIF.DE CORRENTE E TENSAO, CHAVE SECCION., CHAVE SELET., DPS, SUPERV.FALTA DE FASE, DISJ.TRANSFORM., FIACAO, FECHO C/ CHAVE, PARTIDA C/ SOFT-STARTER P/ MOTOR TRIF. 8HP 220V, CONTAT. AUXIL.VEN</t>
  </si>
  <si>
    <t>414989</t>
  </si>
  <si>
    <t>QD.ELE DE MEDICAO E PROTECAO TIPO D 520X250X178MM PADRAO ELEKTRO</t>
  </si>
  <si>
    <t>414990</t>
  </si>
  <si>
    <t>414991</t>
  </si>
  <si>
    <t>RESERVATORIO ELEVADO METALICO TIPO TACA SEM AGUA NA COLUNA D=3.82M (TACA) 2.23M (COLUNA) ALTURA TOTAL=21.8M CAP.= 120M3,  INCLUSIVE PINTURA E ACESSORIOS METALICOS, EXCETO FUNDACAO, INST.ELETRICA E INST.HIDRAULICA</t>
  </si>
  <si>
    <t>414992</t>
  </si>
  <si>
    <t>BARRA DE ACO GALVANIZADA A FOGO RE-BAR 3/8"</t>
  </si>
  <si>
    <t>414993</t>
  </si>
  <si>
    <t>CONJUNTO MOTOBOMBA DE RECALQUE POT=4HP 3500 RPM VAZAO 12.5M3/H 32MCa INCLUSIVE QUADRO DE COMANDO E CONTROLE DE NIVEL</t>
  </si>
  <si>
    <t>414994</t>
  </si>
  <si>
    <t>FLANGE SEXTAVADA FoGo 4"</t>
  </si>
  <si>
    <t>414995</t>
  </si>
  <si>
    <t>CONTRAVERGA DE CONCRETO SOB VAO DE JANELA</t>
  </si>
  <si>
    <t>414997</t>
  </si>
  <si>
    <t>ADAPTADOR FoFo DN 150X50MM PB JGS</t>
  </si>
  <si>
    <t>414998</t>
  </si>
  <si>
    <t>EXAUSTOR SPLITVENT COM FILTRO G4 P 50M3-H</t>
  </si>
  <si>
    <t>414999</t>
  </si>
  <si>
    <t>EXAUSTOR SPLITVENT COM FILTRO G4 P 55M3-H</t>
  </si>
  <si>
    <t>415000</t>
  </si>
  <si>
    <t>EXAUSTOR SPLITVENT COM FILTRO G4 P 90M3-H</t>
  </si>
  <si>
    <t>415001</t>
  </si>
  <si>
    <t>EXAUSTOR SPLITVENT COM FILTRO G4 P 325M3-H</t>
  </si>
  <si>
    <t>415002</t>
  </si>
  <si>
    <t>EXAUSTOR SPLITVENT COM FILTRO G4 P 405M3-H</t>
  </si>
  <si>
    <t>415003</t>
  </si>
  <si>
    <t>SISTEMA GERADOR SOLAR FOTOVOLTAICO 26.4KWp C/ STRING BOX INVERSOR TRIFASICO, MONITORAMENTO ONLINE, PROJETO ELETRICO E LICENCAS JUNTO A CONCESSIONARIA ENEL- DP 89</t>
  </si>
  <si>
    <t>415004</t>
  </si>
  <si>
    <t>QUADRO DE COMANDO AUTOMATICO, PARTIDA DIRETA MOTOBOMBA 2X1CV 2Ø 220V,SENDO UMA RESERVA, COMPLETO</t>
  </si>
  <si>
    <t>415005</t>
  </si>
  <si>
    <t>SISTEMA GERADOR SOLAR FOTOVOLTAICO 36KWp C/ STRING BOX INVERSOR TRIFASICO, MONITORAMENTO ONLINE, PROJETO ELETRICO E LICENCAS JUNTO A CONCESSIONARIA ENEL- DP 62</t>
  </si>
  <si>
    <t>415006</t>
  </si>
  <si>
    <t>SISTEMA GERADOR SOLAR FOTOVOLTAICO 36KWp C/STRING BOX INVERSOR TRIFASICO, PROJETO ELETRICO E LICENCAS JUNTO A CONCESSIONARIA - DP 059</t>
  </si>
  <si>
    <t>415007</t>
  </si>
  <si>
    <t>LUVA FoFo ULTRALINK PP 150MM</t>
  </si>
  <si>
    <t>415008</t>
  </si>
  <si>
    <t>SISTEMA GERADOR SOLAR FOTOVOLTAICO 20KWp C/STRING BOX INVERSOR TRIFASICO, PROJETO ELETRICO E LICENCAS JUNTO A CONCESSIONARIA - 055 DP</t>
  </si>
  <si>
    <t>415009</t>
  </si>
  <si>
    <t>ADAPTADOR PVC PBA X FoCo DN 75MM JE - AF</t>
  </si>
  <si>
    <t>415010</t>
  </si>
  <si>
    <t>VENTOSA TRIPLICE FUNCAO C/FLANGES PN10/16 FERRO FUNDIDO DN=100 MM PINTURA EPOXI, NTS 322 - AGUA</t>
  </si>
  <si>
    <t>415011</t>
  </si>
  <si>
    <t>GUARDA-CORPO COM CHAPA PERFURADA H=1.10M ACO GALVANIZADO COM PINTURA ESMALTE FDE CO-41</t>
  </si>
  <si>
    <t>415012</t>
  </si>
  <si>
    <t>CONDULETE DE PVC X 3/4"</t>
  </si>
  <si>
    <t>415013</t>
  </si>
  <si>
    <t>CONDULETE DE PVC X 3/4'' COM PLACA (ESPELHO) CEGA</t>
  </si>
  <si>
    <t>415014</t>
  </si>
  <si>
    <t>SISTEMA GERADOR SOLAR FOTOVOLTAICO 28.48KWp C/ STRING BOX INVERSOR TRIFASICO, MONITORAMENTO ONLINE, PROJETO ELETRICO E LICENCAS JUNTO A CONCESSIONARIA ENEL- DP 18</t>
  </si>
  <si>
    <t>415015</t>
  </si>
  <si>
    <t>SISTEMA GERADOR SOLAR FOTOVOLTAICO 24.92KWp C/ STRING BOX INVERSOR TRIFASICO, MONITORAMENTO ONLINE, PROJETO ELETRICO E LICENCAS JUNTO A CONCESSIONARIA ENEL- DP 29</t>
  </si>
  <si>
    <t>415016</t>
  </si>
  <si>
    <t>PLACA DE TESTADA, EM ACM, LETRAS E BRASAO EM PVC EXPANDIDO, PINTURA P.U. AUTOMOTIVA. DIMENSAO: ALTURA=0.85 M, LARGURA=5.90M</t>
  </si>
  <si>
    <t>415017</t>
  </si>
  <si>
    <t>BLOCO DE AFERICAO PARA 3 TRANSFORMADORES DE CORRENTE PARA 4 FIOS</t>
  </si>
  <si>
    <t>415018</t>
  </si>
  <si>
    <t>QD.DE EMBUTIR COM FUNDO DE MADEIRA 120X120X12CM PADRAO TELEBRAS</t>
  </si>
  <si>
    <t>415019</t>
  </si>
  <si>
    <t>SISTEMA GERADOR SOLAR FOTOVOLTAICO 30KWp C/STRING BOX INVERSOR TRIFASICO, PROJETO ELETRICO E LICENCAS JUNTO A CONCESSIONARIA - 020 DP</t>
  </si>
  <si>
    <t>415020</t>
  </si>
  <si>
    <t>REGISTRO FERRULE TIPO CAMPINAS EM LIGA DE COBRE -  3/4"</t>
  </si>
  <si>
    <t>415021</t>
  </si>
  <si>
    <t>ADAPTADOR  DE POLIPROPILENO DE COMPRESSAO 20MM X 3/4"</t>
  </si>
  <si>
    <t>415022</t>
  </si>
  <si>
    <t>COTOVELO DE PVC  COM INSERTE METALICO 3/4"</t>
  </si>
  <si>
    <t>415023</t>
  </si>
  <si>
    <t>SISTEMA GERADOR SOLAR FOTOVOLTAICO 30KWp C/STRING BOX, TRANSFORMADOR SOLAR 40KVA, PROJETO ELETRICO E LICENCAS JUNTO A CONCESSIONARIA - 098 DP</t>
  </si>
  <si>
    <t>415024</t>
  </si>
  <si>
    <t>CAIXILHO DE FERRO TIPO BASCULANTE, PERFIL T e L COM ESPESSURA  1/8", SOB MEDIDA - MAT</t>
  </si>
  <si>
    <t>415025</t>
  </si>
  <si>
    <t>DIVISORIA EM PLACAS DUPLAS DE GESSO ACARTONADO, RESISTENCIA AO FOGO 60 MINUTOS, ESPESSURA 140/90MM - 2ST</t>
  </si>
  <si>
    <t>415026</t>
  </si>
  <si>
    <t>DIVISORIA EM PLACAS DUPLAS DE GESSO ACARTONADO, RESISTENCIA AO FOGO 60 MINUTOS, ESPESSURA 140/90MM - 2ST / 1RU</t>
  </si>
  <si>
    <t>415027</t>
  </si>
  <si>
    <t>ABRIGO DE ALVENARIA PARA ENTRADA DE ENERGIA 3.50X2.19X0.60M COM PORTAS</t>
  </si>
  <si>
    <t>415028</t>
  </si>
  <si>
    <t>CENTRO DE MEDICAO COMPLETO P/29 MEDIDORES, CAIXAS EM POLICARBONATO BIF. COM DISJ. BIPOLARES 63A, 3 LINHAS MEDID. C/1 DISJ.GERAL DE 175A, , 1 DISJ.TRIPOLAR 63A, 1 CX BARRAM. C/ 4 BARR. COBRE 1X1/8, 01 CAIXA DPS 03 DPS 40KVA E 03 DISJ. UNIPOLAR 63A, 01 CAI</t>
  </si>
  <si>
    <t>415029</t>
  </si>
  <si>
    <t>CENTRAL DE INTERFONE PARA 30 PONTOS COM PORTEIRO 1 TECLA, APARELHOS E FECHO ELETRICO</t>
  </si>
  <si>
    <t>415030</t>
  </si>
  <si>
    <t>RAMAL DOMICILIAR DE AGUA COMPLETO COM ESCAVACAO E REATERRO 85X20MM-SABESP NORMA NTS 175</t>
  </si>
  <si>
    <t>415031</t>
  </si>
  <si>
    <t>TOCO FoFo FF DN 50MM L=0.68M</t>
  </si>
  <si>
    <t>415032</t>
  </si>
  <si>
    <t>VALVULA REDUTORA DE PRESSAO DE ACAO DIRETA - TIPO Y - DN 50MM</t>
  </si>
  <si>
    <t>415033</t>
  </si>
  <si>
    <t>MEDIDOR DE AGUA ULTRASSONICO DN 50MM 2" FLANGEADO R500</t>
  </si>
  <si>
    <t>415034</t>
  </si>
  <si>
    <t>COTOVELO PVC 90o SERIE REFORCADA 75 MM - ESG</t>
  </si>
  <si>
    <t>415035</t>
  </si>
  <si>
    <t>TE PVC SERIE REFORCADA 75 MM - ESG</t>
  </si>
  <si>
    <t>415037</t>
  </si>
  <si>
    <t>LUMINARIA SOBREPOR EM CHAPA DE ACO TRATADO, PINTURA ELETROSTATICA, DIFUSOR TRANSLUCIDO, COM DRIVER ENCORPORADO NA LUMINARIA DE 19W / 220V / 1955 LUMENS - 112X201X201MM</t>
  </si>
  <si>
    <t>415038</t>
  </si>
  <si>
    <t>LUMINARIA PENDENTE EM ALUMINIO EXTRUDADO, DIFUSOR EM POLICARBONATO TRANSLUCIDO, COM DRIVER INCLUSO NO CORPO DA LUMINARIA, DE 56W / 220V / 7.226 LUMENS - 72X47X2050MM</t>
  </si>
  <si>
    <t>415042</t>
  </si>
  <si>
    <t>PORCA LOSANGULAR COM PINO EM ACO GALVANIZADO ELETROLI.TICO DE 1/4"</t>
  </si>
  <si>
    <t>415045</t>
  </si>
  <si>
    <t>CABO SOLAR FLEXIVEL, FORMADO POR FIOS DE COBRE ESTANHADO, TEMPERA MOLE, CLASSE 5, ISOLACAO XLPE RESISTENTE A RAIOS UV, BITOLA 6MM2 - 0.6/1KV (AC) - 0.9/1.8KV (DC)</t>
  </si>
  <si>
    <t>415046</t>
  </si>
  <si>
    <t>CONECTOR TIPO MC 4</t>
  </si>
  <si>
    <t>415047</t>
  </si>
  <si>
    <t>SISTEMA GERADOR SOLAR FOTOVOLTAICO, POLICRISTALINO, 450WP, EFIC. ENERGETICA CLASSE A, INVERSOR MONOF. STRING BOX, POT. MINIMA DE 8.5 KW - SAIDA 220/230V-60HZ, CONJ. DE JUNCAO, TERMINAIS, PARAF. FIXACAO E PORCAS, EM MATERIAL NAO CORROSIVEL P/FIXACAO MO</t>
  </si>
  <si>
    <t>415048</t>
  </si>
  <si>
    <t>ADAPTADOR EM FOFO X PVC DN100X100MM PB - AF</t>
  </si>
  <si>
    <t>415049</t>
  </si>
  <si>
    <t>JUNTA DE DESMONTAGEM TRAVADA AXIALMENTE FoFo DN 80MM PN10 - AF</t>
  </si>
  <si>
    <t>415050</t>
  </si>
  <si>
    <t>TUBO FoFo K9 DN 80MM PB - AF</t>
  </si>
  <si>
    <t>415051</t>
  </si>
  <si>
    <t>TUBO  FoFo K9 DN 100MM PB - AF</t>
  </si>
  <si>
    <t>415052</t>
  </si>
  <si>
    <t>SISTEMA GERADOR SOLAR FOTOVOLTAICO 25KWp C/ STRING BOX INVERSOR TRIFASICO, PROJETO ELETRICO E LICENCAS JUNTO A CONCESSIONARIA 054DP</t>
  </si>
  <si>
    <t>415053</t>
  </si>
  <si>
    <t>SISTEMA GERADOR SOLAR FOTOVOLTAICO 31.5KWp C/ STRING BOX INVERSOR TRIFASICO, MONITORAMENTO ONLINE, PROJETO ELETRICO E LICENCAS JUNTO A CONCESSIONARIA ENEL- DP 63</t>
  </si>
  <si>
    <t>415054</t>
  </si>
  <si>
    <t>LUMINARIA PENDENTE RETANGULAR COM LAMPADA LED 4.000K, 32W, 220V, 4.160 LUMENS -1173X50X25MM</t>
  </si>
  <si>
    <t>415055</t>
  </si>
  <si>
    <t>SISTEMA GERADOR SOLAR FOTOVOLTAICO 31.5KWp C/ STRING BOX INVERSOR TRIFASICO, MONITORAMENTO ONLINE, PROJETO ELETRICO E LICENCAS JUNTO A CONCESSIONARIA ENEL- DP 85</t>
  </si>
  <si>
    <t>415058</t>
  </si>
  <si>
    <t>DESCARGA DE REDE DN75MM, COMPLETA - PADRAO SABESP</t>
  </si>
  <si>
    <t>415059</t>
  </si>
  <si>
    <t>MACROMEDIDOR MECANICO, TIPO MULTIJATO FoFo DN 50MM 2"</t>
  </si>
  <si>
    <t>415060</t>
  </si>
  <si>
    <t>RAMAL DOMICILIAR DE AGUA COMPLETO COM ESCAVACAO E REATERRO 110X20MM-SABESP NORMA NTS 175</t>
  </si>
  <si>
    <t>415061</t>
  </si>
  <si>
    <t>VALVULA REDUTORA DE PRESSAO FLANGEADA FoFo DN=50MM , TIPO GLOBO, PASSAGEM INCLINADA</t>
  </si>
  <si>
    <t>415062</t>
  </si>
  <si>
    <t>SISTEMA GERADOR SOLAR FOTOVOLTAICO 20KWp C/STRING BOX INVERSOR TRIFASICO, PROJETO ELETRICO E LICENCAS JUNTO A CONCESSIONARIA - 025 DP</t>
  </si>
  <si>
    <t>415063</t>
  </si>
  <si>
    <t>LUMINARIA DE EMBUTIR QUADRADA 22X22CM LED COM  PINTURA ELETROSTATICA NA COR BRANCA  TEMP. 4.000K, POTENCIA  18W - 220V</t>
  </si>
  <si>
    <t>415064</t>
  </si>
  <si>
    <t>LUMINARIA DE EMBUTIR RETANGULAR 15X120CM LED 36W-220V</t>
  </si>
  <si>
    <t>415065</t>
  </si>
  <si>
    <t>COLARINHO LONGO COM FLANGE PN10 SDR11 DN 63MM - MAT - AF</t>
  </si>
  <si>
    <t>415066</t>
  </si>
  <si>
    <t>PAISAGISMO URBANO-PLANTIO DE GRAMA EM PLACAS - ESMERALDA COM 6CM DE ESPESSURA DE TERRA VEGETAL</t>
  </si>
  <si>
    <t>415067</t>
  </si>
  <si>
    <t>CHAVE REVERSORA TRIPOLAR 50A</t>
  </si>
  <si>
    <t>415068</t>
  </si>
  <si>
    <t xml:space="preserve">ESTACA MEGA PRE-MOLDADA DE CONCRETO-MOBILIZACAO E DESMOBILIZACAO DE EQUIPAMENTOS -  SAO LUIZ DO PARAITINGA C </t>
  </si>
  <si>
    <t>415069</t>
  </si>
  <si>
    <t xml:space="preserve">ESTACA MEGA PRE-MOLDADA DE CONCRETO 15T ALEM DE 5M-FORNECIMENTO E CRAVACAO -  SAO LUIZ DO PARAITINGA C </t>
  </si>
  <si>
    <t>415070</t>
  </si>
  <si>
    <t xml:space="preserve">ESTACA MEGA PRE-MOLDADA DE CONCRETO 15T MENOR OU IGUAL 5M-FORNECIMENTO E CRAVACAO -  SAO LUIZ DO PARAITINGA C </t>
  </si>
  <si>
    <t>415071</t>
  </si>
  <si>
    <t>PAINEL COMANDO MOTORES (PCM-POCO), METAL, C/MULTIMED.TRIF. CORR.E TENSAO, CH.SECCION.DPS, SUPERV.FALTA DE FASE, DISJUNT., FUSIV, TRANSFORM., FIACAO, PARTIDA C/SOFT-STARTER P/ MOT.TRIF.12.5CV 220V, VENTIL, LAMP.SINALIZ. E BOTOEIR.TOMADA,LUM.INT-MIRANDOPO</t>
  </si>
  <si>
    <t>415072</t>
  </si>
  <si>
    <t>PAINEL COMANDO MOTORES (QF-BR), METAL. C/MULTIMED.TRIF.CORR.TENSAO, CH.SECCION., SUPERV.FALTA  FASE, DISJ, TRANSF, FIACAO, PART. DIR. P/2 MOTOR.TRIF. 4.0CV, 220V ALT.POR LOGICA CONT.AUXIL, CHA.SELET, VENTIL.PAINEL, LAMP.SINAL.BOTOEIR.TOMAD. LUM.INT-MIRAN</t>
  </si>
  <si>
    <t>415073</t>
  </si>
  <si>
    <t>QD.DE MEDICAO COLETIVA 2.46X1.56M AGRUPADO C/MODULOS ENTRADA TRIFASICA 220/127V P/ 21 MEDIDORES PADRAO CPFL COMPLETO (SAO ROQUE C - VIDA LONGA)</t>
  </si>
  <si>
    <t>415074</t>
  </si>
  <si>
    <t>CURVA MACHO DE ACO GALVANIZADO  COM ROSCA - 4"</t>
  </si>
  <si>
    <t>415075</t>
  </si>
  <si>
    <t>EXTREMIDADE FoFo DN 300MM FLANGE/PONTA</t>
  </si>
  <si>
    <t>415076</t>
  </si>
  <si>
    <t>LUVA FoFo DE CORRER JUNTA MECANICA 300MM</t>
  </si>
  <si>
    <t>415077</t>
  </si>
  <si>
    <t>SISTEMA GERADOR SOLAR FOTOVOLTAICO 30KWp C/STRING BOX TRANSFORMADOR TRIFASICO, PROJETO ELETRICO E LICENCAS JUNTO A CONCESSIONARIA - 083 DP</t>
  </si>
  <si>
    <t>415078</t>
  </si>
  <si>
    <t>GUINCHO TIPO TRIPE ELETRICO 220V MONOFASICO 325KG LANCA 1.15M-LOCACAO</t>
  </si>
  <si>
    <t>415079</t>
  </si>
  <si>
    <t>SISTEMA GERADOR SOLAR FOTOVOLTAICO 24.92KWp C/ STRING BOX INVERSOR TRIFASICO, MONITORAMENTO ONLINE, PROJETO ELETRICO E LICENCAS JUNTO A CONCESSIONARIA ENEL- DP 67</t>
  </si>
  <si>
    <t>415080</t>
  </si>
  <si>
    <t>CONJUNTO MOTOBOMBA SUBMERSA (TIPO PALITO) 4", TRIFASICA, 1.5CV, V=3 L/S, H=15 MCA, COM TUBO CAMISA PARA POCO</t>
  </si>
  <si>
    <t>415081</t>
  </si>
  <si>
    <t>ADAPTADOR FoFo JGS KLIKSO PB 150X100MM</t>
  </si>
  <si>
    <t>415082</t>
  </si>
  <si>
    <t>TERRAPLENAGEM-DESMONTE DE ROCHA A FRIO COM ESCAVADEIRA E ROMPEDOR HIDRAULICO INCL.TAXA DE MOBILILIZACAO E DESMOBILIZACAO DE EQUIPE E EQUIPAMENTOS</t>
  </si>
  <si>
    <t>415083</t>
  </si>
  <si>
    <t>TALA PARA EMENDA DE ELETROCALHA 100X50</t>
  </si>
  <si>
    <t>415084</t>
  </si>
  <si>
    <t>SISTEMA GERADOR SOLAR FOTOVOLTAICO 31.15KWp C/ STRING BOX INVERSOR TRIFASICO, MONITORAMENTO ONLINE, PROJETO ELETRICO E LICENCAS JUNTO A CONCESSIONARIA ENEL- DP56</t>
  </si>
  <si>
    <t>415085</t>
  </si>
  <si>
    <t>LUMINARIA DE SOBREPOR QUADRADA 30X30CM LED 32W/220V</t>
  </si>
  <si>
    <t>415086</t>
  </si>
  <si>
    <t>QD.METALICO DE SOBREPOR 120X80X20CM COM PORTINHOLA VENEZIANA, VAZIO - ELE</t>
  </si>
  <si>
    <t>415087</t>
  </si>
  <si>
    <t>RELE TERMICO DE SOBRECORRENTE REGULAGEM 2.8 A 4A</t>
  </si>
  <si>
    <t>415088</t>
  </si>
  <si>
    <t>SISTEMA GERADOR SOLAR FOTOVOLTAICO 25KWp C/STRING BOX TRANSFORMADOR TRIFASICO, PROJETO ELETRICO E LICENCAS JUNTO A CONCESSIONARIA - 066 DP</t>
  </si>
  <si>
    <t>415089</t>
  </si>
  <si>
    <t>SISTEMA GERADOR SOLAR FOTOVOLTAICO 30KWp C/STRING BOX TRANSFORMADOR TRIFASICO, PROJETO ELETRICO E LICENCAS JUNTO A CONCESSIONARIA 19DP</t>
  </si>
  <si>
    <t>415090</t>
  </si>
  <si>
    <t>SISTEMA GERADOR SOLAR FOTOVOLTAICO 31.15KWp C/ STRING BOX INVERSOR TRIFASICO, MONITORAMENTO ONLINE, PROJETO ELETRICO E LICENCAS JUNTO A CONCESSIONARIA ENEL- DP 69</t>
  </si>
  <si>
    <t>415091</t>
  </si>
  <si>
    <t>RESERVATORIO C/ANEIS PRE-MOLD. CONCR. COM 1 CELULA BIPARTIDA D=2.50M H=4.75M INCLUSIVE IMPERMEABILIZACAO E SERRALHERIA, EXCETO FUNDACAO, INST.ELETRICA E HIDRAULICA</t>
  </si>
  <si>
    <t>415092</t>
  </si>
  <si>
    <t>SISTEMA ININTERRUPTO DE ENERGIA, TRIFASICO DE 30KVA (380/220 V) COM AUTONOMIA DE 30 MINUTOS</t>
  </si>
  <si>
    <t>415093</t>
  </si>
  <si>
    <t>CANALETA DE PVC 30X80CM COM TAMPA PARA INSTALACAO APARENTE-ELE</t>
  </si>
  <si>
    <t>415094</t>
  </si>
  <si>
    <t>CANALETA DE PVC 30X50CM COM TAMPA PARA INSTALACAO APARENTE-ELE</t>
  </si>
  <si>
    <t>415095</t>
  </si>
  <si>
    <t>CONTROLADORA DE ACESSO CT 500 4P</t>
  </si>
  <si>
    <t>415096</t>
  </si>
  <si>
    <t>CONTROLADORA DE ACESSO CT 500 1P</t>
  </si>
  <si>
    <t>415097</t>
  </si>
  <si>
    <t>CONVERSOR DE MIDIA UTP/LC</t>
  </si>
  <si>
    <t>415098</t>
  </si>
  <si>
    <t>LEITOR DE CARTAO RFID 125KHZ POR PROXIMIDADE</t>
  </si>
  <si>
    <t>415099</t>
  </si>
  <si>
    <t>BOTOEIRA DE COMANDO DE ABERTURA DE PORTAS COM CAIXA DE SOBREPOR</t>
  </si>
  <si>
    <t>415100</t>
  </si>
  <si>
    <t>SISTEMA GERADOR SOLAR FOTOVOLTAICO 30KWp C/STRING BOX INVERSOR TRIFASICO, PROJETO ELETRICO E LICENCAS JUNTO A CONCESSIONARIA - 013 DP</t>
  </si>
  <si>
    <t>415101</t>
  </si>
  <si>
    <t>CONJUNTO MOTOBOMBA DE INCENDIO 26M3/H 35MCA</t>
  </si>
  <si>
    <t>415102</t>
  </si>
  <si>
    <t>PISO DE BORRACHA DE PNEU RECICLADO - ESPESSURA=50MM - PLACA DE 1MX1M</t>
  </si>
  <si>
    <t>415103</t>
  </si>
  <si>
    <t>FORNECIMENTO E INSTALACAO DE CATRACA FLEX BIOMETRICA</t>
  </si>
  <si>
    <t>415104</t>
  </si>
  <si>
    <t>LIXEIRA PEDAL ACO INOX 12 LITROS</t>
  </si>
  <si>
    <t>415105</t>
  </si>
  <si>
    <t>LIXEIRA ACO INOX 64 LITROS COM TAMPA MEIA LUA</t>
  </si>
  <si>
    <t>415106</t>
  </si>
  <si>
    <t>FORNECIMENTO E INSTALACAO DE PURIFICADOR DE AGUA PDF300-2T INOX 110V</t>
  </si>
  <si>
    <t>415107</t>
  </si>
  <si>
    <t>ESTRUTURA DE MDF BRANCO COM ESPELHO 4 MM  COLADO EM UMA FACE - CONFORME PROJETO</t>
  </si>
  <si>
    <t>415108</t>
  </si>
  <si>
    <t>JARDIM VERTICAL COM PLANTAS ARTIFICIAIS - CONFORME PROJETO</t>
  </si>
  <si>
    <t>415109</t>
  </si>
  <si>
    <t>FORNECIMENTO E INSTALACAO DE CAIXAS DE SOM</t>
  </si>
  <si>
    <t>415110</t>
  </si>
  <si>
    <t>ESTRUTURA METALICA PARA SUPORTE DE MDF COM ESPELHO, COMPOSTA POR PERFIL METALICO QUADRADO - 5X5 CM - H = 4.25M - COM PINTURA ELETROSTATICA COR PRETA - CONFORME PROJETO</t>
  </si>
  <si>
    <t>415111</t>
  </si>
  <si>
    <t>PORTA DE CORRER 2 FOLHAS AUTOMATICA - 1.70X2.10M - EM CAIXILHO DE ALUMINIO ANODIZADO PRETO - COM VIDRO TEMPERADO 6 MM - CONFORME PROJETO</t>
  </si>
  <si>
    <t>415112</t>
  </si>
  <si>
    <t>BANCO COM BASE EM BLOCO DE CONCRETO L=40CM, TAMPO EM CONCRETO ARMADO L=80CM, COM ACABAMENTO EM GRANITO SAO GABRIEL POLIDO</t>
  </si>
  <si>
    <t>415113</t>
  </si>
  <si>
    <t>FITA LED RIGIDA 1200MM 18W 12V AZUL - FORNECIMENTO E INSTALACAO</t>
  </si>
  <si>
    <t>415114</t>
  </si>
  <si>
    <t>DRIVER PARA FITA DE LED 12V</t>
  </si>
  <si>
    <t>415115</t>
  </si>
  <si>
    <t>PERFIL DE LED DE SOBREPOR  LARG=36MM DE LARGURA - COMPR=1000MM</t>
  </si>
  <si>
    <t>415116</t>
  </si>
  <si>
    <t>LUMINARIA QUADRADA DE EMBUTIR EM FORRO 625X625MM LED - 36W, 127V</t>
  </si>
  <si>
    <t>415117</t>
  </si>
  <si>
    <t>LUMINARIA LINEAR EMBUTIR EM FORRO EXTRUDADA EM ALUMINIO, DA COR BRANCA 17W, 31W/M, 3300 LUMENS, 127V DE 77X90X1115MM</t>
  </si>
  <si>
    <t>415118</t>
  </si>
  <si>
    <t>SISTEMA DE AQUECIMENTO DE PASSAGEM A GAS PARA VESTIARIO ACADEMIA 3X45 L/MIN</t>
  </si>
  <si>
    <t>415119</t>
  </si>
  <si>
    <t>BASE MISTURADOR PARA CHUVEIRO COM ENTRADA HORIZONTAL</t>
  </si>
  <si>
    <t>415120</t>
  </si>
  <si>
    <t>RALO LINEAR CONTINUO GRELHA INOX - L = 65MM</t>
  </si>
  <si>
    <t>415121</t>
  </si>
  <si>
    <t>REVESTIMENTO EM PLACAS DE "ACM", ESPESSURA DE 4MM E ACABAMENTO EM PVDF - COM ILUMINACAO DE LED - CONFORME PROJETO ESPECIFICO</t>
  </si>
  <si>
    <t>415122</t>
  </si>
  <si>
    <t>LETREIRO EM PVC EXPANDIDO 20MM, COM DIZERES EM  CAIXA ALTA - DIMENSAO: ALTURA= 0.40M, LARGURA=1.50M</t>
  </si>
  <si>
    <t>415123</t>
  </si>
  <si>
    <t>FORNECIMENTO E INSTALACAO DE LUMINARIA ARANHA 12 LAMPADAS RETRO INDUSTRIAL</t>
  </si>
  <si>
    <t>415124</t>
  </si>
  <si>
    <t>SECADOR DE CABELO 1900W</t>
  </si>
  <si>
    <t>415125</t>
  </si>
  <si>
    <t>PLATAFORMA METALICA EM ACO 1010 PARA SUPORTE DE EQUIPAMENTOS - DIMENSAO 9.00X3.70X2.20 M - FORNECIMENTO E INSTALACAO</t>
  </si>
  <si>
    <t>415126</t>
  </si>
  <si>
    <t>LIXEIRA PLASTICA, REDONDA, SEM TAMPA, CAPACIDADE 50 LITROS</t>
  </si>
  <si>
    <t>415127</t>
  </si>
  <si>
    <t>FORNECIMENTO E INSTALACAO LETREIRO EM ACRILICO, FONTE ARIAL, BRANCO, TAMANHO 20CM, ESPESSURA 10MM, COM DIZERES POLICIA CIVIL CENTRO DE TREINAMENTO</t>
  </si>
  <si>
    <t>415128</t>
  </si>
  <si>
    <t>ANEL PRE MOLDADO DE CONCRETO DN 1.20M H 0.50M C40 JE</t>
  </si>
  <si>
    <t>415129</t>
  </si>
  <si>
    <t>CONJUNTO MOTO BOMBA HELICOIDAL DE RECALQUE DE ESGOTO H=23MCA Q=5.2M3/H P=0.95HP, COM ACESSORIOS</t>
  </si>
  <si>
    <t>415130</t>
  </si>
  <si>
    <t>COLAR DE TOMADA FoFo SAIDA ROSQUEADA DN 100X20MM</t>
  </si>
  <si>
    <t>415131</t>
  </si>
  <si>
    <t>CAIXA EM ALVENARIA PARA MACROMEDIDOR 1.20X1.50M - PADRAO SABESP</t>
  </si>
  <si>
    <t>415132</t>
  </si>
  <si>
    <t>GRADE DE ACO COM BARRAS DE 3/8” X 1.1/2”, ESPACAMENTO ATE 3.5CM</t>
  </si>
  <si>
    <t>415133</t>
  </si>
  <si>
    <t>QUADRO DE COMANDO GENERAL SALGADO E, PADRAO SABESP, CONFORME PROJETO E MEMORIAL - INSTALADO</t>
  </si>
  <si>
    <t>415134</t>
  </si>
  <si>
    <t>REDUCAO CONCENTRICA COM FLANGES FoFo DN 80X50MM</t>
  </si>
  <si>
    <t>415135</t>
  </si>
  <si>
    <t>TAMPA PARA POCO EM ANEL PRE MOLDADO DE CONCRETO DN 1.20M ESP 7.0CM C40</t>
  </si>
  <si>
    <t>415136</t>
  </si>
  <si>
    <t>TAMPA PARA POCO EM ANEL PRE MOLDADO DE CONCRETO DN 3.00M ESP 7.0CM C40</t>
  </si>
  <si>
    <t>415137</t>
  </si>
  <si>
    <t>TE COM BOLSAS JE2GS FERRO FUNDIDO DN=100X100MM</t>
  </si>
  <si>
    <t>415138</t>
  </si>
  <si>
    <t>TOCO FoFo FF DN 80MM L=0.45M</t>
  </si>
  <si>
    <t>415139</t>
  </si>
  <si>
    <t>TUBO COM FLANGES PN10/16/25 FoFo DN 80MM L=1.400MM</t>
  </si>
  <si>
    <t>415140</t>
  </si>
  <si>
    <t>TUBO COM FLANGE E PONTA PN10/16/25 FoFo DN 80MM L=1.500MM</t>
  </si>
  <si>
    <t>415141</t>
  </si>
  <si>
    <t>TUBO PVC-OCRE DN=100MM JERI</t>
  </si>
  <si>
    <t>415142</t>
  </si>
  <si>
    <t>VALVULA GAVETA C/BOLSAS JGS FERRO FUNDIDO DN 100MM</t>
  </si>
  <si>
    <t>415143</t>
  </si>
  <si>
    <t>PAINEL DE COMANDO DE MOTORES (PCM-CF) GENERAL SALGADO E, CONFORME PROJETO E MEMORIAIS - INSTALADO</t>
  </si>
  <si>
    <t>415144</t>
  </si>
  <si>
    <t>REGISTRO GAVETA LIGA DE COBRE D=3/4" COM ROSCAS E VOLANTE</t>
  </si>
  <si>
    <t>415145</t>
  </si>
  <si>
    <t>BALCAO DE ATENDIMENTO EM MDF COM ACABAMENTO EM LAMINADO MELAMINICO - EM "L" - 3.14M DE FRENTE E 2.37M PAREDE LATERAL DIREITA - LARGURA DE 50CM - H = 1.20M - CONFORME PROJETO</t>
  </si>
  <si>
    <t>415146</t>
  </si>
  <si>
    <t>ARMARIO GUARDA VOLUMES EM MDF - MEDIDA 1 (5.30 X 1.65 X 0.40M) E MEDIDA 2 (4.23 X 1.65 X 0.40M) (COMPRIMENTO X ALTURA X PROFUNDIDADE) - COM LINGUETA PARA CADEADO EXTERNO - SEM PES - CONFORME PROJETO</t>
  </si>
  <si>
    <t>415147</t>
  </si>
  <si>
    <t>ARMARIO PORTA CELULAR EM MDF - 90X100X20CM (ALTURA X LARG X PROFUNDIDADE) - CONFORME PROJETO</t>
  </si>
  <si>
    <t>415148</t>
  </si>
  <si>
    <t>LIXEIRA EM MDF COM PORTA - 40X40X110CM - CONFORME PROJETO</t>
  </si>
  <si>
    <t>415149</t>
  </si>
  <si>
    <t>FORNECIMENTO E INSTALACAO DE AMPLIFICADOR USB 4 CH 200W</t>
  </si>
  <si>
    <t>415150</t>
  </si>
  <si>
    <t>FORNECIMENTO E INSTALACAO DE MESA DE SOM, 30X50CM 8 CANAIS</t>
  </si>
  <si>
    <t>415151</t>
  </si>
  <si>
    <t>FORNECIMENTO E INSTALACAO DE MICROFONE C/FIO</t>
  </si>
  <si>
    <t>415152</t>
  </si>
  <si>
    <t>FORNECIMENTO E INSTALACAO DE CABEAMENTO PARA INFRAESTRUTURA DE SISTEMA DE SONORIZACAO</t>
  </si>
  <si>
    <t>415153</t>
  </si>
  <si>
    <t>FORNECIMENTO E INSTALACAO DE PISO VINILICO LVT CLICADO 5MM</t>
  </si>
  <si>
    <t>415154</t>
  </si>
  <si>
    <t>FORNECIMENTO E INSTALACAO DE PORCELANATO RETIFICADO 60X60CM CIMENTO CINZA ACETINADO</t>
  </si>
  <si>
    <t>415155</t>
  </si>
  <si>
    <t xml:space="preserve">FORNECIMENTO E INSTALACAO DE GUARDA-CORPO DE ACO INOX COM CABO DE ACO CENTRAL - DIAMETRO = 4.5 CM - H = 1.10M - COM 1 PORTINHOLA DE ACESSO  - MONTANTES ESPACADOS A CADA 1.50 M_x000D_
</t>
  </si>
  <si>
    <t>415156</t>
  </si>
  <si>
    <t>TE FoFo 50MM 3B JE - AF</t>
  </si>
  <si>
    <t>415157</t>
  </si>
  <si>
    <t>CURVA 90o FoFo COM BOLSAS JE2GS DN 100 MM - ESG</t>
  </si>
  <si>
    <t>415158</t>
  </si>
  <si>
    <t>VALVULA DE RETENCAO FoFo PORTINHOLA SIMPLES DN 50MM</t>
  </si>
  <si>
    <t>415159</t>
  </si>
  <si>
    <t>415160</t>
  </si>
  <si>
    <t>TUBO COM FLANGES PN10/16 FoFo DN 100MM L=1.0M</t>
  </si>
  <si>
    <t>415161</t>
  </si>
  <si>
    <t>TUBO COM FLANGES PN10/16/25 FoFo DN 80MM L=1.0M</t>
  </si>
  <si>
    <t>415162</t>
  </si>
  <si>
    <t>VALVULA REDUTORA DE PRESSAO DE ACAO DIRETA - TIPO Y - DN 75/80MM</t>
  </si>
  <si>
    <t>415163</t>
  </si>
  <si>
    <t>CARRETEL FoFo DN 80MM L=2.00M</t>
  </si>
  <si>
    <t>415164</t>
  </si>
  <si>
    <t>EXTREMIDADE FoFo DN 100MM PONTA/FLANGE PN10/16 L=0.36M</t>
  </si>
  <si>
    <t>415165</t>
  </si>
  <si>
    <t>VALVULA REDUTORA DE PRESSAO DE ACAO DIRETA - TIPO Y - DN 100MM</t>
  </si>
  <si>
    <t>415167</t>
  </si>
  <si>
    <t>MEDIDOR DE AGUA ULTRASSONICO DN 200MM 8" FLANGEADO COM INDICADOR DE VAZAO</t>
  </si>
  <si>
    <t>415168</t>
  </si>
  <si>
    <t>EXTREMIDADE FoFo DN 200MM FLANGE/PONTA L=0.40M</t>
  </si>
  <si>
    <t>415169</t>
  </si>
  <si>
    <t>TAMPAO FoFo DN 600MM PADRAO SABESP</t>
  </si>
  <si>
    <t>415170</t>
  </si>
  <si>
    <t>CRUZETA FoFo DN 100X50MM JE 4B - AF</t>
  </si>
  <si>
    <t>415171</t>
  </si>
  <si>
    <t>CRUZETA FoFo DN 50MM JE 4B - AF</t>
  </si>
  <si>
    <t>415172</t>
  </si>
  <si>
    <t>CARRETEL FoFo DN 100MM L=2.00M</t>
  </si>
  <si>
    <t>415173</t>
  </si>
  <si>
    <t>CURVA 45o FoFo COM BOLSAS JE2GS DN 100MM - ESG</t>
  </si>
  <si>
    <t>415174</t>
  </si>
  <si>
    <t>CURVA 22o 30' FoFo COM BOLSAS JE2GS DN 100MM - ESG</t>
  </si>
  <si>
    <t>415175</t>
  </si>
  <si>
    <t>ANEL PRE MOLDADO DE CONCRETO DN 1.50M H 0.50M C40 JE</t>
  </si>
  <si>
    <t>415176</t>
  </si>
  <si>
    <t>TAMPA PARA POCO EM ANEL PRE MOLDADO DE CONCRETO DN 1.50M ESP 7.0CM C40</t>
  </si>
  <si>
    <t>415177</t>
  </si>
  <si>
    <t>TUBO COM FLANGES PN10/16/25 FoFo DN 100MM L=4.150MM</t>
  </si>
  <si>
    <t>415178</t>
  </si>
  <si>
    <t>TOCO FoFo FF DN 100MM L=0.35M</t>
  </si>
  <si>
    <t>415179</t>
  </si>
  <si>
    <t>REDUCAO CONCENTRICA COM FLANGES PN10/16 FoFo 150X100MM</t>
  </si>
  <si>
    <t>415180</t>
  </si>
  <si>
    <t>TUBO COM FLANGE E PONTA JE JGS FoFo DN 100MM L=1.100MM</t>
  </si>
  <si>
    <t>415181</t>
  </si>
  <si>
    <t>TOCO FoFo FF DN 100MM L=0.70M C/ ABA DE VEDACAO</t>
  </si>
  <si>
    <t>415182</t>
  </si>
  <si>
    <t>TUBO COM FLANGE E PONTA JE JGS FoFo DN 80MM L=1.600MM</t>
  </si>
  <si>
    <t>415183</t>
  </si>
  <si>
    <t>CONJUNTO MOTOBOMBA DE RECALQUE DE ESGOTO H=51.60 MCA Q=5.80L/S P=6.3 HP, COM ACESSORIOS</t>
  </si>
  <si>
    <t>415184</t>
  </si>
  <si>
    <t>PAINEL DE COMANDO DE MOTORES (PCM-CF) AURIFLAMA F e G, CONFORME PROJETO E MEMORIAL - INSTALADO</t>
  </si>
  <si>
    <t>415185</t>
  </si>
  <si>
    <t>QUADRO DE COMANDO AURIFLAMA F e G, PADRAO SABESP, CONFORME PROJETO E MEMORIAL - INSTALADO</t>
  </si>
  <si>
    <t>415186</t>
  </si>
  <si>
    <t>BUCHA DE REDUCAO FoGo 4"X2" - AF</t>
  </si>
  <si>
    <t>415187</t>
  </si>
  <si>
    <t>FLANGE COM ROSCA FoGo DN 1"</t>
  </si>
  <si>
    <t>415188</t>
  </si>
  <si>
    <t>PARAFUSO COMPLETO PARA FLANGE DN 25MM - MAT</t>
  </si>
  <si>
    <t>415189</t>
  </si>
  <si>
    <t>MEDIDOR DE VAZAO ELETROMAGNETICO DN 25MM COM FLANGES - AF</t>
  </si>
  <si>
    <t>415190</t>
  </si>
  <si>
    <t>RETIRADA DE ARMARIO EM MADEIRA OU METAL</t>
  </si>
  <si>
    <t>415191</t>
  </si>
  <si>
    <t>DIVISORIA EM PAINEL DE VIDRO TEMPERADO INCOLOR DE 10MM, COM DUAS FOLHAS DE PORTA DE ABRIR, MEDINDO CADA FOLHA 80X210CM, INCLUSIVE FERRAGENS, COMPLETA - INSTALADA</t>
  </si>
  <si>
    <t>415192</t>
  </si>
  <si>
    <t>BARRA DE ALUMINIO COM ACABAMENTO EM PINTURA EPOXI, DIAMETRO DE 32MM, ESTRUTURADA COM 2 VAROES, MONTANTES E APOIOS EM ALUMINIO</t>
  </si>
  <si>
    <t>415193</t>
  </si>
  <si>
    <t>BOTAO DE SAIDAS</t>
  </si>
  <si>
    <t>415194</t>
  </si>
  <si>
    <t>TAMPO/BANCADA EM GRANITO COM ESPESSURA DE 3CM</t>
  </si>
  <si>
    <t>415195</t>
  </si>
  <si>
    <t>TORNEIRA CROMADA DE MESA DE 1/2" PARA LAVATORIO ON/OFF</t>
  </si>
  <si>
    <t>415196</t>
  </si>
  <si>
    <t>RESFRIADORA DE LIQUIDOS (CHILLER), COM COMPRESSOR E CONDENSACAO A AR, CAPACIDADE DE 45TR</t>
  </si>
  <si>
    <t>415197</t>
  </si>
  <si>
    <t>LAMPADA ULTRA VIOLETA (UV), TIPO GERMICIDA, 18 A 20W, 4 PINOS 2G11, SEM OZONIO, COMPRIMENTO DOMINANTE 254 NM</t>
  </si>
  <si>
    <t>415198</t>
  </si>
  <si>
    <t>REATOR PARA LAMPADA UV-C DE 18 A 20W, FLUORESCENTE OU PL DE 4 PINOS 2G11, BIVOLT</t>
  </si>
  <si>
    <t>415199</t>
  </si>
  <si>
    <t>BOX COM VIDRO TEMPERADO DE 8 MM, PERFIL DE ALUMINIO BRANCO, PORTAS DE CORRER ALTERNADAS</t>
  </si>
  <si>
    <t>415200</t>
  </si>
  <si>
    <t>UNIDADE DE TRATAMENTO DE AR (FAN COIL) - VAZAO 10.000/12.000M3/H - COM FILTRO DE AR E ATENUADOR</t>
  </si>
  <si>
    <t>415201</t>
  </si>
  <si>
    <t>CAPELA DE BANCADA COM FILTRO DE CARVAO ATIVADO, DIMENSOES 120X80X177CM</t>
  </si>
  <si>
    <t>415202</t>
  </si>
  <si>
    <t>CAPELA DE PISO COM FILTRO DE CARVAO ATIVADO, DIMENSOES 120X80X267CM</t>
  </si>
  <si>
    <t>415203</t>
  </si>
  <si>
    <t>PORTA EM VIDRO TEMPERADO DE ABRIR, COM PERFIL ESTRUTURAL EM ALUMINIO</t>
  </si>
  <si>
    <t>415204</t>
  </si>
  <si>
    <t>PORTA EM VIDRO TEMPERADO SIMPLES DE CORRER SUSPENSA, 1 FOLHA, COM PERFIL ESTRUTURAL EM ALUMINIO</t>
  </si>
  <si>
    <t>415205</t>
  </si>
  <si>
    <t>PORTA LISA EM MADEIRA, 2 FOLHAS, DE 90+30 X 210CM, ACABAMENTO PARA PINTURA, COM BATENTE EM MADEIRA, INCLUSIVE FERRAGENS, COMPLETA</t>
  </si>
  <si>
    <t>415206</t>
  </si>
  <si>
    <t>PORTA INTERNA "PIM RU" LISA EM MADEIRA, 2 FOLHAS, DE 90+30 X 210CM, ACABAMENTO PARA PINTURA, COM BATENTE EM MADEIRA, INCLUSIVE FERRAGENS, COMPLETA</t>
  </si>
  <si>
    <t>415207</t>
  </si>
  <si>
    <t>PORTA LISA EM MADEIRA, 2 FOLHAS, 120 X 210CM, ACABAMENTO PARA PINTURA, COM BATENTE EM MADEIRA</t>
  </si>
  <si>
    <t>415208</t>
  </si>
  <si>
    <t>PORTA LISA EM MADEIRA DE 110 X 210CM, COM VISOR DE 60X60CM, ACABAMENTO PARA PINTURA, COM BATENTE EM ALUMINIO EXTRUDADO, INCLUSIVE FERRAGENS, COMPLETA</t>
  </si>
  <si>
    <t>415209</t>
  </si>
  <si>
    <t>BANCADA COM TAMPO EM GRANITO, CUBA INOX E ARMARIOS PARA SALA RECEPCAO/PROTOCOLO, INSTALADO</t>
  </si>
  <si>
    <t>415210</t>
  </si>
  <si>
    <t>BANCADA COM TAMPO EM GRANITO, CUBA INOX E ARMARIOS PARA SALA AREA DE SECAGEM DE PECAS, INSTALADO</t>
  </si>
  <si>
    <t>415211</t>
  </si>
  <si>
    <t>BANCADA COM TAMPO EM GRANITO, CUBA INOX E ARMARIO PARA SALA LUZES, INSTALADO</t>
  </si>
  <si>
    <t>415212</t>
  </si>
  <si>
    <t>BANCADAS COM TAMPO EM GRANITO, CUBA INOX E ARMARIOS PARA SALA ZOOLOGIA E BOTANICA, INSTALADO</t>
  </si>
  <si>
    <t>415213</t>
  </si>
  <si>
    <t>BANCADAS COM TAMPO EM GRANITO, CUBA INOX E ARMARIOS PARA SALA ALMOXARIFADO, INSTALADO</t>
  </si>
  <si>
    <t>415214</t>
  </si>
  <si>
    <t>BANCADAS COM TAMPO EM GRANITO, CUBA INOX E ARMARIOS PARA SALA OSSOS, INSTALADO</t>
  </si>
  <si>
    <t>415215</t>
  </si>
  <si>
    <t>BANCADAS COM TAMPO EM GRANITO, CUBA INOX E ARMARIOS + CASTELO DUPLO PARA SALA ABERTURA DE PECAS, INSTALADO</t>
  </si>
  <si>
    <t>415216</t>
  </si>
  <si>
    <t>BANCADAS COM TAMPO EM GRANITO, CUBA INOX E ARMARIOS PARA SALA MICROSCOPIA, INSTALADO</t>
  </si>
  <si>
    <t>415217</t>
  </si>
  <si>
    <t>BANCADAS COM TAMPO EM GRANITO, CUBA INOX E ARMARIOS + CASTELO DUPLO PARA SALA DE EXTRACAO, INSTALADO</t>
  </si>
  <si>
    <t>415218</t>
  </si>
  <si>
    <t>BANCADA COM TAMPO EM GRANITO E ARMARIO PARA SALA PREPARO DE AMPLIFICACAO, INSTALADO</t>
  </si>
  <si>
    <t>415219</t>
  </si>
  <si>
    <t>BANCADAS COM TAMPO EM GRANITO, CUBA INOX E ARMARIOS PARA SALA DE SEQUENCIADORES E TERMOCICLADORES, INSTALADO</t>
  </si>
  <si>
    <t>415220</t>
  </si>
  <si>
    <t>ARMARIO CABIDEIRO PARA JALECOS</t>
  </si>
  <si>
    <t>415221</t>
  </si>
  <si>
    <t>COBERTURA ARTICULADA EM ALUMINIO, MOTORIZADA, COM PINTURA ELETROSTATICA, CONFORME PROJETO, INSTALADA</t>
  </si>
  <si>
    <t>415222</t>
  </si>
  <si>
    <t>ALVENARIA BLOCO DE CONCRETO CANALETA E=14CM 12MPa ESTRUTURAL</t>
  </si>
  <si>
    <t>415223</t>
  </si>
  <si>
    <t>ALVENARIA BLOCO DE CONCRETO CANALETA E=14CM 10MPa ESTRUTURAL</t>
  </si>
  <si>
    <t>415224</t>
  </si>
  <si>
    <t>ALVENARIA BLOCO DE CONCRETO CANALETA 8.0MPa  E=19CM ESTRUTURAL</t>
  </si>
  <si>
    <t>415225</t>
  </si>
  <si>
    <t>PORTA DE ALUMINIO DE CORRER, 4 FOLHAS 3.20X2.15M COM MIOLO EM VIDRO 4MM E PINTURA ELETROSTATICA BRANCA</t>
  </si>
  <si>
    <t>415226</t>
  </si>
  <si>
    <t>PORTA DE ALUMINIO DE CORRER, 2 FOLHAS 1.80X2.15M COM MIOLO EM VIDRO 4MM E PINTURA ELETROSTATICA BRANCA</t>
  </si>
  <si>
    <t>415227</t>
  </si>
  <si>
    <t>CABO DE COBRE FLEXIVEL DE 2X1.5 MM2, ISOLAMENTO 0.6/1 KV - ISOLACAO HEPR 90 C</t>
  </si>
  <si>
    <t>415228</t>
  </si>
  <si>
    <t>ELEVADOR PARA 9 PARADAS, CAP. 525 A 675 KG, 7 A 9 PESSOAS, PERCURSO 27M, COMANDO AUT. COLETIVO SELETIVO, MAQ. DE TRACAO SEM ENGRENAGEM E VEL. 1.0 M/S, 2 PTS DE 800 E 900 MM, ALT. 2000 MM, INT. LAMINADO MELAMINICO E/OU ACO INOX</t>
  </si>
  <si>
    <t>415229</t>
  </si>
  <si>
    <t>EQUIPAMENTO AUTOMATIZADOR DE PORTA DESLIZANTE PARA 1 FOLHA</t>
  </si>
  <si>
    <t>415230</t>
  </si>
  <si>
    <t>TUBO COM FLANGES DN 80MM L=2.30M</t>
  </si>
  <si>
    <t>415231</t>
  </si>
  <si>
    <t>TUBO COM FLANGES DN 80MM L=0.70M</t>
  </si>
  <si>
    <t>415232</t>
  </si>
  <si>
    <t>VALVULA DE RETENCAO FoFo FF FECHAMENTO RAPIDO PN10 DN 80MM - ESG</t>
  </si>
  <si>
    <t>415233</t>
  </si>
  <si>
    <t>TUBO COM FLANGE E PONTA DN 80MM L=1.0M</t>
  </si>
  <si>
    <t>415234</t>
  </si>
  <si>
    <t>TUBO COM FLANGE E PONTA DN 150MM L=5.0M</t>
  </si>
  <si>
    <t>415235</t>
  </si>
  <si>
    <t>HASTE DE PROLONGAMENTO COM QUADRADO E BOCA DE CHAVE, D=1 1/8" H=3.80M COM MANCAL INTERMEDIARIO</t>
  </si>
  <si>
    <t>415236</t>
  </si>
  <si>
    <t>LUMINARIA LED 1 PETALA PARA POSTE, 50W - 220V, COM FOTOCELULA E POSTE</t>
  </si>
  <si>
    <t>415237</t>
  </si>
  <si>
    <t>TOCO FoFo DN 80MM L=0.45M</t>
  </si>
  <si>
    <t>415238</t>
  </si>
  <si>
    <t>TUBO COM FLANGE E PONTA DN 80MM L=1.0M - AF</t>
  </si>
  <si>
    <t>415239</t>
  </si>
  <si>
    <t>MEDIDOR DE VAZAO ELETROMAGNETICO CARRETEL A BATERIA DN 80MM</t>
  </si>
  <si>
    <t>415240</t>
  </si>
  <si>
    <t>PORTA DE ALUMINIO DE CORRER, 4 FOLHAS 2.00X1.00M COM PINTURA ELETROSTATICA BRANCA</t>
  </si>
  <si>
    <t>415241</t>
  </si>
  <si>
    <t>MEDIDOR DIAFRAGMA DE GAS NATURAL - PADRAO COMGAS</t>
  </si>
  <si>
    <t>415242</t>
  </si>
  <si>
    <t>POSTE DE CONCRETO7.50M HOMOLOGADO, COM CAIXA DE MEDICAO VAZIA INCORPORADA</t>
  </si>
  <si>
    <t>415243</t>
  </si>
  <si>
    <t>CONJUNTO MOTO BOMBA HELICOIDAL DE RECALQUE DE ESGOTO HMAN=5.4MCA Q=5.8M3/H POT=0.8CV</t>
  </si>
  <si>
    <t>415244</t>
  </si>
  <si>
    <t>TUBO COM FLANGES PN10/16 FoFo DN 100MM L=1.0M - AF</t>
  </si>
  <si>
    <t>415245</t>
  </si>
  <si>
    <t>GRADE DE FIBRA DE VIDRO COM BARRAS DE H=38 MM, ESPACAMENTO 32MM</t>
  </si>
  <si>
    <t>415246</t>
  </si>
  <si>
    <t>ACESSORIOS PARA FLANGE DN=100 PN10 ACO INOX 304 D=5/8" X L=2 3/4" 8 CJ (PARAFUSO, PORCA E ARRUELA) - MAT</t>
  </si>
  <si>
    <t>415247</t>
  </si>
  <si>
    <t>ACESSORIOS PARA FLANGE DN=80 PN10 ACO INOX 304 D=5/8" X L=2 3/4" 8 CJ (PARAFUSO, PORCA E ARRUELA) - MAT</t>
  </si>
  <si>
    <t>415248</t>
  </si>
  <si>
    <t>ANEL PRE MOLDADO DE CONCRETO DN 1.10M H 0.50M C40 JE</t>
  </si>
  <si>
    <t>415249</t>
  </si>
  <si>
    <t>TAMPA PARA POCO EM ANEL PRE MOLDADO DE CONCRETO DN 2.50M ESP 7.0CM C40</t>
  </si>
  <si>
    <t>415250</t>
  </si>
  <si>
    <t>TAMPA DE CONCRETO DN 1.10M ESP 7.0CM C40</t>
  </si>
  <si>
    <t>415251</t>
  </si>
  <si>
    <t>POSTE DE CONCRETO MULTI 200 PADRAO ELEKTRO CATEGORIA T1</t>
  </si>
  <si>
    <t>415252</t>
  </si>
  <si>
    <t>CAIXA DE PASSAGEM EM ALUMINIO COM TAMPA VEDADA IP66 DIN 40X30X15CM</t>
  </si>
  <si>
    <t>415253</t>
  </si>
  <si>
    <t>CAIXA DE INSPECAO IMPERMEABILIZADA 40X40X40CM</t>
  </si>
  <si>
    <t>415254</t>
  </si>
  <si>
    <t>CABO DE COBRE BLINDADO 4 4MM2</t>
  </si>
  <si>
    <t>415255</t>
  </si>
  <si>
    <t>PAINEL DE COMANDO DE MOTORES (PCM) CONFORME PROJETO E MEMORIAL - INSTALADO (RUBINEIA D)</t>
  </si>
  <si>
    <t>415266</t>
  </si>
  <si>
    <t>QUADRO DE COMANDO CUBATAO K - LOTE 1, CONFORME PROJETO E MEMORIAL - INSTALADO</t>
  </si>
  <si>
    <t>415267</t>
  </si>
  <si>
    <t>QUADRO DE COMANDO CUBATAO K - LOTE 2, CONFORME PROJETO E MEMORIAL - INSTALADO</t>
  </si>
  <si>
    <t>415268</t>
  </si>
  <si>
    <t>QUADRO DE COMANDO CUBATAO K - LOTE 3, CONFORME PROJETO E MEMORIAL - INSTALADO</t>
  </si>
  <si>
    <t>415269</t>
  </si>
  <si>
    <t>QUADRO DE COMANDO CUBATAO K - LOTE 4, CONFORME PROJETO E MEMORIAL - INSTALADO</t>
  </si>
  <si>
    <t>415270</t>
  </si>
  <si>
    <t>PAINEL DE ILUMINACAO, TOMADAS E SPDA RUBINEIA D, CONFORME PROJETO E MEMORIAL - INSTALADO</t>
  </si>
  <si>
    <t>415271</t>
  </si>
  <si>
    <t>TE FoFo REDUCAO 200X150MM COM FLANGES - AF</t>
  </si>
  <si>
    <t>415272</t>
  </si>
  <si>
    <t>COLAR DE TOMADA D'AGUA FoFo 80MMX3/4"</t>
  </si>
  <si>
    <t>415273</t>
  </si>
  <si>
    <t>PISO DE CONCRETO USINADO FCK 20MPa E=10CM+LASTRO DE BRITA 10CM COM TELA Q92</t>
  </si>
  <si>
    <t>415274</t>
  </si>
  <si>
    <t>SISTEMA GERADOR SOLAR FOTOVOLTAICO 31.15KWp C/STRING BOX, INVERSOR TRIFASICO, PROJETO ELETRICO E LICENCAS JUNTO A CONCESSIONARIA</t>
  </si>
  <si>
    <t>415275</t>
  </si>
  <si>
    <t>REMOCAO DE CONJUNTO DE PARA-RAIOS RADIATIVOS POR EDIFICACAO CONF. NORMAS IPEN/CNEN CERTIFICADO E LAUDADO</t>
  </si>
  <si>
    <t>415278</t>
  </si>
  <si>
    <t>PINTURA DE LOGOTIPO EM PAREDE EXTERNA DIMENSOES 3.00X2.00M - PRACA DA CIDADANIA</t>
  </si>
  <si>
    <t>415279</t>
  </si>
  <si>
    <t>POSTE DE CONCRETO 7.50M 90 DAN COM CX.DE MEDICAO E PROTECAO INCORPORADA (VAZIA MONOFASICO)</t>
  </si>
  <si>
    <t>415280</t>
  </si>
  <si>
    <t>ABRIGO ALVENARIA PARA ENTRADA DE ENERGIA 4.82X1.90M</t>
  </si>
  <si>
    <t>415281</t>
  </si>
  <si>
    <t>QD.DE DISTRIBUICAO MOD.3, COMPOSTO DE 4 MODULOS EM MATERIAL POLIMERICO, INSTAL. EXTERNA, COMPLETO, COM  DISJUNTOR GERAL TRIP. 150A, BARRAM. COBRE ELETROLITICO (3F+N+T) 4.76X19.05MM, 1  DISJ. PROTECAO TRIP. 80A E 1 DISJ. 100A, E FIACAO PAD.ENERGISA-CAT</t>
  </si>
  <si>
    <t>415282</t>
  </si>
  <si>
    <t>QD.MEDICAO AGRUPADA C/MODULOS EM MAT. POLIMERICO E TAMPAS EM POLICARBONATO, INSTAL.EXTERNA, COMPL/ 10 MED. BIF.1 MED.TRIF. C/BARRAM. COBRE ELETROLITICO 4.76X19.05MM (3F+ N) 10 DISJ. BIP.DE 63A E FIACAO PADR.ENERGISA 1.56X1.30X18.6CM (HXLXP)-CATANDUVA P</t>
  </si>
  <si>
    <t>415283</t>
  </si>
  <si>
    <t>QD.MEDICAO AGRUPADA C/ MODULOS EM MAT. POLIMERICOS E TAMPAS EM POLICARBONATOS, INSTAL. EXTERNA, COMPL/ 18 MED. BIF, C/BARRAM. COBRE ELETROLITICO 4.76X19.05MM (3F+ N) 18 DISJ. BIP.DE 63A E FIACAO PADRAO ENERGISA 1.56X1.82X18.6CM (HXLXP)-CATANDUVA P</t>
  </si>
  <si>
    <t>415284</t>
  </si>
  <si>
    <t>LUMINARIA TIPO ESPETO PROTECAO IP55</t>
  </si>
  <si>
    <t>415285</t>
  </si>
  <si>
    <t>ADAPTADOR  FoFo X PVC 75MM</t>
  </si>
  <si>
    <t>415286</t>
  </si>
  <si>
    <t>REGISTRO DE GAVETA COM CABECOTE FoFo E BOLSAS JE DN 100MM</t>
  </si>
  <si>
    <t>415287</t>
  </si>
  <si>
    <t>RESERVATORIO CILINDRICO METALICO CAP.100M3, INCLUSIVE SERRALHERIA E PINTURA</t>
  </si>
  <si>
    <t>415288</t>
  </si>
  <si>
    <t>TUBO FoGo SEM COSTURA SCH 40 DN=4" L=1.85M</t>
  </si>
  <si>
    <t>415289</t>
  </si>
  <si>
    <t>TUBO FoGo SEM COSTURA SCH 40 DN=4" L=0.35M</t>
  </si>
  <si>
    <t>415290</t>
  </si>
  <si>
    <t>CONJUNTO MOTOBOMBA CENTRIFUGA Q=40.0M3/H HM=23.00Mca P=6.0CV</t>
  </si>
  <si>
    <t>415291</t>
  </si>
  <si>
    <t>LUVA DE REDUCAO FoGo 4X3"</t>
  </si>
  <si>
    <t>415292</t>
  </si>
  <si>
    <t>ADAPTADOR ROSCAVEL GALV. 3"</t>
  </si>
  <si>
    <t>415293</t>
  </si>
  <si>
    <t>TUBO FoGo SEM COSTURA SCH 40 DN=3" L=0.50M</t>
  </si>
  <si>
    <t>415294</t>
  </si>
  <si>
    <t>TUBO FoGo SEM COSTURA SCH 40 DN=3" L=1.10M</t>
  </si>
  <si>
    <t>415295</t>
  </si>
  <si>
    <t>TUBO FoGo SEM COSTURA SCH 40 DN=3" L=1.20M</t>
  </si>
  <si>
    <t>415296</t>
  </si>
  <si>
    <t>TAMPAO FoFo T100</t>
  </si>
  <si>
    <t>415297</t>
  </si>
  <si>
    <t>PAINEL DE COMANDO DE MOTORES (PCM) 2 X SOFT START 7.5CV/220V - EEA REGISTRO E  - INSTALADO</t>
  </si>
  <si>
    <t>415298</t>
  </si>
  <si>
    <t>LUVA PLASTICA PARA IDENTIFICACAO DE CABO 1.5-2.5MM</t>
  </si>
  <si>
    <t>415299</t>
  </si>
  <si>
    <t>IDENTIFICADOR PARA CABOS</t>
  </si>
  <si>
    <t>415300</t>
  </si>
  <si>
    <t>TERMINAL DE COMPRESSAO PARA CABO DE 1.5MM2</t>
  </si>
  <si>
    <t>415301</t>
  </si>
  <si>
    <t>GRAMPO PARA HASTE REFORCADO GTDU</t>
  </si>
  <si>
    <t>415302</t>
  </si>
  <si>
    <t>PARAFUSO DE 1/4x1" ZINCADO OU BICROMATIZADO</t>
  </si>
  <si>
    <t>415303</t>
  </si>
  <si>
    <t>PORCA SEXTAVADA 1/4"</t>
  </si>
  <si>
    <t>415304</t>
  </si>
  <si>
    <t>PARAFUSO AUTOBROCANTE SEXTAVADO 4.2X16MM</t>
  </si>
  <si>
    <t>415305</t>
  </si>
  <si>
    <t>MASSA PARA CALAFETAR DE GRAU ELETRICO</t>
  </si>
  <si>
    <t>415306</t>
  </si>
  <si>
    <t>TAXA DE MOBILIZACAO DE EQUIPE PARA INSTALACAO DE 20 PLACAS DE RECALQUE E ZERAGEM DE LEITURA</t>
  </si>
  <si>
    <t>415307</t>
  </si>
  <si>
    <t>PROJETO DE PESQUISA - REGISTRO E</t>
  </si>
  <si>
    <t>415308</t>
  </si>
  <si>
    <t>ACOMPANHAMENTO ARQUEOLOGICO - REGISTRO E</t>
  </si>
  <si>
    <t>415309</t>
  </si>
  <si>
    <t>REDE PARA MESA PINGUE- PONGUE EM CHAPA DE ACO GALVANIZADO 2MM, PERFURADA</t>
  </si>
  <si>
    <t>415310</t>
  </si>
  <si>
    <t>PISO DE BORRACHA GRANULADA MONOLITICO DRENANTE, COR VERDE ESCURO</t>
  </si>
  <si>
    <t>415311</t>
  </si>
  <si>
    <t>PAISAGISMO URBANO-ARBUSTO ACALIFA VERDE</t>
  </si>
  <si>
    <t>415312</t>
  </si>
  <si>
    <t>PAISAGISMO URBANO-ARBUSTO CROTON VERMELHO</t>
  </si>
  <si>
    <t>415313</t>
  </si>
  <si>
    <t>PAISAGISMO URBANO-ARBUSTO ESTRELITIZIA</t>
  </si>
  <si>
    <t>415314</t>
  </si>
  <si>
    <t>PAISAGISMO URBANO-ARBUSTO FORMIO VERDE</t>
  </si>
  <si>
    <t>415315</t>
  </si>
  <si>
    <t>PAISAGISMO URBANO-ARBUSTO LEIA VERDE</t>
  </si>
  <si>
    <t>415316</t>
  </si>
  <si>
    <t>PAISAGISMO URBANO-ARBUSTO ORQUIDEA BAMBU</t>
  </si>
  <si>
    <t>415317</t>
  </si>
  <si>
    <t>PAISAGISMO URBANO-ARBUSTO PLEOMELE VARIEGADA</t>
  </si>
  <si>
    <t>415318</t>
  </si>
  <si>
    <t>PAISAGISMO URBANO-ARBUSTO PLUMBAGO BRANCO</t>
  </si>
  <si>
    <t>415319</t>
  </si>
  <si>
    <t>PAISAGISMO URBANO-QUARESMEIRA VERMELHA</t>
  </si>
  <si>
    <t>415320</t>
  </si>
  <si>
    <t>PAISAGISMO URBANO-CAPIM DO TEXAS VERDE</t>
  </si>
  <si>
    <t>415321</t>
  </si>
  <si>
    <t>PAISAGISMO URBANO-ARBUSTO FLOR DO GUARUJA</t>
  </si>
  <si>
    <t>415322</t>
  </si>
  <si>
    <t>PAISAGISMO URBANO-ARBUSTO VERBENA</t>
  </si>
  <si>
    <t>415324</t>
  </si>
  <si>
    <t>PAISAGISMO URBANO-FORRACAO CINERARIA</t>
  </si>
  <si>
    <t>415325</t>
  </si>
  <si>
    <t>PAISAGISMO URBANO-ARBUSTO CRINO</t>
  </si>
  <si>
    <t>415326</t>
  </si>
  <si>
    <t>PAISAGISMO URBANO-FORRACAO TRITOMA</t>
  </si>
  <si>
    <t>415327</t>
  </si>
  <si>
    <t>FORRACAO CAVACO DE MADEIRA</t>
  </si>
  <si>
    <t>415328</t>
  </si>
  <si>
    <t>BANCO EM CONCRETO MODULAR PRE-MOLDADO, COMPRIMENTO 216CM</t>
  </si>
  <si>
    <t>415329</t>
  </si>
  <si>
    <t>ABRIGO DE ALVENARIA PARA ENTRADA DE ENERGIA 1.30X1.70X0.40M COM PORTA VENEZIANA</t>
  </si>
  <si>
    <t>415330</t>
  </si>
  <si>
    <t>POSTE 6.00M COM LUMINARIA FLED 540-50W - LED COR PRETO</t>
  </si>
  <si>
    <t>415331</t>
  </si>
  <si>
    <t>POSTE 4.50M COM 2 PROJETORES  REFLETOR MICROLED ULTRA THIN 100W - LED COR PRETO</t>
  </si>
  <si>
    <t>415332</t>
  </si>
  <si>
    <t>LIXEIRA TULIPA TUBULAR CILINDRICA EM ACO</t>
  </si>
  <si>
    <t>415333</t>
  </si>
  <si>
    <t>VALVULA RETENCAO ESGOTO SERIE NORMAL PVC D=150X150MM</t>
  </si>
  <si>
    <t>415334</t>
  </si>
  <si>
    <t>VIGA DE MADEIRA 3.8X9CM - PINUS AUTOCLAVADO - MAT</t>
  </si>
  <si>
    <t>415335</t>
  </si>
  <si>
    <t>CHAPA DE DENTES ESTAMPADOS CDE 07X16CM - MAT</t>
  </si>
  <si>
    <t>415336</t>
  </si>
  <si>
    <t>CHAPA DE DENTES ESTAMPADOS CDE 04X10CM - MAT</t>
  </si>
  <si>
    <t>415337</t>
  </si>
  <si>
    <t>CHAPA DE DENTES ESTAMPADOS CDE 11X12CM - MAT</t>
  </si>
  <si>
    <t>415338</t>
  </si>
  <si>
    <t>VIGA DE MADEIRA 3.8X7CM - PINUS AUTOCLAVADO - MAT</t>
  </si>
  <si>
    <t>415339</t>
  </si>
  <si>
    <t>VIGA DE MADEIRA 2.2X7CM - PINUS AUTOCLAVADO - MAT</t>
  </si>
  <si>
    <t>415340</t>
  </si>
  <si>
    <t>CAIBRO DE MADEIRA 4X5CM - PINUS AUTOCLAVADO - MAT</t>
  </si>
  <si>
    <t>415341</t>
  </si>
  <si>
    <t>TABEIRA DE MADEIRA 2.2X19CM - PINUS AUTOCLAVADO - MAT</t>
  </si>
  <si>
    <t>415342</t>
  </si>
  <si>
    <t>ARMARIO DE PLASTICO DE SOBREPOR COM PORTA REVERSIVEL 29X11X36CM</t>
  </si>
  <si>
    <t>415343</t>
  </si>
  <si>
    <t>CANALETA RETANGULAR CONCRETO L=15CM SEM TAMPA (FDE CA20)</t>
  </si>
  <si>
    <t>415344</t>
  </si>
  <si>
    <t>CANALETA RETANGULAR CONCRETO L=20CM SEM TAMPA (CA21)</t>
  </si>
  <si>
    <t>415345</t>
  </si>
  <si>
    <t>CANALETA RETANGULAR CONCRETO L=30CM SEM TAMPA (CA22)</t>
  </si>
  <si>
    <t>415346</t>
  </si>
  <si>
    <t>SINALEIRO SONORO PARA PORTA DE PAINEL, 220V, 22MM</t>
  </si>
  <si>
    <t>415347</t>
  </si>
  <si>
    <t>ARMARIO GUARDA VOLUMES EM MDF COM 33CM DE PROFUNDIDADE - COM LINGUETA PARA CADEADO - EXTERNO SEM PES</t>
  </si>
  <si>
    <t>415348</t>
  </si>
  <si>
    <t>DIVISORIA VIDRO INCOLOR 10MM TEMPERADO INCLUSO PORTA DE VIDRO E ACESSORIOS</t>
  </si>
  <si>
    <t>415349</t>
  </si>
  <si>
    <t>PISO ELEVADO METALICO COM ALTURA REGULAVEL ENTRE 17 ATE 20CM E REVESTIMENTO EM LAMINADO MELAMINICO DE ALTA PRESSAO BIZOTADO, 600X600MM</t>
  </si>
  <si>
    <t>415350</t>
  </si>
  <si>
    <t>LUMINARIA LED PARA INSTALACAO PENDENTE COM ILUMINACAO DIRETA E INDIRETA DIFUSA, 5000 K, FLUXO LUMINOSO DE 3090 LM, POTENCIA TOTAL DE 37W E EFICACIA DE 83LM/W</t>
  </si>
  <si>
    <t>415351</t>
  </si>
  <si>
    <t>INTERRUPTOR DIFERENCIAL DR TETRAPOLAR DE 100A COM 300MA</t>
  </si>
  <si>
    <t>415353</t>
  </si>
  <si>
    <t>RETROESCAVADEIRA COM ROMPEDOR ACOPLADO TIPO PICAO, INCLUSO OPERADOR E COMBUSTIVEL (SAO JOAQUIM DA BARRA D)</t>
  </si>
  <si>
    <t>415354</t>
  </si>
  <si>
    <t>MOBILIZACAO E DESMOBILIZACAO PARA RETROESCAVADEIRA IDA E VOLTA (SAO JOAQUIM DA BARRA D)</t>
  </si>
  <si>
    <t>415355</t>
  </si>
  <si>
    <t>CENTRAL DE INTERFONE PARA ATE 352 PONTOS COM PORTEIRO ELETRONICO + TERMINAL DE PORTARIA - INSTALADO</t>
  </si>
  <si>
    <t>415356</t>
  </si>
  <si>
    <t>CENTRAL DE INTERFONE PARA ATE 192 PONTOS COM PORTEIRO ELETRONICO + TERMINAL DE PORTARIA - INSTALADO</t>
  </si>
  <si>
    <t>415357</t>
  </si>
  <si>
    <t>CENTRO DE MEDICAO COMPLETO P/23 MEDIDORES, CX POLICARB BIF COM DISJ BIP 63A, 3 LINHAS MEDID C/ 1 DISJ GERAL DE 200A, 1 DISJ TRIPOLAR 63A, 1 CX BARRAM C/ 4 BARR COBRE 1X1/4, 01 CAIXA DPS 03 DPS 40KVA E 03 DISJ UNIPOLAR 63A, 01 CAIXA BEP, ETIQ.</t>
  </si>
  <si>
    <t>415359</t>
  </si>
  <si>
    <t>PAISAGISMO URBANO-MUDA DE RUCULA</t>
  </si>
  <si>
    <t>415360</t>
  </si>
  <si>
    <t>PAISAGISMO URBANO-MUDA DE COUVE</t>
  </si>
  <si>
    <t>415361</t>
  </si>
  <si>
    <t>PAISAGISMO URBANO-MUDA DE ESPINAFRE</t>
  </si>
  <si>
    <t>415362</t>
  </si>
  <si>
    <t>PAISAGISMO URBANO-MUDA DE AGRIAO</t>
  </si>
  <si>
    <t>415363</t>
  </si>
  <si>
    <t>PAISAGISMO URBANO-MUDA DE SALSINHA</t>
  </si>
  <si>
    <t>415365</t>
  </si>
  <si>
    <t>CENTRAL DE INTERFONES PARA  24 PONTOS, APARELHOS, FECHO ELETRICO, BOTOEIRA, S/ CABEAMENTO - FORNECIMENTO, INSTALACAO E CONFIGURACAO (S.CARLOS J)</t>
  </si>
  <si>
    <t>415366</t>
  </si>
  <si>
    <t>SISTEMA GERADOR SOLAR FOTOVOLTAICO 8.20KWp C/ STRING BOX "CC+CA" INVERSOR MONOFASICO, PROJETO ELETRICO E LICENCAS JUNTO A CONCESSIONARIA CPFL - AMPARO D</t>
  </si>
  <si>
    <t>415367</t>
  </si>
  <si>
    <t>SISTEMA GERADOR SOLAR FOTOVOLTAICO 2.70KWp C/ STRING BOX "CC+CA" INVERSOR MONOFASICO, PROJETO ELETRICO E LICENCAS JUNTO A CONCESSIONARIA CPFL - AMPARO G</t>
  </si>
  <si>
    <t>415368</t>
  </si>
  <si>
    <t>SISTEMA GERADOR SOLAR FOTOVOLTAICO 5.85KWp C/ STRING BOX "CC+CA" INVERSOR MONOFASICO, PROJETO ELETRICO E LICENCAS JUNTO A CONCESSIONARIA ELEKTRO - TATUI H</t>
  </si>
  <si>
    <t>415369</t>
  </si>
  <si>
    <t>SISTEMA GERADOR SOLAR FOTOVOLTAICO 3.15KWp C/ STRING BOX "CC+CA" INVERSOR MONOFASICO, PROJETO ELETRICO E LICENCAS JUNTO A CONCESSIONARIA CPFL - AMPARO G</t>
  </si>
  <si>
    <t>415370</t>
  </si>
  <si>
    <t>QD.DE MEDICAO POLICARBONATO, INTERNO, COMPLETO PARA INSTALACAO DE 6 MEDIDORES  BIFASICOS 63A  1 RESERVA PADRAO CPFL (AMPARO G)</t>
  </si>
  <si>
    <t>415371</t>
  </si>
  <si>
    <t>QD.DE MEDICAO POLICARBONATO, INTERNO, COMPLETO PARA INSTALACAO DE 9 MEDIDORES  BIFASICOS 50A  1 RESERVA PADRAO CPFL (AMPARO G)</t>
  </si>
  <si>
    <t>415372</t>
  </si>
  <si>
    <t>QD.DE MEDICAO POLICARBONATO, INTERNO, COMPLETO PARA INSTALACAO DE 13 MEDIDORES BIFASICOS 12 BIFASICOS E 01 TRIFASICO, DISJUNTOR GERAL 175A 20KVA, 12 DISJUNTORES BIPOLARES DE 63A E 01 RESERVA PADRAO ELEKTRO (TATUI H)</t>
  </si>
  <si>
    <t>415373</t>
  </si>
  <si>
    <t>QD.DE MEDICAO POLICARBONATO, INTERNO, COMPLETO PARA INSTALACAO DE 14 MEDIDORES BIFASICOS 13 BIFASICOS E 01 TRIFASICO, DISJUNTOR GERAL 175A 20KVA, 13 DISJUNTORES BIPOLARES DE 63A E 01 RESERVA PADRAO ELEKTRO (TATUI H)</t>
  </si>
  <si>
    <t>415374</t>
  </si>
  <si>
    <t>QD.DE MEDICAO POLICARBONATO, INTERNO, COMPLETO PARA INSTALACAO DE 15 MEDIDORES BIFASICOS 14 BIFASICOS E 01 TRIFASICO, DISJUNTOR GERAL 175A 20KVA, 13 DISJUNTORES BIPOLARES DE 63A E 01 RESERVA PADRAO ELEKTRO (TATUI H)</t>
  </si>
  <si>
    <t>415375</t>
  </si>
  <si>
    <t>QD.DE MEDICAO POLICARBONATO, INTERNO, COMPLETO PARA INSTALACAO DE 21 MEDIDORES 19 BIFASICOS 50A E 02 TRIFASICOS 01 63A E 01 35A, 1 RESERVA PADRAO CPFL (AMPARO D)</t>
  </si>
  <si>
    <t>415376</t>
  </si>
  <si>
    <t>QD.DE MEDICAO POLICARBONATO, INTERNO, COMPLETO PARA INSTALACAO DE 22 MEDIDORES 20 BIFASICOS 50A E 02 TRIFASICOS 01 63A E 01 35A, 1 RESERVA PADRAO CPFL (AMPARO D)</t>
  </si>
  <si>
    <t>415377</t>
  </si>
  <si>
    <t>QD.ELE POLICARBONATO PARA DISTRIBUICAO 208X104X17CM-COMPLETO-PADRAO ELEKTRO (TATUI H)</t>
  </si>
  <si>
    <t>415378</t>
  </si>
  <si>
    <t>PAISAGISMO URBANO-FORRACAO BARBA DE SERPENTE VARIEGADA</t>
  </si>
  <si>
    <t>415379</t>
  </si>
  <si>
    <t>PAISAGISMO URBANO-FORRACAO TRAPOERABA ROXA</t>
  </si>
  <si>
    <t>415380</t>
  </si>
  <si>
    <t>PAISAGISMO URBANO-ARBUSTO HELICONIA PAPAGAIO</t>
  </si>
  <si>
    <t>415381</t>
  </si>
  <si>
    <t>PAISAGISMO-COMPOSTO ORGANICO-MAT</t>
  </si>
  <si>
    <t>415382</t>
  </si>
  <si>
    <t>PAISAGISMO-TERMOFOSFATO-MAT</t>
  </si>
  <si>
    <t>415386</t>
  </si>
  <si>
    <t>PAISAGISMO URBANO-ARVORE GUAMIRIM</t>
  </si>
  <si>
    <t>415387</t>
  </si>
  <si>
    <t>PAISAGISMO URBANO-ARVORE MARIA-MOLE</t>
  </si>
  <si>
    <t>415388</t>
  </si>
  <si>
    <t>PAISAGISMO URBANO-ARVORE GRUMIXAMA</t>
  </si>
  <si>
    <t>415389</t>
  </si>
  <si>
    <t>PAISAGISMO URBANO-ARVORE EMBIRUCU</t>
  </si>
  <si>
    <t>415390</t>
  </si>
  <si>
    <t>PAISAGISMO URBANO-ARBUSTO ESPONJA</t>
  </si>
  <si>
    <t>415391</t>
  </si>
  <si>
    <t>PAISAGISMO URBANO-ARBUSTO ORELHA DE ONCA</t>
  </si>
  <si>
    <t>415392</t>
  </si>
  <si>
    <t>ABRIGO ALVENARIA PARA ENTRADA DE ENERGIA 3.00X2.24M</t>
  </si>
  <si>
    <t>415393</t>
  </si>
  <si>
    <t>CONCRETO ESTRUTURAL P/ ESTRUTURAS EM CONTATO COM ESGOTO, GASES AGRESSIVOS, AMBIENTE MARITIMO E ESTRUTURAS PARA TRATAMENTO DE AGUA, FCK= 40.0MPA, A/C MAX. 0.45 L/KG - MIN. DE 360 KG DE CIMENTO/M3  (SABESP 70070301)</t>
  </si>
  <si>
    <t>415394</t>
  </si>
  <si>
    <t>GUINDASTE DE COLUNA/BRACO GIRATORIO ATE 3T (SEM TALHA E TROLE) - MONTAGEM (SABESP)</t>
  </si>
  <si>
    <t>415395</t>
  </si>
  <si>
    <t>MONOVIA METALICA PARA TALHA E TROLE (CAP. ATE 3T) - MONTAGEM (SABESP)</t>
  </si>
  <si>
    <t>415396</t>
  </si>
  <si>
    <t>TALHA E TROLE COM ACIONAMENTO MANUAL (CAP. ATE 3T)-MONTAGEM (SABESP)</t>
  </si>
  <si>
    <t>415397</t>
  </si>
  <si>
    <t>GRADE DE FIBRA DE VIDRO COM BARRAS DE H=38MM, ESPACAMENTO 32MM  ( SABESP  )</t>
  </si>
  <si>
    <t>415398</t>
  </si>
  <si>
    <t>GRADE DE ACO INOX 304 BARRAS DE 1" X 1/4" COM ESPACAMENTO DE 2CM (SABESP)</t>
  </si>
  <si>
    <t>415399</t>
  </si>
  <si>
    <t>PORTA DE ALUMINIO TIPO VENEZIANA (SABESP)</t>
  </si>
  <si>
    <t>415400</t>
  </si>
  <si>
    <t>PORTA METALICA COM TELA (SABESP)</t>
  </si>
  <si>
    <t>415401</t>
  </si>
  <si>
    <t>TUBO C/FLANGE PN10/16/25 E PONTA FERRO FUNDIDO DN=80MM L=1.100 MM (24.85 KG) PINTURA EPOXI VERMELHA, ACESSORIOS NAO INCLUSOS NBR 15420 ESGOTO (SABESP)</t>
  </si>
  <si>
    <t>415402</t>
  </si>
  <si>
    <t>LUVA DE CORRER COM BOLSAS JUNTA MECANICA FERRO FUNDIDO DN=80 MM (16.34 KG) PINTURA EPOXI VERMELHA - ACESSORIOS INCLUSOS NBR 15420 ESGOTO (SABESP)</t>
  </si>
  <si>
    <t>415403</t>
  </si>
  <si>
    <t>TUBO C/FLANGE PN10/16/25 E PONTA FERRO FUNDIDO DN=80 MM L=1.900 MM (24.85 KG) PINTURA EPOXI VERMELHA, ACESSORIOS NAO INCLUSOS NBR 15420 ESGOTO  (SABESP)</t>
  </si>
  <si>
    <t>415404</t>
  </si>
  <si>
    <t>CURVA 90o COM FLANGES PN10/16/25 FERRO FUNDIDO DN=80MM (9.50 KG) PINTURA EPOXI VERMELHA, ACESSORIOS NAO INCLUSOS NBR 15420 ESGOTO (SABESP)</t>
  </si>
  <si>
    <t>415405</t>
  </si>
  <si>
    <t>TUBO C/FLANGE PN10/16/25 E PONTA FERRO FUNDIDO DN=80 MM L=800MM (24.85 KG) PINTURA EPOXI VERMELHA, ACESSORIOS NAO INCLUSOS NBR 15420 ESGOTO (SABESP)</t>
  </si>
  <si>
    <t>415406</t>
  </si>
  <si>
    <t>EXTREMIDADE PONTA - FLANGE PN10/16/25 FERRO FUNDIDO DN=80MM L=350MM (8.50 KG) PINTURA EPOXI VERMELHA - ACESSORIOS NAO INCLUSOS NBR 15420 ESGOTO (SABESP)</t>
  </si>
  <si>
    <t>415407</t>
  </si>
  <si>
    <t>EXTREMIDADE PONTA - FLANGE PN10/16 E ABA DE VEDACAO FERRO FUNDIDO DN=150MM L=700MM (32.00 KG) PINTURA EPOXI VERMELHA - ACESSORIOS NAO INCLUSOS NBR 15420 ESGOTO (SABESP)</t>
  </si>
  <si>
    <t>415408</t>
  </si>
  <si>
    <t>TUBO C/FLANGES PN10/16/25 FERRO FUNDIDO DN=80MM L=600MM (21.90 KG) PINTURA EPOXI VERMELHA, ACESSORIOS NAO INCLUSOS NBR 15420 ESGOTO (SABESP)</t>
  </si>
  <si>
    <t>415409</t>
  </si>
  <si>
    <t>TE COM FLANGES PN10/16/25 FERRO FUNDIDO DN=80X80MM (19.00 KG) PINTURA EPOXI VERMELHA, ACESSORIOS NAO INCLUSOS NBR 15420 ESGOTO (SABESP)</t>
  </si>
  <si>
    <t>415410</t>
  </si>
  <si>
    <t>TUBO C/FLANGE PN10/16/25 E PONTA FERRO FUNDIDO DN=150MM L=900MM (45.00 KG) PINTURA EPOXI VERMELHA, ACESSORIOS NAO INCLUSOS NBR 15420 ESGOTO (SABESP)</t>
  </si>
  <si>
    <t>415411</t>
  </si>
  <si>
    <t>TUBO C/PONTA E BOLSA JGS K7 FERRO FUNDIDO DN=150MM  (23.80 KG/M) PINTURA EPOXI VERMELHA, ANEL DE BORRACHA INCLUSO NBR 15420 ESGOTO (SABESP)</t>
  </si>
  <si>
    <t>415412</t>
  </si>
  <si>
    <t>TUBO C/PONTA E BOLSA JGS K7 FERRO FUNDIDO DN=80MM (14.50 KG/M) PINTURA EPOXI VERMELHA, ANEL DE BORRACHA INCLUSO NBR 15420 ESGOTO (SABESP)</t>
  </si>
  <si>
    <t>415413</t>
  </si>
  <si>
    <t>TUBO C/FLANGE PN10/16/25 E PONTA FERRO FUNDIDO DN=80MM L=1.500MM (24.85 KG) PINTURA EPOXI VERMELHA, ACESSORIOS NAO INCLUSOS NBR 15420 ESGOTO (SABESP)</t>
  </si>
  <si>
    <t>415414</t>
  </si>
  <si>
    <t>REDUCAO EXCENTRICA COM FLANGES PN10/16/25 FERRO FUNDIDO DN=80X50MM (8.00 KG) PINTURA EPOXI VERMELHA, ACESSORIOS NAO INCLUSOS NBR 15420 ESGOTO (SABESP)</t>
  </si>
  <si>
    <t>415415</t>
  </si>
  <si>
    <t>ACESSORIOS PARA FLANGE DN=50 PN10 ACO INOX 304 D=5/8" X L=2 3/4" 4 CJ (PARAFUSO, PORCA E ARRUELA) NORMA 0100-400-E027 FL3/3 (SABESP)</t>
  </si>
  <si>
    <t>415416</t>
  </si>
  <si>
    <t>ACESSORIOS PARA FLANGE DN=80 PN10 ACO INOX 304 D=5/8" X L=2 3/4" 4 CJ (PARAFUSO, PORCA E ARRUELA) NORMA 0100-400-E027 FL3/3 (SABESP)</t>
  </si>
  <si>
    <t>415417</t>
  </si>
  <si>
    <t>ACESSORIOS PARA FLANGE DN=150 PN10 ACO INOX 304 D=3/4" X L=2 3/4" 8 CJ (PARAFUSO, PORCA E ARRUELA) NORMA 0100-400-E027 FL3/3 (SABESP)</t>
  </si>
  <si>
    <t>415418</t>
  </si>
  <si>
    <t>ARRUELA DE VEDACAO BORRACHA NATURAL NR1087 C/1 LONA E=3MM DE=165MM DI=65MM P/FLANGE PN10 DN50 FACE PLENA (SABESP)</t>
  </si>
  <si>
    <t>415419</t>
  </si>
  <si>
    <t>ARRUELA DE VEDACAO BORRACHA NATURAL NR1087 C/1 LONA E=3MM DE=220MM DI=119MM P/FLANGE PN10 DN80/100 FACE PLENA (SABESP)</t>
  </si>
  <si>
    <t>415420</t>
  </si>
  <si>
    <t>ARRUELA DE VEDACAO BORRACHA NATURAL NR1087 C/1 LONA E=3MM DE=285MM DI=173MM P/FLANGE PN10 DN150 FACE PLENA  BORRACHA (SABESP)</t>
  </si>
  <si>
    <t>415421</t>
  </si>
  <si>
    <t>SUPORTES DE ESTABILIZACAO EM ACO INOX (SABESP)</t>
  </si>
  <si>
    <t>415422</t>
  </si>
  <si>
    <t>SUPORTES DE ESTABILIZACAO EM ACO LAMINADO (SABESP)</t>
  </si>
  <si>
    <t>415423</t>
  </si>
  <si>
    <t>MAO FRANCESA PLANA DE ACO CARBONO 710 X 32 X 6.5MM (COMP X DIM X ESP) NBR 8159 (SABESP)</t>
  </si>
  <si>
    <t>415424</t>
  </si>
  <si>
    <t>CABO MULTIPLO DE COBRE COM ISOLACAO HEPR / COBERTURA PVC 0.6/1 KV, 3X2.5MM2 (SABESP)</t>
  </si>
  <si>
    <t>415425</t>
  </si>
  <si>
    <t>CABO DE CONTROLE DE COBRE COM ISOLACAO PVC / COBERTURA PVC 1KV,  3X1.5MM2 (SABESP)</t>
  </si>
  <si>
    <t>415426</t>
  </si>
  <si>
    <t>CABO MULTIPLO DE COBRE COM ISOLACAO HEPR / COBERTURA PVC 0.6/1KV, 3X1.5MM2 (SABESP)</t>
  </si>
  <si>
    <t>415427</t>
  </si>
  <si>
    <t>CORTINA ROLO CONFECCAO E INSTALACAO (19 ANDAR ED.PALACIO)</t>
  </si>
  <si>
    <t>415428</t>
  </si>
  <si>
    <t>PLAYGROUND-EXERCITADOR DE PERNAS COM PRANCHA LATERAL (EQUIPAMENTO PARA PRATICA ESPORTIVA)</t>
  </si>
  <si>
    <t>415429</t>
  </si>
  <si>
    <t>PLAYGROUND-GIRO VERTICAL COM GIRO DIAGONAL (EQUIPAMENTO PARA PRATICA ESPORTIVA)</t>
  </si>
  <si>
    <t>415430</t>
  </si>
  <si>
    <t>PLAYGROUND-PUXADOR COSTAS COM PEITORAL (EQUIPAMENTO PARA PRATICA ESPORTIVA)</t>
  </si>
  <si>
    <t>415431</t>
  </si>
  <si>
    <t>PAISAGISMO URBANO-ARVORE CAMBUCI</t>
  </si>
  <si>
    <t>415432</t>
  </si>
  <si>
    <t>BEBEDOURO REFRIGERADO FABRICADO EM CONCRETO ARMADO E ENVERNIZADO - DUAS ALTURAS</t>
  </si>
  <si>
    <t>415433</t>
  </si>
  <si>
    <t>PAINEL LETREIRO COM DIZER "RECEPCAO" EM CAIXA ALTA E BRASAO, MATERIAL ACM. DIMENSAO: ALTURA= 0.35M, LARGURA=1.20M</t>
  </si>
  <si>
    <t>415434</t>
  </si>
  <si>
    <t>PAINEL LETREIRO COM DIZER "FARMACIA" EM CAIXA ALTA E BRASAO , MATERIAL ACM. DIMENSAO: ALTURA= 0.35M, LARGURA=1.20M</t>
  </si>
  <si>
    <t>415435</t>
  </si>
  <si>
    <t>SUPORTE COM TRES PLACAS, DUPLA FACE, EM PVC, COM LETRAS E SIMBOLOS EM ADESIVO VINILICO DIMENSAO DE CADA PLACA ALTURA=0.15M, LARGURA=1.00M</t>
  </si>
  <si>
    <t>415436</t>
  </si>
  <si>
    <t>PAISAGISMO URBANO-TREPADEIRA TUMBERGIA</t>
  </si>
  <si>
    <t>415437</t>
  </si>
  <si>
    <t>PORTEIRO ELETRONICO COM 13 TECLAS PARA COMUNICACAO COM A CENTRAL E APARTAMENTOS, COM SAIDA PARA ABERTURA DE FECHADURA SEM CENTRAL DE INTERFONE</t>
  </si>
  <si>
    <t>415438</t>
  </si>
  <si>
    <t>CENTRAL DE INTERFONE PARA 24 RAMAIS, COM COMANDO PARA RAMAIS DISTANTES ATE 100M</t>
  </si>
  <si>
    <t>415439</t>
  </si>
  <si>
    <t>VALVULA DE RETENCAO PORTINHOLA UNICA PN10 D=50MM FoFo</t>
  </si>
  <si>
    <t>415440</t>
  </si>
  <si>
    <t>PERFIL METALICO TIPO Z - 20X60X165X60X20X3MM</t>
  </si>
  <si>
    <t>415441</t>
  </si>
  <si>
    <t>PERFIL METALICO TIPO C - 60X120MM</t>
  </si>
  <si>
    <t>415442</t>
  </si>
  <si>
    <t>CONTENCAO DE ENCOSTA-PERFURACAO EM SOLO DIAMETRO 3"</t>
  </si>
  <si>
    <t>415443</t>
  </si>
  <si>
    <t>INSULFILME JATEADO - APLICADO</t>
  </si>
  <si>
    <t>415444</t>
  </si>
  <si>
    <t>CABO DE SINAL DMX 3X0.5MM2 PARA ILUMINACAO</t>
  </si>
  <si>
    <t>415445</t>
  </si>
  <si>
    <t>CONECTOR XLR MACHO/FEMEA</t>
  </si>
  <si>
    <t>415446</t>
  </si>
  <si>
    <t>REFLETOR FACHADA LED 162W RGBW OUTDOOR</t>
  </si>
  <si>
    <t>415447</t>
  </si>
  <si>
    <t>REFLETOR LED PAR 270W RGBWA UV OUTDOOR</t>
  </si>
  <si>
    <t>415448</t>
  </si>
  <si>
    <t>MESA DE ILUMINACAO DMX 16 CANAIS</t>
  </si>
  <si>
    <t>415449</t>
  </si>
  <si>
    <t>CAIXA DE DERIVACAO PARA BUSWAY EXTRAIVEL DE ATE 630A COM SECCIONADORA ROTATIVA, 3F + N + T</t>
  </si>
  <si>
    <t>415450</t>
  </si>
  <si>
    <t>SARJETA TRIANGULAR DE CONCRETO - STC 05 - AREIA E BRITA COMERCIAIS-DNIT</t>
  </si>
  <si>
    <t>415451</t>
  </si>
  <si>
    <t>PAISAGISMO URBANO-ARVORE FRUTIFERA ARATICUM DO CERRADO</t>
  </si>
  <si>
    <t>415452</t>
  </si>
  <si>
    <t>PAISAGISMO URBANO-ARVORE ORNAMENTAL SUINA</t>
  </si>
  <si>
    <t>415453</t>
  </si>
  <si>
    <t>PAISAGISMO URBANO-ARVORE ORNAMENTAL JACARANDA MIMOSO</t>
  </si>
  <si>
    <t>415454</t>
  </si>
  <si>
    <t>PAISAGISMO URBANO-ARVORE FRUTIFERA PAU POLVORA</t>
  </si>
  <si>
    <t>415455</t>
  </si>
  <si>
    <t>PAISAGISMO URBANO-ARBUSTO PLUMBAGO AZUL</t>
  </si>
  <si>
    <t>415456</t>
  </si>
  <si>
    <t>LUMINARIA CIRCULAR, DE EMBUTIR NO PISO, HERMETICA, PAR38 (SEM LAMPADA)</t>
  </si>
  <si>
    <t>415457</t>
  </si>
  <si>
    <t>LAMPADA LED PAR38 18W BIVOLT E27</t>
  </si>
  <si>
    <t>415458</t>
  </si>
  <si>
    <t>PLAYGROUND-EXERCITADOR DE PERNAS DUPLO (EQUIPAMENTO PARA PRATICA ESPORTIVA)</t>
  </si>
  <si>
    <t>415459</t>
  </si>
  <si>
    <t>PAISAGISMO URBANO-ARBUSTO AGAPANTO AZUL</t>
  </si>
  <si>
    <t>415460</t>
  </si>
  <si>
    <t>PAISAGISMO URBANO-ARVORE CANJERANA</t>
  </si>
  <si>
    <t>415461</t>
  </si>
  <si>
    <t>PAISAGISMO URBANO-ARVORE LOURO MOLE</t>
  </si>
  <si>
    <t>415462</t>
  </si>
  <si>
    <t>PAISAGISMO URBANO-ARVORE AROEIRA SALSA</t>
  </si>
  <si>
    <t>415463</t>
  </si>
  <si>
    <t>PAISAGISMO URBANO-ARVORE ARACA AMARELO</t>
  </si>
  <si>
    <t>415464</t>
  </si>
  <si>
    <t>PAISAGISMO URBANO-PEDRISCO PALHA (DOLOMITA)</t>
  </si>
  <si>
    <t>415466</t>
  </si>
  <si>
    <t>PORTAO EM CHAPA DE ACO (PT-41) 300x235CM - INCLUSIVE CADEADOS (FDE 16.01.088)</t>
  </si>
  <si>
    <t>415467</t>
  </si>
  <si>
    <t>ESTACA MEGA PRE-MOLDADA DE CONCRETO 15T ATE 10M-FORNECIMENTO E CRAVACAO-74 DP</t>
  </si>
  <si>
    <t>415468</t>
  </si>
  <si>
    <t>ESTACA MEGA PRE-MOLDADA DE CONCRETO-MOBILIZACAO E DESMOBILIZACAO DE EQUIPAMENTOS-74 DP</t>
  </si>
  <si>
    <t>415470</t>
  </si>
  <si>
    <t>LOGOTIPO EM ACRILICO PAREDE EXTERNA DIMENSOES 4.80X3.00M PRACA DA CIDADANIA</t>
  </si>
  <si>
    <t>415471</t>
  </si>
  <si>
    <t>CONTATOR BIPOLAR 220V-16A</t>
  </si>
  <si>
    <t>415472</t>
  </si>
  <si>
    <t>PORTA DE MADEIRA 200X210CM DE CORRER 2 FOLHAS - COMPLETA COM PUXADOR, TRILHO, GUIA, FECHADURA E PINTURA</t>
  </si>
  <si>
    <t>415473</t>
  </si>
  <si>
    <t>PORTA DE MADEIRA 123X210CM DE CORRER - COMPLETA COM PUXADOR, TRILHO, GUIA E PINTURA</t>
  </si>
  <si>
    <t>415474</t>
  </si>
  <si>
    <t>ESTACA MEGA PRE-MOLDADA DE CONCRETO 15T ATE 10M-FORNECIMENTO E CRAVACAO-12DP</t>
  </si>
  <si>
    <t>415475</t>
  </si>
  <si>
    <t>ESTACA MEGA PRE-MOLDADA DE CONCRETO-MOBILIZACAO E DESMOBILIZACAO DE EQUIPAMENTOS-12DP</t>
  </si>
  <si>
    <t>415476</t>
  </si>
  <si>
    <t>VALVULA DE RETENCAO PVC SOLDAVEL 50MM</t>
  </si>
  <si>
    <t>415477</t>
  </si>
  <si>
    <t>CAIXA EM ALVENARIA PARA TAP 1.20X1.50M - PADRAO SABESP</t>
  </si>
  <si>
    <t>415479</t>
  </si>
  <si>
    <t>TAMPA EM ACO INOX XADREZ AISI-304 ESP 1/4" (6MM) - INSTALADA</t>
  </si>
  <si>
    <t>415480</t>
  </si>
  <si>
    <t>PAINEL DE COMANDO DE MOTORES "PCM-ENTRADA EEE", CONFORME PROJETOS E RELATORIO, PARA OBRA ESPIRITO SANTO DO PINHAL E1 - INSTALADO</t>
  </si>
  <si>
    <t>415481</t>
  </si>
  <si>
    <t>PAINEL DE COMANDO DE MOTORES "PCM-SS MB1/MB2" DE PARTIDA E CONTROLE DE MOTORES, CONFORME PROJETOS E RELATORIO, PARA OBRA ESPIRITO SANTO DO PINHAL E1 - INSTALADO</t>
  </si>
  <si>
    <t>415482</t>
  </si>
  <si>
    <t>PAINEL DE CONTROLE "PCE" COMPLETO, CONFORME PROJETOS E RELATORIO, PARA OBRA ESPIRITO SANTO DO PINHAL E1 - INSTALADO</t>
  </si>
  <si>
    <t>415483</t>
  </si>
  <si>
    <t>BARRA DE FERRO CHATO RETANGULAR 80MM X 38.1MM X 6.35MM - MAT</t>
  </si>
  <si>
    <t>415484</t>
  </si>
  <si>
    <t>CRUZETA FoFo 75MM 4B JGS - AF</t>
  </si>
  <si>
    <t>415485</t>
  </si>
  <si>
    <t>CRUZETA FoFo 75X50MM 4B JGS - AF</t>
  </si>
  <si>
    <t>415486</t>
  </si>
  <si>
    <t>LUMINARIA EXTERNA C/2 REFRAT.ESFERA INTEIRICA DE ACRILICO LEITOSO P/BAIXO 2 LAMP.LED 14W-220V POSTE TUBULAR CILINDR.BASE FLANGEADA H=3M,PINTURA ELETR.PRETA BASE EPOXI,CHUMBAD.E BASE CONCR</t>
  </si>
  <si>
    <t>415487</t>
  </si>
  <si>
    <t>TERRAPLENAGEM-LOCAL LEGALIZADO PARA BOTA-FORA (SOLO DE ESCAVACAO) SANTOS I</t>
  </si>
  <si>
    <t>415488</t>
  </si>
  <si>
    <t>CAIXILHO DE MADEIRA DE LEI SOB MEDIDA C/ BATENTE DIVERSOS CONFORME DESENHO DE RECUPERACAO PATRIMONIAL ( SANTOS I)</t>
  </si>
  <si>
    <t>415489</t>
  </si>
  <si>
    <t>QD. DE ELETRICA PARA SECCIONADORA EM POLICARBONATO, CAIXAS MULTIUSO  DPS E DISJUNTORES COM BARRAMENTO DE COBRE, COMPLETA - SANTOS I</t>
  </si>
  <si>
    <t>415490</t>
  </si>
  <si>
    <t>QD.DE MEDICAO QM-01 BL-01, COM CAIXAS DE POLICARBONATO, CAIXAS DE MEDICAO COM DISJUNTORES, BARRAMENTOS DE COBRE, CAIXA DE PROTECAO GERAL, COMPLETA - SANTOS I</t>
  </si>
  <si>
    <t>415491</t>
  </si>
  <si>
    <t>QD.DE MEDICAO QM-01 BL-02, COM CAIXAS DE POLICARBONATO, CAIXAS DE MEDICAO COM DISJUNTORES, BARRAMENTOS DE COBRE, CAIXA DE PROTECAO GERAL, COMPLETA - SANTOS I</t>
  </si>
  <si>
    <t>415492</t>
  </si>
  <si>
    <t>QD.DE MEDICAO QM-02 BL-01, COM CAIXAS DE POLICARBONATO, CAIXAS DE MEDICAO COM DISJUNTORES, BARRAMENTOS DE COBRE, CAIXA DE PROTECAO GERAL, COMPLETA - SANTOS I</t>
  </si>
  <si>
    <t>415493</t>
  </si>
  <si>
    <t>ESCORAMENTO DE ALVENARIA TOMBADA COMPLETA CONF PROJETO DE RECUPERACAO PATRIMONIAL 6 MESES ( SANTOS I)</t>
  </si>
  <si>
    <t>415494</t>
  </si>
  <si>
    <t>IMPLANTACAO DO PROJETO DE EDUCACAO PATRIMONIAL COMPLETO CONF PROJETO DE RECUPERACAO PATRIMONIAL (SANTOS I)</t>
  </si>
  <si>
    <t>415495</t>
  </si>
  <si>
    <t>SISTEMA GERADOR FOTOVOLTAICO, MICROINVERSOR BIF.0.5 KW, SAIDA 220-60HZ, 16 MOD, 310WP, CABO TRONCO (CABOS DO BARRAM.) (2F+T)  4MM2, CJ FIX.EM TELHA CERAM.EM ALUMINIO E MAT. NAO OXIDAVEL. SERVICO MONTAGEM E PROCESSO DO PROJ. ATE LIG.ENERGIA NA CONCESSION.</t>
  </si>
  <si>
    <t>415496</t>
  </si>
  <si>
    <t>GUARDA-CORPO TUBULAR COM GRADIL EM ACO GALVANIZADO COM PINTURA ESMALTE (FDE CO-46)</t>
  </si>
  <si>
    <t>415497</t>
  </si>
  <si>
    <t>CORRIMAO DUPLO EM ACO GALVANIZADO COM PINTURA ESMALTE (FDE CO-34)</t>
  </si>
  <si>
    <t>415498</t>
  </si>
  <si>
    <t>TERRAPLENAGEM-LOCAL LEGALIZADO PARA BOTA-FORA (SOLO DE ESCAVACAO COM VEGETACAO) PRAIA GRANDE F/G/I</t>
  </si>
  <si>
    <t>415499</t>
  </si>
  <si>
    <t>TERRAPLENAGEM-JAZIDA IMPORTE LEGALIZADO DE SOLO DE ESCAVACAO - PRAIA GRANDE F/G/I</t>
  </si>
  <si>
    <t>415500</t>
  </si>
  <si>
    <t>TERRAPLENAGEM-LOCAL LEGALIZADO PARA BOTA-FORA (SOLO DE ESCAVACAO) PRAIA GRANDE F/G/I</t>
  </si>
  <si>
    <t>415501</t>
  </si>
  <si>
    <t>CAIXA MULTIUSO EM POLICARBONATO 570X570X200MM - ELE</t>
  </si>
  <si>
    <t>415502</t>
  </si>
  <si>
    <t>CENTRO DE MEDICAO EM POLICARB. COMP.P/  21 MEDIDORES BIP. E DISJ. 63A, 01 CX TRIF. DISJ. 63A, 01 CX PROT. GER. DISJ. 125A, 01 CX.  C/ 04 BARR. COBRE 1''X1/4''X25MM (3F+N+T), 01 CX BEP C/ 01 BARR. COBRE 1''X1/4''X25MM, CONF.PROJ. PADRAO CPFL (PRAIA GRANDE</t>
  </si>
  <si>
    <t>415503</t>
  </si>
  <si>
    <t>CENTRO DE MEDICAO EM POLICARB. COMP.P/  21 MEDIDORES BIP. E DISJ. 63A, 01 CX PROT. GER. DISJ. 100A, 01 CX.  C/ 04 BARR. COBRE 1''X1/4''X25MM (3F+N+T), 01 CX BEP C/ 01 BARR. COBRE 1''X1/4''X25MM, CONF.PROJ. PADRAO CPFL (PRAIA GRANDE F/G/I)</t>
  </si>
  <si>
    <t>415504</t>
  </si>
  <si>
    <t>CENTRAL DE INTERFONES PARA 40 PONTOS, APARELHOS C/ TERMINAL DEDICADO, PORTEIRO ELETRONICO C/ TECLADO NUMERICO, FECHO ELETRICO, S/ CABEAMENTO, FORNECIMENTO, INSTALACAO E CONFIGURACAO (PRAIA GRANDE F/G)</t>
  </si>
  <si>
    <t>415505</t>
  </si>
  <si>
    <t>CENTRAL DE INTERFONES PARA 20 PONTOS, APARELHOS C/ TERMINAL DEDICADO, PORTEIRO ELETRONICO C/ TECLADO NUMERICO, FECHO ELETRICO, S/ CABEAMENTO, FORNECIMENTO, INSTALACAO E CONFIGURACAO (PRAIA GRANDE I)</t>
  </si>
  <si>
    <t>415506</t>
  </si>
  <si>
    <t>MOBILIZACAO E DESMOBILIZACAO PARA RETROESCAVADEIRA IDA E VOLTA</t>
  </si>
  <si>
    <t>415507</t>
  </si>
  <si>
    <t>CENTRO DE MEDICAO CX POLIC.,28 CXS MED. BIF. DISJ. BIP. 63A,01 CX MED. TRI. DISJ. TRI. 63A,01 CX PROT. GERAL DISJ. TRI. CX MOLD. 200A, 02 CX BARRAM. C/ 4 BARR. COBRE DE 1X1/4, 01 CX DPS C/ 3 DPS E 03 DISJ. UNI. 63A, 01 CX BEP C/ 01 BARR. COBRE-SALTO PIRA</t>
  </si>
  <si>
    <t>415508</t>
  </si>
  <si>
    <t>QD.ELE CH.16 PARA SECCIONADORA TIPO S 110X60X25CM - VAZIO</t>
  </si>
  <si>
    <t>415509</t>
  </si>
  <si>
    <t>LUVA FoGo 2" - ELE</t>
  </si>
  <si>
    <t>415510</t>
  </si>
  <si>
    <t>LUVA PVC 2" ROSCAVEL - ELE</t>
  </si>
  <si>
    <t>415511</t>
  </si>
  <si>
    <t>SUPORTE REFORCADO COM ROLDANA COM ROSCA - MAT</t>
  </si>
  <si>
    <t>415512</t>
  </si>
  <si>
    <t>LUVA PVC 3/4" ROSCAVEL - ELE</t>
  </si>
  <si>
    <t>415513</t>
  </si>
  <si>
    <t>LUVA PVC 1" ROSCAVEL - ELE</t>
  </si>
  <si>
    <t>415514</t>
  </si>
  <si>
    <t>QD.DISP.PROTECAO LAT.TIPO N/H CH.16 40X130X25CM - VAZIO</t>
  </si>
  <si>
    <t>415515</t>
  </si>
  <si>
    <t>NIPLE PVC 1" - ELE</t>
  </si>
  <si>
    <t>415516</t>
  </si>
  <si>
    <t>LUVA PVC 1/2" ROSCAVEL - ELE</t>
  </si>
  <si>
    <t>415517</t>
  </si>
  <si>
    <t>QD.ELE CH.14 PARA DISP.PROTECAO COM DISP.PARA SELAGEM E VENT.PERM. 76X60X25CM</t>
  </si>
  <si>
    <t>415518</t>
  </si>
  <si>
    <t>LUVA PVC 1 1/4" ROSCAVEL - ELE</t>
  </si>
  <si>
    <t>415519</t>
  </si>
  <si>
    <t>NIPLE FoGo 1 1/4" - ELE</t>
  </si>
  <si>
    <t>415520</t>
  </si>
  <si>
    <t>NIPLE FoGo 2" - ELE</t>
  </si>
  <si>
    <t>415521</t>
  </si>
  <si>
    <t>ELETROCALHA PERFURADA 200X100MM COM TAMPA</t>
  </si>
  <si>
    <t>415522</t>
  </si>
  <si>
    <t>CURVA HORIZONTAL 90o PARA ELETROCALHA LARG 200MM ABA 100MM COM TAMPA</t>
  </si>
  <si>
    <t>415523</t>
  </si>
  <si>
    <t>TE HORIZONTAL PARA ELETROCALHA LARG.200MM ABA 100MM COM TAMPA</t>
  </si>
  <si>
    <t>415524</t>
  </si>
  <si>
    <t>GANCHO DUPLO PARA FIXACAO DA ELETROCALHA LARG.200MM</t>
  </si>
  <si>
    <t>415525</t>
  </si>
  <si>
    <t>JUNCAO ANGULAR DUPLA PARA ELETROCALHA LARG.200MM</t>
  </si>
  <si>
    <t>415526</t>
  </si>
  <si>
    <t>CAIXA DE PASSAGEM COM TAMPA PARAFUSADA 40X40X20CM</t>
  </si>
  <si>
    <t>415527</t>
  </si>
  <si>
    <t>CAIXA DE PASSAGEM COM TAMPA PARAFUSADA 60X40X15CM</t>
  </si>
  <si>
    <t>415528</t>
  </si>
  <si>
    <t>CONECTOR BOX CURVO ALUMINIO FUNDIDO 1/2"</t>
  </si>
  <si>
    <t>415529</t>
  </si>
  <si>
    <t>OBTURADOR COM HASTE - TEL</t>
  </si>
  <si>
    <t>415530</t>
  </si>
  <si>
    <t>ESPELHO 4X4" PARA 2 TOMADAS REDONDAS</t>
  </si>
  <si>
    <t>415531</t>
  </si>
  <si>
    <t>NIPLE DUPLO PVC 3/4" - AF</t>
  </si>
  <si>
    <t>415532</t>
  </si>
  <si>
    <t>BRACADEIRA SIMPLES 2" - MAT</t>
  </si>
  <si>
    <t>415533</t>
  </si>
  <si>
    <t>QD.ELE CH.18 PARA 20 DISJUNTORES 60X36X9CM COM BARR.TRIF.</t>
  </si>
  <si>
    <t>415534</t>
  </si>
  <si>
    <t>TABUA 2X15CM - MAT</t>
  </si>
  <si>
    <t>415536</t>
  </si>
  <si>
    <t>RUFO METALICO EM CHAPA GALVANIZADA No.20 D=46CM</t>
  </si>
  <si>
    <t>415538</t>
  </si>
  <si>
    <t>CAIXILHO DE ALUMINIO DE CORRER 100X120CM COM BASCULANTE SUPERIOR PREDIO/TERREO</t>
  </si>
  <si>
    <t>415539</t>
  </si>
  <si>
    <t>PORTAO DE 2.66X1.91M 4 FOLHAS COM TELA GALVANIZADA FIO 10 MALHA 2"</t>
  </si>
  <si>
    <t>415540</t>
  </si>
  <si>
    <t>PORTAO DE 1.86X1.91M 2 FOLHAS COM TELA GALVANIZADA FIO 10 MALHA 2"</t>
  </si>
  <si>
    <t>415541</t>
  </si>
  <si>
    <t>SOLEIRA DE ARDOSIA ESP.2CM LARG.20CM</t>
  </si>
  <si>
    <t>415542</t>
  </si>
  <si>
    <t>VERGA PRE-MOLDADA 5X14X109CM FCK=20MPa</t>
  </si>
  <si>
    <t>415543</t>
  </si>
  <si>
    <t>VERGA PRE-MOLDADA 5X14X129CM FCK=20MPa</t>
  </si>
  <si>
    <t>415544</t>
  </si>
  <si>
    <t>CONJUNTO MOTOBOMBA CENTRIFUGA VAZAO 4.5M3/H 26MCa</t>
  </si>
  <si>
    <t>415545</t>
  </si>
  <si>
    <t>CONTRAPORCA FoGo BSP 3/4"</t>
  </si>
  <si>
    <t>415546</t>
  </si>
  <si>
    <t>CONJUNTO MOTOBOMBA DE INCENDIO Q=16.20M3/H H=17MCa 3CV TRIFASICO - AF</t>
  </si>
  <si>
    <t>415547</t>
  </si>
  <si>
    <t>TE PVC SANITARIO CURTO 100X75MM JE - ESG</t>
  </si>
  <si>
    <t>415548</t>
  </si>
  <si>
    <t>TE BRONZE COM ROSCA FEMEA CENTRAL 42X1"X42MM JS - GAS</t>
  </si>
  <si>
    <t>415549</t>
  </si>
  <si>
    <t>TAMPAO BRONZE DN 42MM JS - GAS</t>
  </si>
  <si>
    <t>415550</t>
  </si>
  <si>
    <t>REGISTRO ESFERICO COBRE NPT 3/4" COM PONTA PARA MANGUEIRA 3/8" - GAS</t>
  </si>
  <si>
    <t>415551</t>
  </si>
  <si>
    <t>SPLITTER  AMPLIFICADOR DMX 1 ENTRADA x 4 SAIDAS OUTDOOR IP65</t>
  </si>
  <si>
    <t>415552</t>
  </si>
  <si>
    <t>TERMINADOR DMX 120 OHMS COM CONECTOR XLR</t>
  </si>
  <si>
    <t>415553</t>
  </si>
  <si>
    <t>CONECTOR TOMADA MACHO PARA USO EXTERNO</t>
  </si>
  <si>
    <t>415554</t>
  </si>
  <si>
    <t>CONECTOR TOMADA FEMEA PARA USO EXTERNO</t>
  </si>
  <si>
    <t>415555</t>
  </si>
  <si>
    <t>RESERVATORIO C/ANEIS PRE-MOLD.CONCR.CAP.44.000L COM 3 CELULAS D=3.000M H=19.08M INCLUSIVE IMPERMEABILIZACAO E SERRALHERIA, EXCETO FUNDACAO, INST.ELETRICA E HIDRAULICA (PRAIA GRANDE I/F/G)</t>
  </si>
  <si>
    <t>415556</t>
  </si>
  <si>
    <t>RESERVATORIO C/ANEIS PRE-MOLD.CONCR.CAP.20.000L COM 3 CELULAS D=3.000M H=18.05M INCLUSIVE IMPERMEABILIZACAO E SERRALHERIA, EXCETO FUNDACAO, INST.ELETRICA E HIDRAULICA (PRAIA GRANDE I/F/G)</t>
  </si>
  <si>
    <t>415557</t>
  </si>
  <si>
    <t>TAXA DE MOBILIZACAO EQUIPAMENTOS PARA ESTACAS PRE-MOLDADAS CONCRETO HEXAGONAL (PRAIA GRANDE I/F/G)</t>
  </si>
  <si>
    <t>415558</t>
  </si>
  <si>
    <t>ESTACA PRE-MOLDADA DE CONCRETO HEXAGONAL VAZADA 45CM COM FURO DE 20CM 195T-FORNECIMENTO E CRAVACAO (PRAIA GRANDE I/F/G)</t>
  </si>
  <si>
    <t>415559</t>
  </si>
  <si>
    <t>ESTACA PRE-MOLDADA DE CONCRETO CIRCULAR 30T-FORNECIMENTO E CRAVACAO (PRAIA GRANDE I/F/G)</t>
  </si>
  <si>
    <t>415560</t>
  </si>
  <si>
    <t>EMENDA COM ANEIS SOLDADOS 30T (PRAIA GRANDE I/F/G)</t>
  </si>
  <si>
    <t>415561</t>
  </si>
  <si>
    <t>EMENDA COM ANEIS SOLDADOS 195T (PRAIA GRANDE I/F/G)</t>
  </si>
  <si>
    <t>415562</t>
  </si>
  <si>
    <t>TESTE DE ESTACA-PROVA DE CARGA ESTATICA (PCE)-COMPLETO PARA 1 ESTACA C/MOBILIZACAO E DESMOBILIZACAO (PRAIA GRANDE I/F/G)</t>
  </si>
  <si>
    <t>415563</t>
  </si>
  <si>
    <t>TESTE DE ESTACA-PROVA DE CARGA DINAMICA (PDA)-COMPLETO PARA 1 ESTACA C/MOBILIZACAO E DESMOBILIZACAO  (PRAIA GRANDE I/F/G)</t>
  </si>
  <si>
    <t>415564</t>
  </si>
  <si>
    <t>SISTEMA GERADOR SOLAR FOTOVOLTAICO 2X2.0KW C/ MICROINVERSOR BIFASICO 2.0KW, PROJETO ELETRICO E LICENCAS JUNTO A CONCESSIONARIA - PRAIA GRANDE F</t>
  </si>
  <si>
    <t>415565</t>
  </si>
  <si>
    <t>SISTEMA GERADOR SOLAR FOTOVOLTAICO 3X2.0KW C/ MICROINVERSOR BIFASICO 2.0KW, PROJETO ELETRICO E LICENCAS JUNTO A CONCESSIONARIA - PRAIA GRANDE G</t>
  </si>
  <si>
    <t>415566</t>
  </si>
  <si>
    <t>SISTEMA GERADOR SOLAR FOTOVOLTAICO 2.0KW C/ MICROINVERSOR BIFASICO 2.0KW, PROJETO ELETRICO E LICENCAS JUNTO A CONCESSIONARIA - PRAIA GRANDE I</t>
  </si>
  <si>
    <t>415567</t>
  </si>
  <si>
    <t>TERRAPLENAGEM-LOCAL LEGALIZADO PARA BOTA-FORA (SOLO DE ESCAVACAO COM 10% DE REJEITO) SANTO ANDRE J</t>
  </si>
  <si>
    <t>415568</t>
  </si>
  <si>
    <t>CAMINHONETE CAPACIDADE 750 KG</t>
  </si>
  <si>
    <t>415569</t>
  </si>
  <si>
    <t>REFLETOR EXTERNO ALUMINIO HOLOFOTE 400W MICROLED SMD BRANCO FRIO PARA POSTE METALICO</t>
  </si>
  <si>
    <t>415571</t>
  </si>
  <si>
    <t>CABO PP 0.6/1KV 6X1.0MM2</t>
  </si>
  <si>
    <t>415572</t>
  </si>
  <si>
    <t>CONTROLADOR SEMAFORICO 4 FASES - MAT</t>
  </si>
  <si>
    <t>415573</t>
  </si>
  <si>
    <t>CONTROLADOR SEMAFORICO 8 FASES - MAT</t>
  </si>
  <si>
    <t>415575</t>
  </si>
  <si>
    <t>MODULO GPRS PARA MONITORAMENTO - MAT</t>
  </si>
  <si>
    <t>415576</t>
  </si>
  <si>
    <t>CAMERA DE VIDEO DE LACO VIRTUAL PARA DETECCAO - MAT</t>
  </si>
  <si>
    <t>415577</t>
  </si>
  <si>
    <t>BOTOEIRA INTELIGENTE - MAT</t>
  </si>
  <si>
    <t>415578</t>
  </si>
  <si>
    <t>GRUPO FOCAL REPETIDOR TIPO I 200MM - MAT</t>
  </si>
  <si>
    <t>415579</t>
  </si>
  <si>
    <t>COLUNA METALICA SIMPLES PEDESTRE H=4.5M - MAT</t>
  </si>
  <si>
    <t>415580</t>
  </si>
  <si>
    <t>BRACO PROJETADO METALICO - COM PROJECAO 4M - MAT</t>
  </si>
  <si>
    <t>415581</t>
  </si>
  <si>
    <t>PEDESTAL METALICO PARA CONTROLADOR - MAT</t>
  </si>
  <si>
    <t>415582</t>
  </si>
  <si>
    <t>PLACA ELETRONICA DE INDICACAO DE VELOCIDADE - MAT</t>
  </si>
  <si>
    <t>415583</t>
  </si>
  <si>
    <t>QD.METALICO QUE SEGURA A PLACA ELETRONICA - MAT</t>
  </si>
  <si>
    <t>415584</t>
  </si>
  <si>
    <t>QD.METALICO TECNICO TIPO ARMARIO - MAT</t>
  </si>
  <si>
    <t>415585</t>
  </si>
  <si>
    <t>SENSOR DOPPLER - MAT</t>
  </si>
  <si>
    <t>415586</t>
  </si>
  <si>
    <t>PLACA SOLAR - MAT</t>
  </si>
  <si>
    <t>415587</t>
  </si>
  <si>
    <t>PLACA SOLAR-SUPORTE PARA FIXACAO - MAT</t>
  </si>
  <si>
    <t>415588</t>
  </si>
  <si>
    <t>POSTE METALICO 5'' PARA PLACA SOLAR H=5.00M SEM BASE DE CONCRETO - MAT</t>
  </si>
  <si>
    <t>415589</t>
  </si>
  <si>
    <t>KIT SOLAR (BATERIA E CONTROLADOR DE CARGA) - MAT</t>
  </si>
  <si>
    <t>415590</t>
  </si>
  <si>
    <t>CAMERA DE VIDEO COM OCR - MAT</t>
  </si>
  <si>
    <t>415591</t>
  </si>
  <si>
    <t>ILUMINADOR INFRA VERMELHO - MAT</t>
  </si>
  <si>
    <t>415592</t>
  </si>
  <si>
    <t>SUPORTE PARA CAMERA E ILUMINADOR - MAT</t>
  </si>
  <si>
    <t>415593</t>
  </si>
  <si>
    <t>MODULO DE COMUNICACAO GPRS - MAT</t>
  </si>
  <si>
    <t>415595</t>
  </si>
  <si>
    <t>COMPUTADOR COM CPU DE COMANDO E ARMAZENAMENTO LOCAL - MAT</t>
  </si>
  <si>
    <t>415596</t>
  </si>
  <si>
    <t>IMPLANTACAO DO PROJETO DE MONITORAMENTO ARQUEOLOGICO CONF PROJETO DE RECUPERACAO PATRIMONIAL (SANTOS I)</t>
  </si>
  <si>
    <t>415597</t>
  </si>
  <si>
    <t>ELABORACAO DE PROJETO DE PESQUISA (MONITORAMENTO ARQUEOLOGICO - SANTOS I)</t>
  </si>
  <si>
    <t>415598</t>
  </si>
  <si>
    <t>QD.ELE CH.14 TIPO V PARA SECCIONADORA 200X200X25CM PADRAO CPFL - VAZIO</t>
  </si>
  <si>
    <t>415599</t>
  </si>
  <si>
    <t>LUMINARIA EXTERNA C/1 REFRAT.ESFERA INTEIRICA DE ACRILICO LEITOSO P/BAIXO 1 LAMP.LED 14W-220V POSTE TUBULAR CILINDR.BASE FLANGEADA H=3M, PINTURA ELETR.PRETA BASE EPOXI,CHUMBAD.E BASE CONCR</t>
  </si>
  <si>
    <t>415600</t>
  </si>
  <si>
    <t>SISTEMA GERADOR SOLAR FOTOVOLTAICO  08 MOD.320Wp C/ 02 MICRO INVERSORES TRIFASICO, PROJETO ELETRICO E LICENCAS JUNTO A CONCESSIONARIA-CAMPINAS R</t>
  </si>
  <si>
    <t>415601</t>
  </si>
  <si>
    <t>CENTRO DE MEDICAO COMPLETO P/ 09 MEDIDORES , CX POLICARB BIF COM DISJ BIP 63A, 3 LINHAS MEDID C/ 1 DISJ GERAL DE 80A, 1 DISJ TRIPOLAR 63A, 2 CX BARRAM C/ 4 BARR COBRE 1X1/4, 01 CAIXA DPS 03 DPS 40KVA E 03 DISJ UNIPOLAR 63A, 01 CAIXA BEP, ETIQUETA</t>
  </si>
  <si>
    <t>415602</t>
  </si>
  <si>
    <t>LINHA DE VIDA COMP.PILAR DE ANCORAGEM, PLACA DE ANCORAGEM DE EXTREMIDADE, MANILHA RETA, ESTICADOR, INDICADOR DE TENSAO, ABSORVIDOR DE ENERGIA, CABO DE ACO 8MM, CHUMBADORES, SAPATILHAS (OLHAIS) E GRAMPOS (V052 - CAMPINAS R)</t>
  </si>
  <si>
    <t>415603</t>
  </si>
  <si>
    <t>CENTRO DE MEDICAO COMPLETO P/10 MEDIDORES, CX POLICARB BIF COM DISJ BIP 63A, 3 LINHAS MEDID C/1 DISJ GERAL DE 80A, 1 DISJ TRIPOLAR 63A, 2 CX BARRAM C/4 BARR COBRE 1X1/4, 01 CAIXA DPS 03 DPS 40KVA E 03 DISJ UNIPOLAR 63A, 01 CAIXA BEP, ETIQUETA</t>
  </si>
  <si>
    <t>415604</t>
  </si>
  <si>
    <t>VERGA PRE-MOLDADA 6X9X240CM FCK=20MPa</t>
  </si>
  <si>
    <t>415605</t>
  </si>
  <si>
    <t>TABUA 2.5X20CM - MAT</t>
  </si>
  <si>
    <t>415606</t>
  </si>
  <si>
    <t>RODAPE DE ARGAMASSA 1:3 H=5CM</t>
  </si>
  <si>
    <t>415607</t>
  </si>
  <si>
    <t>FOLHA DE PORTA DE MADEIRA 62X210CM</t>
  </si>
  <si>
    <t>415608</t>
  </si>
  <si>
    <t>FOLHA DE PORTA 60X180CM PARA WC - COMPLETA</t>
  </si>
  <si>
    <t>415609</t>
  </si>
  <si>
    <t>CAIXILHO DE ALUMINIO DE CORRER 100X160CM SEM BANDEIRA SEM DIVISAO</t>
  </si>
  <si>
    <t>415610</t>
  </si>
  <si>
    <t>PORTA DE ALUMINIO 0.80X2.20M QUADRICULADA COMPLETA</t>
  </si>
  <si>
    <t>415611</t>
  </si>
  <si>
    <t>PORTA SANFONADA EM PVC COMPLETA 1.00X2.10M</t>
  </si>
  <si>
    <t>415612</t>
  </si>
  <si>
    <t>VALVULA FLUXIVEL BAIXA PRESSAO COM REGISTRO INCORPORADO 1 1/2" E TUBO DE DESCARGA</t>
  </si>
  <si>
    <t>415613</t>
  </si>
  <si>
    <t>COTOVELO 90o COBRE DN 28MM SOLDA/ROSCA</t>
  </si>
  <si>
    <t>415614</t>
  </si>
  <si>
    <t>CAIXA DE VENTILACAO, VAZAO 330M3/H, PRESSAO 20MMCA - 220/60HZ</t>
  </si>
  <si>
    <t>415615</t>
  </si>
  <si>
    <t>CAIXA DE VENTILACAO, VAZAO 895M3/H, PRESSAO 20MMCA - 220/60HZ</t>
  </si>
  <si>
    <t>415616</t>
  </si>
  <si>
    <t>CAIXA VENTILADORA DE AR EXTERNO, VAZAO 3.680M3/H, PRESSAO 20MMCA - 220/60HZ</t>
  </si>
  <si>
    <t>415617</t>
  </si>
  <si>
    <t>VENTILADOR CENTRIFUGO EM LINHA, VAZAO 465M3/H, PRESSAO 20MMCA - 220/60HZ</t>
  </si>
  <si>
    <t>415618</t>
  </si>
  <si>
    <t>VENTILADOR CENTRIFUGO, VAZAO 4.095M3/H, PRESSAO 50MMCA - 220/60HZ</t>
  </si>
  <si>
    <t>415619</t>
  </si>
  <si>
    <t>DUTO EM CHAPA PRETA 16</t>
  </si>
  <si>
    <t>415620</t>
  </si>
  <si>
    <t>DUTO TIPO TDC EM CHAPADE ACO GALVANIZADO 26</t>
  </si>
  <si>
    <t>415621</t>
  </si>
  <si>
    <t>DUTO TIPO TDC EM CHAPA DE ACO GALVANIZADO 24</t>
  </si>
  <si>
    <t>415622</t>
  </si>
  <si>
    <t>TERRAPLENAGEM-LOCAL LEGALIZADO PARA BOTA-FORA- MATERIAL CLASSE IIB - PQ DO CARMO A</t>
  </si>
  <si>
    <t>415624</t>
  </si>
  <si>
    <t>VALVULA DE PE COM CRIVO 1"</t>
  </si>
  <si>
    <t>415625</t>
  </si>
  <si>
    <t>VALVULA DE RETENCAO VERTICAL COM PORTINHOLA 3/4"</t>
  </si>
  <si>
    <t>415626</t>
  </si>
  <si>
    <t>CONJUNTO MOTOBOMBA DE RECALQUE POT=1/3CV VAZAO 1.2M3/H 18.5MCa</t>
  </si>
  <si>
    <t>415627</t>
  </si>
  <si>
    <t>CAIXA DE PASSAGEM COM TAMPA PARAFUSADA 15X15X8CM - ELE</t>
  </si>
  <si>
    <t>415628</t>
  </si>
  <si>
    <t>QD.DE DISTRIBUICAO PARA EQUIPAMENTO DE TV 60X60X12CM EM ALUMINIO FUNDIDO</t>
  </si>
  <si>
    <t>415629</t>
  </si>
  <si>
    <t>ELEMENTO VAZADO DE CONCRETO 39X39X10CM (59A)</t>
  </si>
  <si>
    <t>415630</t>
  </si>
  <si>
    <t>ALVENARIA BLOCO DE CONCRETO E=7CM VEDACAO</t>
  </si>
  <si>
    <t>415641</t>
  </si>
  <si>
    <t>RUFO SOB MEDIDA EM CHAPA GALVANIZADA N° 24 - CORTES DIVERSOS</t>
  </si>
  <si>
    <t>415642</t>
  </si>
  <si>
    <t>PORTA PIVOTANTE COM REQUADRO EM ALUMINIO E VIDRO LAMINADO INCOLOR DE 8MM + 02 CAIXILHOS FIXOS LATERAIS</t>
  </si>
  <si>
    <t>415643</t>
  </si>
  <si>
    <t>FECHAMENTO EM CHAPA DE ACO SAE 1020, PERFURADA COM DIAMETRO 2.5MM, ESPESSURA 1/8"</t>
  </si>
  <si>
    <t>415644</t>
  </si>
  <si>
    <t>PORTAO CHAPA DE ACO SAE 1020, PERFURADA COM DIAMETRO 2.5MM, ESPESSURA 1/8" E BATENTE EM FERRO, COM FERRAGENS - ABERTURA TIPO CAMARAO</t>
  </si>
  <si>
    <t>415646</t>
  </si>
  <si>
    <t>ESCADA CARACOL METALICA DIAMETRO 2.0M PARA PE DIREITO DE 2.80M</t>
  </si>
  <si>
    <t>415648</t>
  </si>
  <si>
    <t>REGISTRO TAP LIGA DE COBRE DN=25 MM PARA PITOMETRIA</t>
  </si>
  <si>
    <t>415649</t>
  </si>
  <si>
    <t>LUVA DE FERRO MALEAVEL 3/4" NPT  (300)-GAS</t>
  </si>
  <si>
    <t>415650</t>
  </si>
  <si>
    <t>COLETOR MODULO III SIMPLES PARA B-190 (SCH 80)-GAS</t>
  </si>
  <si>
    <t>415651</t>
  </si>
  <si>
    <t>COLETOR MODULO II SIMPLES PARA B-190 (SCH 80)-GAS</t>
  </si>
  <si>
    <t>415652</t>
  </si>
  <si>
    <t>TUBO DE ACO CARBONO PRETO 3/4" SCH 80 S/ COST-GAS</t>
  </si>
  <si>
    <t>415653</t>
  </si>
  <si>
    <t>TAMPAO DE FERRO MALEAVEL 3/4" NPT (300)-GAS</t>
  </si>
  <si>
    <t>415654</t>
  </si>
  <si>
    <t>UNIAO METALICO 20MM COM PRENSAGEM PARA TUBO MULTICAMADAS - GAS</t>
  </si>
  <si>
    <t>415655</t>
  </si>
  <si>
    <t>GRAMPO VERGALHAO TIPO U DIAM=3/4" COM PARAFUSOS</t>
  </si>
  <si>
    <t>415656</t>
  </si>
  <si>
    <t>SUPORTE PARA COLETOR TIPO PAREDE 3/4'' COM PARAFUSOS</t>
  </si>
  <si>
    <t>415657</t>
  </si>
  <si>
    <t>PIG TAIL DE COBRE DIAM= 1/4" COMP=800MM PARA B-190 - GAS</t>
  </si>
  <si>
    <t>415658</t>
  </si>
  <si>
    <t>CILINDRO DE GAS B-190 (VAZIO)</t>
  </si>
  <si>
    <t>415659</t>
  </si>
  <si>
    <t>CLIMATIZADOR EVAPORATIVO, TIPO PAREDE, VAZAO 30.000M3/H, 220V</t>
  </si>
  <si>
    <t>415660</t>
  </si>
  <si>
    <t>CLIMATIZADOR EVAPORATIVO, TIPO PAREDE, VAZAO 50.000M3/H, 220V</t>
  </si>
  <si>
    <t>415661</t>
  </si>
  <si>
    <t>PISO CERAMICO PORCELANIZADO EXTRUDADO DE ALTA RESISTENCIA QUIMICA E MECANICA, ESP 9MM, COM REJUNTE E ARGAMASSA PARA ALTO TRAFEGO</t>
  </si>
  <si>
    <t>415662</t>
  </si>
  <si>
    <t>PISO CERAMICO PORCELANIZADO EXTRUDADO DE ALTA RESISTENCIA QUIMICA, TERMICA E MECANICA, ESP 15 MM, COM REJUNTE E ARGAMASSA PARA ALTA TEMPERATURA</t>
  </si>
  <si>
    <t>415663</t>
  </si>
  <si>
    <t>RODAPE CERAMICO PORCELANIZADO EXTRUDADO DE ALTA RESISTENCIA QUIMICA E MECANICA, ALTURA DE 10CM, COM REJUNTE E ARGAMASSA PARA ALTO TRAFEGO</t>
  </si>
  <si>
    <t>415664</t>
  </si>
  <si>
    <t>CANTO ARREDONDADO PORCELANIZADO, ANGULO INTERNO OU EXTERNO, PARA RODAPE TIPO HOSPITALAR, NAS DIMENSOES 100X30X30MM, COM REJUNTE E ARGAMASSA PARA ALTO TRAFEGO</t>
  </si>
  <si>
    <t>415665</t>
  </si>
  <si>
    <t>TORNEIRA DE PAREDE PARA PIA COM BICA FLEXIVEL EM TUBO EMBORRACHADO, AREJADOR, 1/4 DE VOLTA, EM METAL CROMADO</t>
  </si>
  <si>
    <t>415666</t>
  </si>
  <si>
    <t>CANTONEIRA EM ACO INOX PERFIL L, DIMENSAO APROXIMADA 1"X1"X1/4"</t>
  </si>
  <si>
    <t>415667</t>
  </si>
  <si>
    <t>RESERVATORIO CONICO DE POLIESTER REFORCADO COM FIBRA DE VIDRO E TAMPA DE ENCAIXAR - CAP 5.000 L</t>
  </si>
  <si>
    <t>415668</t>
  </si>
  <si>
    <t>RESERVATORIO CONICO DE POLIESTER REFORCADO COM FIBRA DE VIDRO E TAMPA DE ENCAIXAR - CAP 10.000 L</t>
  </si>
  <si>
    <t>415669</t>
  </si>
  <si>
    <t>AQUECEDOR A GAS DIGITAL POTENCIA 71.8W (GN) E 78.1W (GLP), BIVOLT, PRESSAO 1 A 100MCA, VAZAO MIN 2.4L/M, COM ACESSORIOS PARA INSTALACAO</t>
  </si>
  <si>
    <t>415670</t>
  </si>
  <si>
    <t>PREENCHIMENTO DE FISSURA EM BLOCO DE FUNDACAO COM RESINA EPOXI, UTILIZANDO BOMBA MONOCOMPONENTE COM COMPRESSOR DE 8 PCM OU SUPERIOR</t>
  </si>
  <si>
    <t>415672</t>
  </si>
  <si>
    <t>PAINEL DE COMANDO DE MOTORES (PCM-CF), METALICO, TIPO TTA, DIM 2000X1000X600MM, VOLTIMETRO, AMPERIMETRO, 2 CONVERSORES P/ MOTOR TRIFASICO DE 3CV, 220V, CONFORME PROJETO E MEMORIAL DESCRITIVO (SAO SEBASTIAO DA GRAMA)</t>
  </si>
  <si>
    <t>415673</t>
  </si>
  <si>
    <t>CABINHO DE NYLON 1/4"</t>
  </si>
  <si>
    <t>415674</t>
  </si>
  <si>
    <t>TE PVC DE REDUCAO 50X40MM SOLDAVEL - AF</t>
  </si>
  <si>
    <t>415677</t>
  </si>
  <si>
    <t>CENTRAL DE INTERFONES PARA 120 PONTOS COM 1 PORTEIRO EXTERNO E INTERFONES, FORNECIMENTO, INSTALACAO E CONFIGURACAO - COMPLETO (PARQUE DO CARMO A)</t>
  </si>
  <si>
    <t>415678</t>
  </si>
  <si>
    <t>EXECUCAO DE ESTACAO ELEVATORIA DE ESGOTO, CONFORME ORCAMENTO SABESP, MATERIAL E MAO DE OBRA PARA OS SERVICOS: CIVIL, ESTRUTURA, ELETRICA E HIDRAULICA E BOMBAS (PARQUE DO CARMO A)</t>
  </si>
  <si>
    <t>415679</t>
  </si>
  <si>
    <t>PLAYGROUND-BARRA FIXA ESPALDAR (EQUIPAMENTO PARA PRATICA ESPORTIVA)</t>
  </si>
  <si>
    <t>415680</t>
  </si>
  <si>
    <t>PLAYGROUND-FLEXAO DE BRACOS EM PE (EQUIPAMENTO PARA PRATICA ESPORTIVA)</t>
  </si>
  <si>
    <t>415681</t>
  </si>
  <si>
    <t>PLAYGROUND-TORRE ESCALADA (EQUIPAMENTO PARA PRATICA ESPORTIVA)</t>
  </si>
  <si>
    <t>415682</t>
  </si>
  <si>
    <t>CENTRO DE  MEDICAO COMPLETO P/28 MEDIDORES, CX POLICARB, DISJ GERAL TRIP 175A, BARR COBRE 1X1/8, 28 DISJ BIP 3A, 3 DISJ MON 63A, 3 DPS CLAS 1</t>
  </si>
  <si>
    <t>415683</t>
  </si>
  <si>
    <t>SISTEMA GERADOR SOLAR FOTOVOLTAICO 2X1.6KW C/ MICROINVERSOR BIFASICO 1.6KW, PROJETO ELETRICO E LICENCAS JUNTO A CONCESSIONARIA - GUARUJA N</t>
  </si>
  <si>
    <t>415684</t>
  </si>
  <si>
    <t>SISTEMA GERADOR SOLAR FOTOVOLTAICO 3X1.6KW C/ MICROINVERSOR BIFASICO 1.6KW, PROJETO ELETRICO E LICENCAS JUNTO A CONCESSIONARIA - GUARUJA N CAC</t>
  </si>
  <si>
    <t>415685</t>
  </si>
  <si>
    <t>SISTEMA GERADOR SOLAR FOTOVOLTAICO 3X2.0KW C/ MICROINVERSOR BIFASICO 2.0KW, PROJETO ELETRICO E LICENCAS JUNTO A CONCESSIONARIA - GUARUJA N</t>
  </si>
  <si>
    <t>415686</t>
  </si>
  <si>
    <t>415687</t>
  </si>
  <si>
    <t>SISTEMA GERADOR SOLAR FOTOVOLTAICO 2X2.0KW C/ MICROINVERSOR BIFASICO 2.0KW, PROJETO ELETRICO E LICENCAS JUNTO A CONCESSIONARIA - GUARUJA N</t>
  </si>
  <si>
    <t>415688</t>
  </si>
  <si>
    <t>CENTRO DE MEDICAO EM POLICARB. COMP. P/22 MEDIDORES BIP. E DISJ. 63A, 01 CX TRIF. DISJ. 63A, 01 CX PROT. GER. DISJ. TRIP. 100A, 01 CX.  C/4 BARR. COBRE 1/2''X1/8'', 01 CX P/ DPS C/3 DPS CLASSE I E 03 DISJ. UNI. 63A, 01 CX BEP C/ 01 BARR. COBRE 1''X1/4''X</t>
  </si>
  <si>
    <t>415689</t>
  </si>
  <si>
    <t>CENTRO DE MEDICAO EM POLICARB. COMP. P/21 MEDIDORES BIP. E DISJ. 63A, 01 CX PROT. GER. DISJ. TRIP. 100A, 01 CX.  C/4 BARR. COBRE 1/2''X1/8'', 01 CX P/ DPS C/3 DPS CLASSE I E 03 DISJ. UNI. 63A, 01 CX BEP C/ 01 BARR. COBRE 1''X1/4''X25CM, CONF. PROJ. PADRA</t>
  </si>
  <si>
    <t>415690</t>
  </si>
  <si>
    <t>CENTRO DE MEDICAO EM POLICARB. COMP. P/21 MEDIDORES BIF. E DISJ. BIP. 63A, 01 CX. MED TRIF.C/ DISJ. TRIP. 63A, 01 CX PROT. GER. DISJ. TRIP. 100A, 01 CX.  C/ BARR. COBRE 1/2''X1/8'', 01 CX P/ DPS COM 03 DPS CLASSE I E 03 DISJ. UNI. 63A, 01 CX BEP C/1 BARR</t>
  </si>
  <si>
    <t>415691</t>
  </si>
  <si>
    <t>TERRAPLENAGEM-LOCAL LEGALIZADO PARA BOTA-FORA (SOLO DE ESCAVACAO COM VEGETACAO) - (GUARUJA N/O)</t>
  </si>
  <si>
    <t>415692</t>
  </si>
  <si>
    <t>TERRAPLENAGEM-LOCAL LEGALIZADO PARA BOTA-FORA (SOLO DE ESCAVACAO) - (GUARUJA N/O)</t>
  </si>
  <si>
    <t>415694</t>
  </si>
  <si>
    <t>REGISTRO AUTOMATICO DE ENTRADA (RAU) EM BRONZE DN 50MM</t>
  </si>
  <si>
    <t>415695</t>
  </si>
  <si>
    <t>RESERVATORIO C/ANEIS PRE-MOLD.CONCR.COM 2 CELULAS D=3.00M H=20.60M CAP. 57.600L INCLUSIVE IMPERMEABILIZACAO E SERRALHERIA, EXCETO FUNDACAO, INST. ELETRICA E HIDRAULICA (GUARUJA N)</t>
  </si>
  <si>
    <t>415696</t>
  </si>
  <si>
    <t>RESERVATORIO C/ANEIS PRE-MOLD.CONCR.COM 2 CELULAS D=3.00M H=20.60M CAP. 72.600L INCLUSIVE IMPERMEABILIZACAO E SERRALHERIA, EXCETO FUNDACAO, INST. ELETRICA E HIDRAULICA (GUARUJA N)</t>
  </si>
  <si>
    <t>415697</t>
  </si>
  <si>
    <t>RESERVATORIO C/ANEIS PRE-MOLD.CONCR.COM 2 CELULAS D=3.00M H=22.13M CAP. 88.700L INCLUSIVE IMPERMEABILIZACAO E SERRALHERIA, EXCETO FUNDACAO, INST. ELETRICA E HIDRAULICA (GUARUJA N)</t>
  </si>
  <si>
    <t>415698</t>
  </si>
  <si>
    <t>TAXA DE MOBILIZACAO EQUIPAMENTOS PARA ESTACAS PRE-MOLDADAS CONCRETO HEXAGONAL (GUARUJA N/O)</t>
  </si>
  <si>
    <t>415699</t>
  </si>
  <si>
    <t>ESTACA PRE-MOLDADA DE CONCRETO HEXAGONAL VAZADA 45CM COM FURO DE 20CM 195T-FORNECIMENTO E CRAVACAO (GUARUJA N/O)</t>
  </si>
  <si>
    <t>415700</t>
  </si>
  <si>
    <t>EMENDA COM ANEIS SOLDADOS 195T (GUARUJA N/O)</t>
  </si>
  <si>
    <t>415701</t>
  </si>
  <si>
    <t>TESTE DE ESTACA-PROVA DE CARGA ESTATICA (PCE)-COMPLETO PARA 1 ESTACA C/MOBILIZACAO E DESMOBILIZACAO (GUARUJA N/O)</t>
  </si>
  <si>
    <t>415702</t>
  </si>
  <si>
    <t>TESTE DE ESTACA-PROVA DE CARGA DINAMICA (PDA)-COMPLETO PARA 1 ESTACA C/MOBILIZACAO E DESMOBILIZACAO (GUARUJA N/O)</t>
  </si>
  <si>
    <t>415703</t>
  </si>
  <si>
    <t>CENTRAL DE INTERFONES PARA 61 PONTOS, APARELHOS C/ TERMINAL DEDICADO, PORTEIRO ELETRONICO C/ TECLADO NUMERICO, FECHO ELETRICO, S/ CABEAMENTO, FORNECIMENTO, INSTALACAO E CONFIGURACAO (GUARUJA N/O)</t>
  </si>
  <si>
    <t>415704</t>
  </si>
  <si>
    <t>CENTRAL DE INTERFONES PARA 81 PONTOS, APARELHOS C/ TERMINAL DEDICADO, PORTEIRO ELETRONICO C/ TECLADO NUMERICO, FECHO ELETRICO, S/ CABEAMENTO, FORNECIMENTO, INSTALACAO E CONFIGURACAO (GUARUJA N/O)</t>
  </si>
  <si>
    <t>415705</t>
  </si>
  <si>
    <t>CENTRAL DE INTERFONES PARA 101 PONTOS, APARELHOS C/ TERMINAL DEDICADO, PORTEIRO ELETRONICO C/ TECLADO NUMERICO, FECHO ELETRICO, S/ CABEAMENTO, FORNECIMENTO, INSTALACAO E CONFIGURACAO (GUARUJA N/O)</t>
  </si>
  <si>
    <t>415706</t>
  </si>
  <si>
    <t>TIMER-PROGRAMADOR DE HORARIO - 110/220V</t>
  </si>
  <si>
    <t>415707</t>
  </si>
  <si>
    <t>PAISAGISMO URBANO-FORRACAO PILEIA/ ONZE HORAS/  SALVIA/  SANCHEZIA/  MARIA SEM VERGONHA</t>
  </si>
  <si>
    <t>415708</t>
  </si>
  <si>
    <t>CAIXA DE MEDICAO INDIRETA EM POLICARBONATO 570X570MM PARA BARRAMENTOS, COM TAMPA IB - ELEKTRO - ELE</t>
  </si>
  <si>
    <t>415709</t>
  </si>
  <si>
    <t>CAIXA DE MEDICAO INDIRETA EM POLICARBONATO 570X570MM COM ABERTURA CENTRAL PARA DISJUNTOR, COM TAMPA IPS - ELEKTRO - ELE</t>
  </si>
  <si>
    <t>415710</t>
  </si>
  <si>
    <t>CAIXA DE MEDICAO INDIRETA EM POLICARBONATO 570X570MM COM ABERTURA CENTRAL PARA 2 DISJUNTORES, COM TAMPA IPD - ELEKTRO - ELE</t>
  </si>
  <si>
    <t>415711</t>
  </si>
  <si>
    <t>CENTRAL DE INTERFONES PARA 150 PONTOS COM 1 PORTEIRO EXTERNO E INTERFONES, FORNECIMENTO, INSTALACAO E CONFIGURACAO_x000D_
- COMPLETO (PARQUE DO CARMO A)</t>
  </si>
  <si>
    <t>415712</t>
  </si>
  <si>
    <t>PISO EM PLACA DE GRANILITE, ACABAMENTO ANTIDERRAPANTE, COM REJUNTE E ARGAMASSA</t>
  </si>
  <si>
    <t>415713</t>
  </si>
  <si>
    <t>SISTEMA GERADOR SOLAR FOTOVOLTAICO 3X 1.6KW C/ MICROINVERSOR BIFASICO 2.0KW, PROJETO ELETRICO E LICENCAS JUNTO A CONCESSIONARIA - CAC-1D-01 -GUARUJA O - LOTE 1A</t>
  </si>
  <si>
    <t>415714</t>
  </si>
  <si>
    <t>SISTEMA GERADOR SOLAR FOTOVOLTAICO 4X 2.0KW C/ MICROINVERSOR BIFASICO 2.0KW, PROJETO ELETRICO E LICENCAS JUNTO A CONCESSIONARIA - ADM CONDOMINIAL -GUARUJA O - LOTE 1A</t>
  </si>
  <si>
    <t>415715</t>
  </si>
  <si>
    <t>SISTEMA GERADOR SOLAR FOTOVOLTAICO 2X 2.0KW C/ MICROINVERSOR BIFASICO 2.0KW, PROJETO ELETRICO E LICENCAS JUNTO A CONCESSIONARIA - CAC-1D-01 -GUARUJA O - LOTE 1B</t>
  </si>
  <si>
    <t>415716</t>
  </si>
  <si>
    <t>SISTEMA GERADOR SOLAR FOTOVOLTAICO 3X 2.0KW C/ MICROINVERSOR BIFASICO 2.0KW, PROJETO ELETRICO E LICENCAS JUNTO A CONCESSIONARIA - ADM CONDOMINIAL -GUARUJA O - LOTE 1A</t>
  </si>
  <si>
    <t>415717</t>
  </si>
  <si>
    <t>PRE-FURO COM AGULHA METALICA PARA ESTACA PRE MOLDADA HEXAGONAL D=45CM  (GUARUJA N)</t>
  </si>
  <si>
    <t>415718</t>
  </si>
  <si>
    <t>MEDIDOR DE VAZAO ELETROMAGNETICO A BATERIA DN=100MM (4") VAZAO APROX 3.0 L/S PRESSAO APROX 28.25MCA, COM LEITURA INTEGRADA</t>
  </si>
  <si>
    <t>415719</t>
  </si>
  <si>
    <t>RESERVATORIO METALICO, VOL. 53 M3 - DIM. 3.00M COM TUBULACOES E CONEXOES INCLUSAS</t>
  </si>
  <si>
    <t>415720</t>
  </si>
  <si>
    <t>ARAME RECOZIDO No 12 BWG - MAT</t>
  </si>
  <si>
    <t>415721</t>
  </si>
  <si>
    <t>GRADE DE ACO INOX 304 0.34X0.30M BARRA 1"X1/4" ESPACAMENTO 4.5CM</t>
  </si>
  <si>
    <t>415722</t>
  </si>
  <si>
    <t>EXTREMIDADE FoFo DN 100MM BOLSA/FLANGE PN10/16 L=1.30M</t>
  </si>
  <si>
    <t>415723</t>
  </si>
  <si>
    <t>TE FoFo REDUCAO 100X80MM 3B JE2GS - ESG</t>
  </si>
  <si>
    <t>415724</t>
  </si>
  <si>
    <t>PAINEL DE COMANDO DE MOTORES (PCM) PARA ESTACAO ELEVATORIA DE ESGOTO (VALENTIM GENTIL J)</t>
  </si>
  <si>
    <t>415725</t>
  </si>
  <si>
    <t>PREENCHIMENTO DE FISSURA EM BLOCO DE FUNDACAO COM RESINA EPOXI, COM BOMBA MONOCOMPONENTE E COMPRESSOR DE 8PCM OU SUPERIOR</t>
  </si>
  <si>
    <t>415726</t>
  </si>
  <si>
    <t>CURVA 90o FoFo DN 50MM JE COM BOLSAS-AF</t>
  </si>
  <si>
    <t>415727</t>
  </si>
  <si>
    <t>PLACA DE PS 2MM ADESIVADA, COM LAMINACAO FOSCA E FITA DUPLA FACE VHB 19MM</t>
  </si>
  <si>
    <t>415728</t>
  </si>
  <si>
    <t xml:space="preserve">PLACA EM VIDRO 6MM COM APLICACAO DE ADESIVO LAMINADO EM IMPRESSAO DIGITAL DE ALTA RESOLUCAO COM FIXADOR EM INOX ESCOVADO	</t>
  </si>
  <si>
    <t>415729</t>
  </si>
  <si>
    <t xml:space="preserve">PAINEL LUMINOSO EM ACM, ALTO RELEVO, PARA LOGOMARCA BOM PRATO, DIM 18.20X1.65M										_x000D_
</t>
  </si>
  <si>
    <t>415730</t>
  </si>
  <si>
    <t xml:space="preserve">PAINEL LUMINOSO EM ACM, ALTO RELEVO, DIM 5.00X1.65M										_x000D_
</t>
  </si>
  <si>
    <t>415731</t>
  </si>
  <si>
    <t xml:space="preserve">AQUECEDOR DE PASSAGEM A GAS DIGITAL, 220V, PRESSAO 1 A 100MCA, VAZAO 43L/M, COM ACESSORIOS PARA INSTALACAO										_x000D_
										_x000D_
</t>
  </si>
  <si>
    <t>415732</t>
  </si>
  <si>
    <t>FILTRO DE AGUA INDUSTRIAL EM INOX CAPACIDADE 4500 L/H</t>
  </si>
  <si>
    <t>415733</t>
  </si>
  <si>
    <t xml:space="preserve">SISTEMA DE PRESSURIZACAO COMPACTO PARA ABASTECIMENTO DE AGUA COM 2 BOMBAS 1,5CV, MONOFASICO, 220V, TRANSMISSOR DE PRESSAO, VALVULA RETENCAO VERTICAL, VASO EXPANSAO 24L, QUADRO COMANDO COM PROTECOES DE SOBRECARGA, MANOMETRO E VIBRA STOP										_x000D_
</t>
  </si>
  <si>
    <t>415734</t>
  </si>
  <si>
    <t>COTOVELO 90o CPVC DN 35MM-AF/AQ</t>
  </si>
  <si>
    <t>415735</t>
  </si>
  <si>
    <t>BUCHA DE REDUCAO CPVC DN 35X28MM-AF/AQ</t>
  </si>
  <si>
    <t>415736</t>
  </si>
  <si>
    <t>TE REDUCAO CPVC DN 35X28MM-AF/AQ</t>
  </si>
  <si>
    <t>415737</t>
  </si>
  <si>
    <t>COTOVELO 90o CPVC DN 28MM-AF/AQ</t>
  </si>
  <si>
    <t>415738</t>
  </si>
  <si>
    <t>BUCHA DE REDUCAO CPVC DN 28X22MM-AF/AQ</t>
  </si>
  <si>
    <t>415739</t>
  </si>
  <si>
    <t>TE REDUCAO CPVC DN 28X22MM-AF/AQ</t>
  </si>
  <si>
    <t>415740</t>
  </si>
  <si>
    <t>LUVA DE TRANSICAO CPVC DN 28MM X 3/4"-AF/AQ</t>
  </si>
  <si>
    <t>415741</t>
  </si>
  <si>
    <t>TUBO CPVC DN 28MM-AF/AQ</t>
  </si>
  <si>
    <t>415742</t>
  </si>
  <si>
    <t>TUBO CPVC DN 35MM-AF/AQ</t>
  </si>
  <si>
    <t>415743</t>
  </si>
  <si>
    <t xml:space="preserve">KIT DE INTERLIGACAO SOLENOIDE E BOIA										_x000D_
</t>
  </si>
  <si>
    <t>415744</t>
  </si>
  <si>
    <t>FILTRO DE CHUVA PARA COLUNA DN 100MM</t>
  </si>
  <si>
    <t>415745</t>
  </si>
  <si>
    <t>SISTEMA DE FILTRAGEM COM CARTUCHO E DOSADOR DE CLORO PARA Q=7M3/H</t>
  </si>
  <si>
    <t>415746</t>
  </si>
  <si>
    <t>TUBO CPVC DN 73MM-AF/AQ</t>
  </si>
  <si>
    <t>415747</t>
  </si>
  <si>
    <t>CURVA 90o CPVC DN 73MM-AF/AQ</t>
  </si>
  <si>
    <t>415748</t>
  </si>
  <si>
    <t>CURVA 45o CPVC DN 73MM-AF/AQ</t>
  </si>
  <si>
    <t>415749</t>
  </si>
  <si>
    <t xml:space="preserve">LUVA CPVC DN 3"-AF/AQ										_x000D_
</t>
  </si>
  <si>
    <t>415750</t>
  </si>
  <si>
    <t>CAIXA PROTETORA IP 54 PARA TOMADA</t>
  </si>
  <si>
    <t>415751</t>
  </si>
  <si>
    <t>ELEVADOR DE CARGA, ELEVACAO TERREO+1 PARADA, DIMENSOES 1400X1400X2000MM CAPACIDADE 1000KG</t>
  </si>
  <si>
    <t>415752</t>
  </si>
  <si>
    <t xml:space="preserve">RESERVATORIO CONICO DE POLIESTER REFORCADO COM FIBRA DE VIDRO E TAMPA DE ENCAIXAR - CAP 8.000 L						_x000D_
						_x000D_
						_x000D_
						_x000D_
						_x000D_
</t>
  </si>
  <si>
    <t>415753</t>
  </si>
  <si>
    <t>TERRAPLENAGEM-LOCAL LEGALIZADO PARA BOTA-FORA (SOLO DE ESCAVACAO) - SANTOS Z</t>
  </si>
  <si>
    <t>415754</t>
  </si>
  <si>
    <t>CONTENTOR / LIXEIRA 1000L EM PEAD COM TAMPA E RODAS 6" PARA RESIDUOS ORGANICOS - MAT</t>
  </si>
  <si>
    <t>415755</t>
  </si>
  <si>
    <t>PAISAGISMO URBANO-FALSA ERICA (CUPHEA GRACILIS ) SENDO 25 UN/M2</t>
  </si>
  <si>
    <t>415756</t>
  </si>
  <si>
    <t>PAISAGISMO URBANO-LIRIO DA PAZ (SPATHIPHYLLUM WALLISII)</t>
  </si>
  <si>
    <t>415757</t>
  </si>
  <si>
    <t>ADAPTADOR  FoFo ULTRAQUICK NG TIPO C 50MM</t>
  </si>
  <si>
    <t>415758</t>
  </si>
  <si>
    <t>TERRAPLENAGEM-LOCAL LEGALIZADO PARA BOTA-FORA-TERRA (SOLO DE ESCAVACAO) - DIADEMA</t>
  </si>
  <si>
    <t>415759</t>
  </si>
  <si>
    <t>RAMPA CONCRETO 25MPa E=7CM COM TELA E LASTRO DE BRITA 3CM</t>
  </si>
  <si>
    <t>415760</t>
  </si>
  <si>
    <t>RESERVATORIO METALICO ELEVADO  41M3 H=21M D=3.00M INCLUSIVE PINTURA E ACESSORIOS - SEM FUNDACAO</t>
  </si>
  <si>
    <t>415761</t>
  </si>
  <si>
    <t>CONJUNTO MOTOBOMBA Hm=40MCa Q=5.29M3/H PARA ELEVATORIA DE ESGOTO</t>
  </si>
  <si>
    <t>415762</t>
  </si>
  <si>
    <t>TE REDUCAO FoFo DN 250X80MM COM FLANGES - AF</t>
  </si>
  <si>
    <t>415763</t>
  </si>
  <si>
    <t>FLANGE CEGO FoFo DN 250MM PN10 - AF</t>
  </si>
  <si>
    <t>415764</t>
  </si>
  <si>
    <t>MEDIDOR DE AGUA ULTRASSONICO DN 80MM 3" FLANGEADO COM INDICADOR DE VAZAO</t>
  </si>
  <si>
    <t>415765</t>
  </si>
  <si>
    <t>TAMPAO FoFo DN 900MM PADRAO SABESP</t>
  </si>
  <si>
    <t>415766</t>
  </si>
  <si>
    <t>TOCO FoFo FF DN 80MM L=4.50M</t>
  </si>
  <si>
    <t>415768</t>
  </si>
  <si>
    <t>LUMINARIA FLED 540-50W - LED COR PRETO</t>
  </si>
  <si>
    <t>415769</t>
  </si>
  <si>
    <t>TAXA DE MOBILIZACAO E DESMOBILIZACAO DE EQUIPAMENTO ESTACA ESCAVADA - EXECUCAO COM LAMA BENTONITICA - SANTOS Z</t>
  </si>
  <si>
    <t>415770</t>
  </si>
  <si>
    <t>ESTACA ESCAVADA 90CM-EXECUCAO COM LAMA BENTONITICA SEM CONCRETO-SANTOS</t>
  </si>
  <si>
    <t>415771</t>
  </si>
  <si>
    <t>415772</t>
  </si>
  <si>
    <t>TRAVESSIA PELO METODO NAO DESTRUTIVO-MND-TUNNEL LINER D=1.20M E=2.20MM INCL. MONTAGEM CHAPAS E CONSOLID.EXTERNA C/INJECAO SOLO CIMENTO C/EQUIPE E EQUIPAM. ESPECIALIZADOS, C/FORNECIMENTO CH. ACO-PONTES GESTAL G</t>
  </si>
  <si>
    <t>415773</t>
  </si>
  <si>
    <t>TRAVESSIA PELO METODO NAO DESTRUTIVO-MND-TUNNEL LINER EM CHAPA DE ACO CORRUGADO-TAXA DE MOBILIZACAO E DESMOBILIZACAO (PONTES GESTAL G)</t>
  </si>
  <si>
    <t>415774</t>
  </si>
  <si>
    <t>TRAVESSIA PELO METODO NAO DESTRUTIVO-MND-POCO SERVICO IMPLANT. TUNNEL LINER D=2.40M E=2.20MM INCL. MONTAGEM CHAPAS S/REVEST. E CONSOLIDACAO EXT.C/ INJECAO SOLO CIMENTO C/EQUIPE E EQUIPAM. ESPECIALIZADOS, C/FORNEC.CHAPA- P.GESTAL G</t>
  </si>
  <si>
    <t>415775</t>
  </si>
  <si>
    <t>TRAVESSIA PELO METODO NAO DESTRUTIVO-MND-TUNNEL LINER D=1.20M EXECUCAO DE REVESTIMENTO INTERNO EM CONCRETO ARMADO E=10CM COM EQUIPE E EQUIPAMENTOS ESPECIALIZADOS, COM FORNECIMENTO DE MATERIAL - PONTES GESTAL G</t>
  </si>
  <si>
    <t>415776</t>
  </si>
  <si>
    <t>TERRAPLENAGEM-LOCAL LEGALIZADO PARA BOTA-FORA-MATERIAL CLASSE IIB SOLO DE ESCAVACAO - CUBATAO AB</t>
  </si>
  <si>
    <t>415777</t>
  </si>
  <si>
    <t>TERRAPLENAGEM-LOCAL LEGALIZADO PARA BOTA-FORA-MATERIAL CLASSE IIB ENTULHO - CUBATAO AB</t>
  </si>
  <si>
    <t>415778</t>
  </si>
  <si>
    <t>DISPOSITIVO DE AMOSTRAGEM VAPOR PIN EM ACO INOX D=3.3MM COMPRIMENTO 82MM</t>
  </si>
  <si>
    <t>415779</t>
  </si>
  <si>
    <t>QD.DE DISTRIBUICAO COMPACTO 1400X1500X350MM EM CH14 DE ACO GALVANIZADO PINTADO - CUBATAO AB</t>
  </si>
  <si>
    <t>415782</t>
  </si>
  <si>
    <t>QD.DE MEDICAO POLICARBONATO, INTERNO, COMPLETO PARA INSTALACAO DE 30 MEDIDORES BIFASICOS 63A E UM PRINCIPAL 150A PADRAO CPFL - CUBATAO AB</t>
  </si>
  <si>
    <t>415783</t>
  </si>
  <si>
    <t>QD.DE MEDICAO POLICARBONATO, INTERNO, COMPLETO PARA INSTALACAO DE 26 MEDIDORES BIFASICOS 63A, 5 MEDIDORES BIFASICOS DE 80A E UM PRINCIPAL 250A PADRAO CPFL - CUBATAO AB</t>
  </si>
  <si>
    <t>415785</t>
  </si>
  <si>
    <t>ESTACA PRE-MOLDADA DE CONCRETO ATE 85T</t>
  </si>
  <si>
    <t>415786</t>
  </si>
  <si>
    <t>LIXEIRA DE CALCADA ARAMADA 450 LITROS 1.50X0.90M</t>
  </si>
  <si>
    <t>415787</t>
  </si>
  <si>
    <t>LIXEIRA DE CALCADA ARAMADA 600 LITROS 2.00X0.90M</t>
  </si>
  <si>
    <t>415788</t>
  </si>
  <si>
    <t>ELEVADOR PARA PASSAGEIROS 10 PARADAS (CUBATAO AB)</t>
  </si>
  <si>
    <t>415789</t>
  </si>
  <si>
    <t>LUVA PEAD PE100 ELETROFUSAO SDR17 DN 90MM - AF</t>
  </si>
  <si>
    <t>415790</t>
  </si>
  <si>
    <t>CURVA 90o PEAD PE100 SDR17 DE  90MM - AF</t>
  </si>
  <si>
    <t>415791</t>
  </si>
  <si>
    <t>ACESSORIOS PARA FLANGE DN=100 PN10 ACO INOX 304 D=5/8" X L=2 3/4" 4 CJ (PARAFUSO, PORCA E ARRUELA) NORMA 0100-400-E027 FL3/3 (SABESP)</t>
  </si>
  <si>
    <t>415792</t>
  </si>
  <si>
    <t>TOCO FoFo FF DN 80MM L=4.28M</t>
  </si>
  <si>
    <t>415793</t>
  </si>
  <si>
    <t>VALVULA REDUTORA DE PRESSAO FLANGEADA 50MM P.ENT=42MCa P.SAIDA=15MCa</t>
  </si>
  <si>
    <t>415794</t>
  </si>
  <si>
    <t>TRAVESSIA PELO METODO NAO DESTRUTIVO-MND-TUNNEL LINER EM CHAPA DE ACO CORRUGADO D=1.60M E=2.70MM REVEST.C/EPOXI, C/INJECAO DE SOLO-CIMENTO, BERCO DE CONCRETO E EQUIP. ESCAVACAO MANUAL EM SOLO-COMPLETO (QUINTANA F)</t>
  </si>
  <si>
    <t>415795</t>
  </si>
  <si>
    <t>TRAVESSIA PELO METODO NAO DESTRUTIVO-MND-TUNNEL LINER EM CHAPA DE ACO CORRUGADO-TAXA DE MOBILIZACAO E DESMOBILIZACAO (QUINTANA F)</t>
  </si>
  <si>
    <t>415796</t>
  </si>
  <si>
    <t>TRAVESSIA PELO METODO NAO DESTRUTIVO-MND-POCO DE SERVICO EM CHAPA DE ACO CORRUGADO D=2.00M E=2.70MM REVEST.C/EPOXI, EQUIPAMENTOS E ESCAVACAO MANUAL EM SOLO-COMPLETO (QUINTANA F)</t>
  </si>
  <si>
    <t>415797</t>
  </si>
  <si>
    <t>TERRAPLENAGEM-LOCAL LEGALIZADO PARA BOTA-FORA-ENTULHO (SOLO DE ESCAVACAO)-QUINTANA F</t>
  </si>
  <si>
    <t>415798</t>
  </si>
  <si>
    <t>COLARINHO PARA FLANGE PN10 SDR11 DN  80MM - AF</t>
  </si>
  <si>
    <t>415799</t>
  </si>
  <si>
    <t>FLANGE AVULSO PN10 FoFo D=80MM</t>
  </si>
  <si>
    <t>415800</t>
  </si>
  <si>
    <t>TUBO PEAD 100 PN10 ELETROFUSAO SDR17 DN 90MM</t>
  </si>
  <si>
    <t>415801</t>
  </si>
  <si>
    <t>CONJUNTO MOTOBOMBA HELICOIDAL PARA RECALQUE DE ESGOTO 3CV H=14MCa Q=10.80M3/H</t>
  </si>
  <si>
    <t>415802</t>
  </si>
  <si>
    <t>LUVA FoGo NPT 1/2" ROSCA</t>
  </si>
  <si>
    <t>415803</t>
  </si>
  <si>
    <t>STOP-LOG DE FIBRA DE VIDRO 1280X600MM - PADRAO SABESP</t>
  </si>
  <si>
    <t>415804</t>
  </si>
  <si>
    <t>STOP-LOG DE FIBRA DE VIDRO 685X680MM - PADRAO SABESP</t>
  </si>
  <si>
    <t>415805</t>
  </si>
  <si>
    <t>QD.DE DISTRIBUICAO DE FORCA E ILUMINACAO COMPLETO, 7.2 kVA / 220V, INCLUINDO BARRAMENTOS, DISJUNTORES, PAINEIS E ACESSORIOS - EEE - QUINTANA F</t>
  </si>
  <si>
    <t>415806</t>
  </si>
  <si>
    <t>PAINEL DE COMANDO DE MOTORES 2CF-3CV-5.2kVA-220V/60Hz, COMPLETO, INCLUINDO CANALETAS, CABEAMENTO, DISJ., TRANSFORM., TOMADAS, MOD. RELE, CONTATOR, NOBREAK, SISTEMA VENTILACAO E EXAUSTAO, PAINEL DE COMANDO E ACESS. -EEE QUINTANA F</t>
  </si>
  <si>
    <t>415807</t>
  </si>
  <si>
    <t>SENSOR DE NIVEL ULTRASSONICO 10a30Vcc, 0.2-8m, 4a20mA</t>
  </si>
  <si>
    <t>415808</t>
  </si>
  <si>
    <t>MANOMETRO DE CONTATO 1 NA</t>
  </si>
  <si>
    <t>415809</t>
  </si>
  <si>
    <t>TERMORRESISTENCIA TIPO PT-100</t>
  </si>
  <si>
    <t>415810</t>
  </si>
  <si>
    <t>TERMOSTATO DIGITAL 110/220V 1NA/NF-50/105 oC</t>
  </si>
  <si>
    <t>415811</t>
  </si>
  <si>
    <t>CABO PP 0.6/1KV 4X2.5MM2</t>
  </si>
  <si>
    <t>415812</t>
  </si>
  <si>
    <t>CABO PP 0.6/1KV 4X1.5MM2</t>
  </si>
  <si>
    <t>415813</t>
  </si>
  <si>
    <t>CABO AFT SINAL SHIELDADO 2X1.0 MM+ SHIELD</t>
  </si>
  <si>
    <t>415814</t>
  </si>
  <si>
    <t>SISTEMA DE TRATAMENTO DE AGUA POR OSMOSE REVERSA, V=15 M3/H - ETA CDP AGUAI</t>
  </si>
  <si>
    <t>415815</t>
  </si>
  <si>
    <t>SISTEMA DE LIMPEZA QUIMICA DE MEMBRANA (CIP) DA OSMOSE REVERSA - ETA CDP AGUAI</t>
  </si>
  <si>
    <t>415816</t>
  </si>
  <si>
    <t>CONJUNTO DE TANQUES DE AGUA BRUTA E TRATADA (TANQUES DE 20.000L) PARA SISTEMA DE TRATAMENTO POR OSMOSE REVERSA - ETA CDP AGUAI</t>
  </si>
  <si>
    <t>415817</t>
  </si>
  <si>
    <t>TRANSPORTE, DESCARREGAMENTO E POSICIONAMENTO PARA MONTAGEM DE ESTACAO DE TRATAMENTO DE AGUA POR OSMOSE REVERSA - ETA CDP AGUAI</t>
  </si>
  <si>
    <t>415818</t>
  </si>
  <si>
    <t>CONJUNTO MOTOBOMBA PARA RECALQUE DE AGUA, ROT 1710rpm Q=20.0 m3/h H= 26.0 MCA</t>
  </si>
  <si>
    <t>415819</t>
  </si>
  <si>
    <t>415820</t>
  </si>
  <si>
    <t>TUBO PVC-O DN150MM PN12.5/16 - AF</t>
  </si>
  <si>
    <t>415822</t>
  </si>
  <si>
    <t>PINTURA ESPECIAL EM PAREDE EXTERNA DE PAINEL ARTISTICO 6.00X7.00M</t>
  </si>
  <si>
    <t>415823</t>
  </si>
  <si>
    <t>PAISAGISMO URBANO-PLANTIO DE GRAMA TIPO BERMUDA COM COMPOSTO TOPSOIL E=20CM</t>
  </si>
  <si>
    <t>415825</t>
  </si>
  <si>
    <t>REGISTRO FERRULE COBRE 3/4"</t>
  </si>
  <si>
    <t>415826</t>
  </si>
  <si>
    <t>COLAR DE TOMADA 63MM</t>
  </si>
  <si>
    <t>415827</t>
  </si>
  <si>
    <t>CURVA 45o FoFo FF DN 80MM - AF</t>
  </si>
  <si>
    <t>415828</t>
  </si>
  <si>
    <t>TUBO FoFo PONTA E FLANGE DN 80MM - PN10 L=3000MM</t>
  </si>
  <si>
    <t>415829</t>
  </si>
  <si>
    <t>PISO ELEVADO EM PLACAS 60X60CM, MATERIAL RECICLADO COM PEDESTAIS FIXOS E ALTURA ACABADA DE 17CM, REVESTIDO COM GRANITO ESP 2CM</t>
  </si>
  <si>
    <t>415830</t>
  </si>
  <si>
    <t>PISO ELEVADO EM PLACAS 60X60CM, MATERIAL RECICLADO COM PEDESTAIS FIXOS E ALTURA ACABADA DE 17CM, REVESTIMENTO VINILICO ESP 3MM</t>
  </si>
  <si>
    <t>415831</t>
  </si>
  <si>
    <t>TERRAPLENAGEM-LOCAL LEGALIZADO PARA BOTA-FORA (SOLO DE ESCAVACAO COM VEGETACAO) - PR CID-MAUA</t>
  </si>
  <si>
    <t>415832</t>
  </si>
  <si>
    <t>TERRAPLENAGEM-LOCAL LEGALIZADO PARA BOTA-FORA (SOLO DE ESCAVACAO) - PR CID-MAUA</t>
  </si>
  <si>
    <t>415833</t>
  </si>
  <si>
    <t>PISO DE CONCRETO USINADO 25MPa E=7CM COM TELA Q-61 E LASTRO DE BRITA E=5CM DESEMPENADO E ALISADO</t>
  </si>
  <si>
    <t>415834</t>
  </si>
  <si>
    <t>FLANGE DE VEDACAO EM BORRACHA EPDM ALTO DESEMPENHO DIN 2.3/4"X7"</t>
  </si>
  <si>
    <t>415835</t>
  </si>
  <si>
    <t>CENTRAL DE INTERFONES COM NOBREACK PARA 122 PONTOS COM 1 PORTEIRO EXTERNO MULTITECLAS E INTERFONES, FORNECIMENTO, INSTALACAO E CONFIGURACAO - COMPLETO (CUBATAO AB)</t>
  </si>
  <si>
    <t>415836</t>
  </si>
  <si>
    <t>MASSA UNICA TRACO 1:2:9 E=25MM</t>
  </si>
  <si>
    <t>415837</t>
  </si>
  <si>
    <t>FACHADA PELE DE VIDRO COM MODULOS FIXOS E MODULOS DE ABRIR TIPO MAXIM-AR COM CRISTAL LAMINADO FUME 4+4MM, SHADOW BOX E VENEZIANAS FIXAS - CIDADE IV</t>
  </si>
  <si>
    <t>415838</t>
  </si>
  <si>
    <t>FACHADA PELE DE VIDRO COM MODULOS FIXOS E 2 CONJUNTOS DE PORTAS SENDO 2 FOLHAS DE ABRIR EM CADA EM CRISTAL LAMINADO TEMPERADO FUME 4+4MM E SHADOW BOX - CIDADE IV</t>
  </si>
  <si>
    <t>415839</t>
  </si>
  <si>
    <t>REMOCAO, TRANSPORTE E DESTINACAO PARA LOCAL ADEQUADO DA FACHADA ENCAIXILHADA EXISTENTE - CIDADE IV</t>
  </si>
  <si>
    <t>415840</t>
  </si>
  <si>
    <t>PLATAFORMA CREMALHEIRA, BIMASTRO, COMP 26.00M E ALT ATE 40.00M (MONTAGEM E DESMONTAGEM) - LOCACAO</t>
  </si>
  <si>
    <t>415841</t>
  </si>
  <si>
    <t>CONJUNTO DE ENSAIOS EM LABORATORIOS - ESTANQUEIDADE, PRESSAO DE VENTO E CARGA UNIFORMEMENTE DISTRIBUIDAS E CORPO MOLE - CIDADE IV</t>
  </si>
  <si>
    <t>415842</t>
  </si>
  <si>
    <t>PROJETO EXECUTIVO COMPLETO PARA FABRICACAO DA ESTRUTURA E PELE DE VIDRO DA FACHADA COM FORNECIMENTO DE ART – CIDADE IV</t>
  </si>
  <si>
    <t>415843</t>
  </si>
  <si>
    <t>REMOCAO DE CAMERA FIXA PARA CFTV</t>
  </si>
  <si>
    <t>415844</t>
  </si>
  <si>
    <t>AR CONDICIONADO A FRIO, TIPO SPLIT CENTRAL DUTADO, CAPACIDADE 5 TR</t>
  </si>
  <si>
    <t>415845</t>
  </si>
  <si>
    <t>AR CONDICIONADO A FRIO, TIPO SPLIT CENTRAL DUTADO, CAPACIDADE 7.5 TR</t>
  </si>
  <si>
    <t>415846</t>
  </si>
  <si>
    <t>AR CONDICIONADO A FRIO, TIPO SPLIT CENTRAL DUTADO, CAPACIDADE 12.5 TR</t>
  </si>
  <si>
    <t>415847</t>
  </si>
  <si>
    <t>AR CONDICIONADO A FRIO, TIPO SPLIT CENTRAL DUTADO, CAPACIDADE 15 TR</t>
  </si>
  <si>
    <t>415848</t>
  </si>
  <si>
    <t>AR CONDICIONADO A FRIO, TIPO SPLIT CENTRAL DUTADO, CAPACIDADE 20 TR</t>
  </si>
  <si>
    <t>415849</t>
  </si>
  <si>
    <t>AR CONDICIONADO A FRIO, TIPO SELF CONTAINED ACOPLADO, CAPACIDADE 15 TR</t>
  </si>
  <si>
    <t>415850</t>
  </si>
  <si>
    <t>RETIRADA DE APARELHO DE AR CONDICIONADO TIPO EVAPORADOR (VERTICAL OU SPLIT HIWALL), CAPACIDADE 2 TR A 20 TR - CIDADE IV</t>
  </si>
  <si>
    <t>415851</t>
  </si>
  <si>
    <t>RETIRADA DE APARELHO DE AR CONDICIONADO TIPO CONDENSADOR (VERTICAL, HORIZONTAL OU SPLIT DESC FRONTAL), CAPACIDADE 2 TR A 12.5 TR - CIDADE IV</t>
  </si>
  <si>
    <t>415852</t>
  </si>
  <si>
    <t>RETIRADA DE APARELHO DE AR CONDICIONADO TIPO SELF CONTAINED COMPACTO, CAPACIDADE 15 TR - CIDADE IV</t>
  </si>
  <si>
    <t>415853</t>
  </si>
  <si>
    <t>MINIGRUA CAP 500KG, ALT 60.00M COM CHUMBADORES (MONTAGEM E DESMONTAGEM) - LOCACAO</t>
  </si>
  <si>
    <t>415854</t>
  </si>
  <si>
    <t>GRADIL DA ESCADA EM ALUMINIO H=1.00M</t>
  </si>
  <si>
    <t>415855</t>
  </si>
  <si>
    <t>GUARDA-CORPO ACO GALVANIZADO COM MONTANTES E TRAVESSAS H=0.90M COM PINTURA</t>
  </si>
  <si>
    <t>415856</t>
  </si>
  <si>
    <t>CORRIMAO COM FERRO CHATO 2"X1/4MM INCLUSIVE PINTURA</t>
  </si>
  <si>
    <t>415857</t>
  </si>
  <si>
    <t>415858</t>
  </si>
  <si>
    <t>CAIXILHO BASCULANTE DE ACO GALVANIZADO 80X80CM COM PINTURA ELETROSTATICA</t>
  </si>
  <si>
    <t>415859</t>
  </si>
  <si>
    <t xml:space="preserve">CAIXILHO BASCULANTE DE ALUMINIO 80X80CM COM CONTRAMARCO </t>
  </si>
  <si>
    <t>415860</t>
  </si>
  <si>
    <t>CAIXILHO DE ACO GALVANIZADO DE CORRER 100X120CM 2 FOLHAS C/BAND.SUP.COM PINTURA ELETROSTATICA E GRADE EXT.DE PROTECAO</t>
  </si>
  <si>
    <t>415861</t>
  </si>
  <si>
    <t>CAIXILHO DE ACO GALVANIZADO DE CORRER 160X120CM 2 FOLHAS C/BAND.SUP.COM PINTURA ELETROSTATICA E GRADE EXT.DE PROTECAO</t>
  </si>
  <si>
    <t>415862</t>
  </si>
  <si>
    <t>CAIXILHO DE ALUMINIO DE CORRER 80X120CM COM BASCULANTE SUPERIOR</t>
  </si>
  <si>
    <t>415863</t>
  </si>
  <si>
    <t>CAIXILHO DE ALUMINIO DE CORRER 100X120CM COM BASCULANTE SUPERIOR</t>
  </si>
  <si>
    <t>415864</t>
  </si>
  <si>
    <t>CAIXILHO DE ALUMINIO DE CORRER 100X160CM COM BANDEIRA FIXA</t>
  </si>
  <si>
    <t>415865</t>
  </si>
  <si>
    <t xml:space="preserve">CAIXILHO DE ALUMINIO DE CORRER120X100CM 4 FOLHAS COM BANDEIRA FIXA COM DIVISAO </t>
  </si>
  <si>
    <t>415866</t>
  </si>
  <si>
    <t xml:space="preserve">CAIXILHO DE ALUMINIO DE CORRER 120X100CM SEM BANDEIRA COM DIVISAO E CONTRAMARCO </t>
  </si>
  <si>
    <t>415867</t>
  </si>
  <si>
    <t>CAIXILHO DE ALUMINIO DE CORRER 120X160CM COM DIVISAO COM CONTRAMARCO</t>
  </si>
  <si>
    <t>415868</t>
  </si>
  <si>
    <t xml:space="preserve">CAIXILHO DE ALUMINIO DE CORRER 140X120CM 4 FOLHAS COM BANDEIRA FIXA COM DIVISAO </t>
  </si>
  <si>
    <t>415869</t>
  </si>
  <si>
    <t>CAIXILHO DE ALUMINIO DE CORRER 140X160CM COM BANDEIRA FIXA INFERIOR COM DIVISAO</t>
  </si>
  <si>
    <t>415870</t>
  </si>
  <si>
    <t>CAIXILHO DE ALUMINIO DE CORRER 140X160CM COM DIVISAO COM CONTRAMARCO</t>
  </si>
  <si>
    <t>415871</t>
  </si>
  <si>
    <t>CAIXILHO DE ALUMINIO DE CORRER 160X100CM SEM BANDEIRA COM DIVISAO</t>
  </si>
  <si>
    <t>415872</t>
  </si>
  <si>
    <t>CAIXILHO DE ALUMINIO DE CORRER 160X100CM SEM BANDEIRA SEM DIVISAO</t>
  </si>
  <si>
    <t>415873</t>
  </si>
  <si>
    <t>CAIXILHO DE ALUMINIO DE CORRER 160X120CM SEM BANDEIRA COM DIVISAO</t>
  </si>
  <si>
    <t>415874</t>
  </si>
  <si>
    <t>CAIXILHO DE ALUMINIO FIXO 37X160CM COM DIVISAO</t>
  </si>
  <si>
    <t>415875</t>
  </si>
  <si>
    <t>CAIXILHO DE ALUMINIO FIXO 37X160CM COM DIVISAO E CONTRAMARCO</t>
  </si>
  <si>
    <t>415876</t>
  </si>
  <si>
    <t xml:space="preserve">CAIXILHO MAXIMAR DE ALUMINIO 100X100CM COM DIVISAO COM BANDEIRA FIXA E CONTRAMARCO </t>
  </si>
  <si>
    <t>415877</t>
  </si>
  <si>
    <t>CAIXILHO MAXIMAR DE ALUMINIO 100X60CM COM CONTRAMARCO</t>
  </si>
  <si>
    <t>415879</t>
  </si>
  <si>
    <t xml:space="preserve">CAIXILHO MAXIMAR DE ALUMINIO 100X60CM SEM DIVISOES COM CONTRAMARCO </t>
  </si>
  <si>
    <t>415880</t>
  </si>
  <si>
    <t>CAIXILHO MAXIMAR DE ALUMINIO 100X60CM SEM TRAVAMENTO COM BANDEIRA FIXA</t>
  </si>
  <si>
    <t>415881</t>
  </si>
  <si>
    <t>CAIXILHO MAXIMAR DE ALUMINIO 60X60CM COM CONTRAMARCO</t>
  </si>
  <si>
    <t>415882</t>
  </si>
  <si>
    <t>CAIXILHO MAXIMAR DE ALUMINIO 80X100CM COM BANDEIRA FIXA INFERIOR COM GRADE E CONTRAMARCO</t>
  </si>
  <si>
    <t>415883</t>
  </si>
  <si>
    <t>CAIXILHO MAXIMAR DE ALUMINIO 80X100CM COM DIVISAO, BANDEIRA FIXA E CONTRAMARCO</t>
  </si>
  <si>
    <t>415884</t>
  </si>
  <si>
    <t>CAIXILHO MAXIMAR DE ALUMINIO 80X60CM COM BANDEIRA INFERIOR E SEM LIMITADOR</t>
  </si>
  <si>
    <t>415885</t>
  </si>
  <si>
    <t>PORTA DE ACO GALVANIZADO 1.60X2.20M COM PINTURA ELETROSTATICA COMPLETA  COM TRAVESSAS E VIDROS, COMPLETA</t>
  </si>
  <si>
    <t>415887</t>
  </si>
  <si>
    <t>415888</t>
  </si>
  <si>
    <t>PORTA DE ALUMINIO VENEZIANA 2 FOLHAS 1.10X1.90M PARA ANTEPOR QUADROS ELETRICOS</t>
  </si>
  <si>
    <t>415889</t>
  </si>
  <si>
    <t>PORTA DE ALUMINIO VENEZIANA 2 FOLHAS 1.10X2.30M PARA ANTEPOR QUADROS ELETRICOS</t>
  </si>
  <si>
    <t>415890</t>
  </si>
  <si>
    <t>PORTA DE ALUMINIO VENEZIANA 2.20X1.90M</t>
  </si>
  <si>
    <t>415891</t>
  </si>
  <si>
    <t>PORTA DE ALUMINIO VENEZIANA 2.30X2.00M</t>
  </si>
  <si>
    <t>415892</t>
  </si>
  <si>
    <t>PORTA DE ALUMINIO VENEZIANA 0.90X1.60M</t>
  </si>
  <si>
    <t>415893</t>
  </si>
  <si>
    <t>VENEZIANA DE ALUMINIO DE ABRIR 121X73CM 2 FOLHAS INCL.TELA</t>
  </si>
  <si>
    <t>415894</t>
  </si>
  <si>
    <t>PORTA DE FERRO 2 FOLHAS COM ALETAS DE VENTILACAO 1.10X1.90M PARA ANTEPOR QUADROS ELETRICOS</t>
  </si>
  <si>
    <t>415895</t>
  </si>
  <si>
    <t>PORTA DE FERRO 2 FOLHAS COM ALETAS DE VENTILACAO 1.10X2.30M PARA ANTEPOR QUADROS ELETRICOS</t>
  </si>
  <si>
    <t>415896</t>
  </si>
  <si>
    <t>PORTA DE FERRO 2 FOLHAS COM ALETAS DE VENTILACAO 1.20X2.00M PARA ANTEPOR QUADROS ELETRICOS</t>
  </si>
  <si>
    <t>415897</t>
  </si>
  <si>
    <t>PORTA DE FERRO COM ALETAS DE VENTILACAO 0.60X1.40M PARA ANTEPOR QUADROS ELETRICOS</t>
  </si>
  <si>
    <t>415898</t>
  </si>
  <si>
    <t>PORTA DE FERRO COM ALETAS DE VENTILACAO 0.60X2.00M PARA ANTEPOR QUADROS ELETRICOS</t>
  </si>
  <si>
    <t>415899</t>
  </si>
  <si>
    <t>PORTA DE FERRO COM ALETAS DE VENTILACAO 0.60X0.50M PARA ANTEPOR QUADROS ELETRICOS</t>
  </si>
  <si>
    <t>415900</t>
  </si>
  <si>
    <t xml:space="preserve">PORTA EXTERNA TIPO VENEZIANA 0.90X1.60M PARA QUADROS DE FORCA/LUZ </t>
  </si>
  <si>
    <t>415901</t>
  </si>
  <si>
    <t xml:space="preserve">PORTA EXTERNA TIPO VENEZIANA 0.90X2.00M PARA QUADROS DE FORCA/LUZ </t>
  </si>
  <si>
    <t>415902</t>
  </si>
  <si>
    <t>PORTA 0.60X1.00M EM CHAPA 16 (PORTINHOLA)</t>
  </si>
  <si>
    <t>415903</t>
  </si>
  <si>
    <t>ABRIGO PARA ENTRADA DE ENERGIA 90X165CM</t>
  </si>
  <si>
    <t>415904</t>
  </si>
  <si>
    <t>PORTINHOLA DE ALUMINIO VENEZIANA 80X80CM</t>
  </si>
  <si>
    <t>415905</t>
  </si>
  <si>
    <t>VENEZIANA DE ALUMINIO DE ABRIR COM GUILHOTINA 120X120CM</t>
  </si>
  <si>
    <t>415906</t>
  </si>
  <si>
    <t>VENEZIANA DE ALUMINIO DE ABRIR COM GUILHOTINA 140X120CM</t>
  </si>
  <si>
    <t>415907</t>
  </si>
  <si>
    <t xml:space="preserve">VENEZIANA DE ALUMINIO DE CORRER 100X120CM 2 FOLHAS SEM DIVISAO COM CONTRAMARCO </t>
  </si>
  <si>
    <t>415908</t>
  </si>
  <si>
    <t>VENEZIANA DE ALUMINIO DE CORRER 140X120CM 3 FOLHAS 1 FOLHA COM DIVISAO E CONTRAMARCO</t>
  </si>
  <si>
    <t>415909</t>
  </si>
  <si>
    <t>TUBO PVC-O DN 100MM PN16 - ESG</t>
  </si>
  <si>
    <t>415910</t>
  </si>
  <si>
    <t>TE FoFo REDUCAO JE2GS DN 100X80MM - ESG</t>
  </si>
  <si>
    <t>415911</t>
  </si>
  <si>
    <t>REGISTRO CHATO DE GAVETA COM CABECOTE FoFo JE2GS DN 80MM</t>
  </si>
  <si>
    <t>415912</t>
  </si>
  <si>
    <t>PAINEL COMANDO MOTORES PCM METALICO C/VOLTIMETRO, AMPERIMETRO, CHAV SEC., FIACAO, FECHO C/CHAVE, PARTIDA DIRETA P/ 2 MOTORES TRIF. 4.3CV 220V ALTERNADAMENTE POR LOGICA DE CONTATOS AUX., TOM.USO GERAL, CIRC.ILUM.EXT.,CIRC.ILUM.INTERNA DO PAINEL</t>
  </si>
  <si>
    <t>415913</t>
  </si>
  <si>
    <t>SISTEMA GERADOR SOLAR FOTOVOLTAICO 2.0KW C/ MICROINVERSOR BIFASICO 2.0KW, PROJETO ELETRICO E LICENCAS JUNTO A CONCESSIONARIA (CH CUBATAO AB)</t>
  </si>
  <si>
    <t>415914</t>
  </si>
  <si>
    <t>SISTEMA GERADOR SOLAR FOTOVOLTAICO 3X 2.0KW C/ MICROINVERSOR BIFASICO 2.0KW, PROJETO ELETRICO E LICENCAS JUNTO A CONCESSIONARIA (CH CUBATAO AB)</t>
  </si>
  <si>
    <t>415915</t>
  </si>
  <si>
    <t>ESCADA DE CONCRETO ARMADO H=18CM P=30CM</t>
  </si>
  <si>
    <t>415916</t>
  </si>
  <si>
    <t>REDUCAO CONCENTRICA PEAD PE100 PN16 125X90MM ELETROFUSAO - AF</t>
  </si>
  <si>
    <t>415917</t>
  </si>
  <si>
    <t>TE FoFo TRIPARTIDO COM SAIDA FLANGEADA DN 250X125MM - AF</t>
  </si>
  <si>
    <t>415918</t>
  </si>
  <si>
    <t>COLAR DE TOMADA D'AGUA FoFo 125X20MM</t>
  </si>
  <si>
    <t>415922</t>
  </si>
  <si>
    <t>SISTEMA GERADOR FOTOVOLTAICO 12.0KWp C/CABO SOLAR FLEXIVEL HEPR OU XLPE BITOLA 4MM2 1KVA CONEC.MCA-MOD.FOTOV.114CEL.350WP OU SUP.C/FIXACAO-INVERSOR TRIF.POT.MIN 8.0KW-STRING BOX CONF.DIAGR.PROJ.ELE E LICENCAS CONCES.ENERG-GUAIANAZES A32-CONDOMINIO 01</t>
  </si>
  <si>
    <t>415923</t>
  </si>
  <si>
    <t>SISTEMA GERADOR FOTOVOLTAICO 12.0KWp C/CABO SOLAR FLEXIVEL HEPR OU XLPE BITOLA 4MM2 1KVA CONEC.MCA-MOD.FOTOV.110CEL.350WP OU SUP.C/FIXACAO-INVERSOR TRIF.POT.MIN 8.0KW-STRING BOX CONF.DIAGR.PROJ.ELE E LICENCAS CONCES.ENERG-GUAIANAZES A32-CONDOMINIO 02</t>
  </si>
  <si>
    <t>415924</t>
  </si>
  <si>
    <t>SISTEMA GERADOR FOTOVOLTAICO 12.0KWp C/CABO SOLAR FLEXIVEL HEPR OU XLPE BITOLA 4MM2 1KVA CONEC.MCA-MOD.FOTOV.126CEL.350WP OU SUP.C/FIXACAO-INVERSOR TRIF.POT.MIN 8.0KW-STRING BOX CONF.DIAGR.PROJ.ELE E LICENCAS CONCES.ENERG-GUAIANAZES A32-CONDOMINIO 03</t>
  </si>
  <si>
    <t>415925</t>
  </si>
  <si>
    <t>QUADRA DE BASQUETE (METADE) 10X16M-COMPL. PISO NAO ARM - S/ILUM. - SACOMA E</t>
  </si>
  <si>
    <t>415926</t>
  </si>
  <si>
    <t>GRELHA DE CONCRETO ARMADO PARA BOCA DE LOBO 42X90X10CM</t>
  </si>
  <si>
    <t>415927</t>
  </si>
  <si>
    <t>TUBO PVC 40MM SOLDAVEL PERFURADO EM OBRA</t>
  </si>
  <si>
    <t>415928</t>
  </si>
  <si>
    <t>ALVENARIA COMPLEMENTAR PARA POCO DE INSPECAO (P.I.a) D=0.75M - ESG</t>
  </si>
  <si>
    <t>415929</t>
  </si>
  <si>
    <t>JOGO DE LAJES (FUNDO E TAMPA) PARA POCO DE INSPECAO DE ESGOTO (P.I.a)-D=0.75M</t>
  </si>
  <si>
    <t>415932</t>
  </si>
  <si>
    <t>ADAPTADOR DE COMPRESSAO FEMEA PP ROSCA BSP C/REFORCO ACO INOX 63X2"</t>
  </si>
  <si>
    <t>415933</t>
  </si>
  <si>
    <t>CURVA 22.5o PEAD PE100 SDR-11 DE 160MM</t>
  </si>
  <si>
    <t>415934</t>
  </si>
  <si>
    <t>LUVA PEAD PE 100 DE 160MM PARA ELETROFUSAO</t>
  </si>
  <si>
    <t>415935</t>
  </si>
  <si>
    <t>REDUCAO CONCENTRICA PEAD PE100 PN16 160X110MM ELETROFUSAO - AF</t>
  </si>
  <si>
    <t>415936</t>
  </si>
  <si>
    <t>TE DE REDUCAO EM PEAD PN16 PE100 DE 160X63MM</t>
  </si>
  <si>
    <t>415937</t>
  </si>
  <si>
    <t>FLANGE SOLTO ACO DIN2673 DE63</t>
  </si>
  <si>
    <t>415938</t>
  </si>
  <si>
    <t>FLANGE SOLTO ACO DIN2673 DE110</t>
  </si>
  <si>
    <t>415939</t>
  </si>
  <si>
    <t>FLANGE SOLTO ACO DIN2673 DE160</t>
  </si>
  <si>
    <t>415940</t>
  </si>
  <si>
    <t>COLAR DE TOMADA D'AGUA PVC 100X3/4" COM TRAVAS E BUCHA DE LATAO</t>
  </si>
  <si>
    <t>415941</t>
  </si>
  <si>
    <t>PLAYGROUND-LEME ACADEMIA MADEIRA</t>
  </si>
  <si>
    <t>415942</t>
  </si>
  <si>
    <t>PLAYGROUND-EXTENSAO ACADEMIA MADEIRA</t>
  </si>
  <si>
    <t>415943</t>
  </si>
  <si>
    <t>PLAYGROUND-HOQUEI ACADEMIA MADEIRA</t>
  </si>
  <si>
    <t>415944</t>
  </si>
  <si>
    <t>PLAYGROUND-MINICENTRO DE ATIVIDADES B</t>
  </si>
  <si>
    <t>415945</t>
  </si>
  <si>
    <t>PLAYGROUND-MINICENTRO DE ATIVIDADES A</t>
  </si>
  <si>
    <t>415946</t>
  </si>
  <si>
    <t>415947</t>
  </si>
  <si>
    <t>SISTEMA GERADOR SOLAR FOTOVOLTAICO 6X8.4KW C/ STRING BOX, INVERSOR MONOFASICO POT. MIN. 8KW, PROJETO ELETRICO E LICENCAS JUNTO A CONCESSIONARIA - SACOMA E - LOTE 1</t>
  </si>
  <si>
    <t>415948</t>
  </si>
  <si>
    <t>SISTEMA GERADOR SOLAR FOTOVOLTAICO 10X14KW C/ STRING BOX, INVERSOR MONOFASICO POT. MIN. 14KW, PROJETO ELETRICO E LICENCAS JUNTO A CONCESSIONARIA - SACOMA E - LOTE 2</t>
  </si>
  <si>
    <t>415949</t>
  </si>
  <si>
    <t>ESTACA PERFIL METALICO W 250X22.3</t>
  </si>
  <si>
    <t>415950</t>
  </si>
  <si>
    <t>TERRAPLENAGEM-LOCAL LEGALIZADO PARA BOTA-FORA (ENTULHO 10% DE REJEITO) - SACOMA E</t>
  </si>
  <si>
    <t>415951</t>
  </si>
  <si>
    <t>TERRAPLENAGEM-LOCAL LEGALIZADO PARA BOTA-FORA (SOLO DE ESCAVACAO) - SACOMA E</t>
  </si>
  <si>
    <t>415952</t>
  </si>
  <si>
    <t>ALVENARIA BLOCO DE CONCRETO 14 12MPa ESTRUTURAL</t>
  </si>
  <si>
    <t>415953</t>
  </si>
  <si>
    <t>ALVENARIA BLOCO DE CONCRETO CANALETA 14 10MPa ESTRUTURAL</t>
  </si>
  <si>
    <t>415954</t>
  </si>
  <si>
    <t>ALVENARIA BLOCO DE CONCRETO CANALETA 14 12MPa ESTRUTURAL</t>
  </si>
  <si>
    <t>415955</t>
  </si>
  <si>
    <t>ELEMENTO VAZADO DE CONCRETO 10X10X10CM (97)</t>
  </si>
  <si>
    <t>415956</t>
  </si>
  <si>
    <t>ELEMENTO VAZADO DE CONCRETO 39X10X10CM (59B)</t>
  </si>
  <si>
    <t>415957</t>
  </si>
  <si>
    <t>PERFIL METALICO W 150X13</t>
  </si>
  <si>
    <t>415958</t>
  </si>
  <si>
    <t>REGULARIZACAO PISO 1:4 E=2CM</t>
  </si>
  <si>
    <t>415959</t>
  </si>
  <si>
    <t>RODAPE DE ARDOSIA H=7CM E=7 A 10MM</t>
  </si>
  <si>
    <t>415960</t>
  </si>
  <si>
    <t>PISO ELEVADO DRENANTE COM PEDESTAL REGULAVEL E PLACAS DE ARDOSIA</t>
  </si>
  <si>
    <t>415961</t>
  </si>
  <si>
    <t>PORTA DE ALUMINIO DE CORRER 2 FOLHAS 1.60X2.20M</t>
  </si>
  <si>
    <t>415962</t>
  </si>
  <si>
    <t>MICRO CONCRETO GRAUTE FCK 18MPa</t>
  </si>
  <si>
    <t>415963</t>
  </si>
  <si>
    <t>415964</t>
  </si>
  <si>
    <t>415965</t>
  </si>
  <si>
    <t>PORTA DE ALUMINIO VENEZIANA DE ABRIR 2 FOLHAS 1.00X2.20M</t>
  </si>
  <si>
    <t>415966</t>
  </si>
  <si>
    <t>PORTA DE ALUMINIO VENEZIANA DE ABRIR 2 FOLHAS 1.30X2.20M</t>
  </si>
  <si>
    <t>415967</t>
  </si>
  <si>
    <t>PORTA DE ALUMINIO DE CORRER 2.00X2.20M</t>
  </si>
  <si>
    <t>415968</t>
  </si>
  <si>
    <t>PORTINHOLA DE ALUMINIO VENEZIANA 60X100CM</t>
  </si>
  <si>
    <t>415969</t>
  </si>
  <si>
    <t>VENEZIANA DE ENROLAR INTEGRADA COM CAIXILHO DE ALUMINIO DE CORRER 140X140CM</t>
  </si>
  <si>
    <t>415970</t>
  </si>
  <si>
    <t>CAIXILHO MAXIMAR DE ALUMINIO 160X120CM</t>
  </si>
  <si>
    <t>415971</t>
  </si>
  <si>
    <t>CAIXILHO DE ALUMINIO DE CORRER 150X120CM</t>
  </si>
  <si>
    <t>415972</t>
  </si>
  <si>
    <t>415973</t>
  </si>
  <si>
    <t>ALCAPAO 121X91CM INCLUSIVE PINTURA</t>
  </si>
  <si>
    <t>415974</t>
  </si>
  <si>
    <t>BICICLETARIO-BICICLETARIO COM MONTANTES E 7 GANCHOS MOVEIS</t>
  </si>
  <si>
    <t>415975</t>
  </si>
  <si>
    <t>ESTACA HELICE CONTINUA-ACO CA 50 (MEDIA)</t>
  </si>
  <si>
    <t>415976</t>
  </si>
  <si>
    <t>ELEVADOR 15 PARADAS</t>
  </si>
  <si>
    <t>415977</t>
  </si>
  <si>
    <t>CONECTOR DE OLHAL 2.5MM2</t>
  </si>
  <si>
    <t>415978</t>
  </si>
  <si>
    <t>QD.ELE CH.14 PARA ADM 90X60X30CM - VAZIO</t>
  </si>
  <si>
    <t>415979</t>
  </si>
  <si>
    <t>CONJUNTO 4X2" PARA 1 TOMADA COM 2 POLOS + TERRA 20A-250V + 1 TOMADA COM 2 POLOS + TERRA 10A-250V</t>
  </si>
  <si>
    <t>415980</t>
  </si>
  <si>
    <t>SOLDA EXOTERMICA PARA CABOS DE 10MM2</t>
  </si>
  <si>
    <t>415981</t>
  </si>
  <si>
    <t>SOLDA EXOTERMICA PARA CABOS DE 120MM2</t>
  </si>
  <si>
    <t>415982</t>
  </si>
  <si>
    <t>QD.ELE CH.16 PARA BEP (BARRA DE EQUALIZACAO DE POTENCIAL)</t>
  </si>
  <si>
    <t>415983</t>
  </si>
  <si>
    <t>CONECTOR TIPO GAR.RE-BAR COM CABO 35MM2</t>
  </si>
  <si>
    <t>415984</t>
  </si>
  <si>
    <t>CURVA 45o PVC 60MM SOLDAVEL - AF</t>
  </si>
  <si>
    <t>415985</t>
  </si>
  <si>
    <t>TE PVC DE REDUCAO 75X60MM SOLDAVEL - AF</t>
  </si>
  <si>
    <t>415986</t>
  </si>
  <si>
    <t>CONJUNTO MOTOBOMBA DE RECALQUE POT=2.5CV VAZAO 6.2M3/H 31MCa</t>
  </si>
  <si>
    <t>415987</t>
  </si>
  <si>
    <t>CONJUNTO MOTOBOMBA DE INCENDIO 4CV 18M3/H 31MCa</t>
  </si>
  <si>
    <t>415988</t>
  </si>
  <si>
    <t>FILTRO TIPO Y BSP DN 2 1/2" - AF</t>
  </si>
  <si>
    <t>415989</t>
  </si>
  <si>
    <t>ABRIGO PARA EXTINTOR EM CHAPA SOBREPOR 75X45X17CM</t>
  </si>
  <si>
    <t>415990</t>
  </si>
  <si>
    <t>GRELHA HEMISFERICA FoFo 6"</t>
  </si>
  <si>
    <t>415991</t>
  </si>
  <si>
    <t>SISTEMA GERADOR SOLAR FOTOVOLTAICO 11.52Wp C/ STRING BOX "CC+CA" INVERSOR TRIFASICO, CONF. PROJETO ELETRICO E LICENCAS JUNTO A CONCESSIONARIA ENERGIA - ATIBAIA G</t>
  </si>
  <si>
    <t>415992</t>
  </si>
  <si>
    <t>ENTRADA ENERGIA P01, POLICAR, 1 CX MED DIR DISJ TRIF 63A, 2 CXS PROT C/ 1 DISJ TRIP 300A, 2 CXS PROT C/ 2 DISJ TRIP 200A P/ CB 240MM2, 4 CXS BARR C/ TOTAL 4X2”X1/4”X2,1M, ACES FIX, CB LIG EPR 90-0,6/1KV, TERM COMP, CONF DES 5/17-ATIBAIA G/COND 1</t>
  </si>
  <si>
    <t>415993</t>
  </si>
  <si>
    <t>ENTRADA ENERGIA P02, POLICAR, 1 CX MED DIR DISJ TRIF 63A, 1 CX PROT VAZIA, 1 CX PROT C/ 1 DISJ TRIP 200A P/ CB 240MM2, BARR COBRE 2"X1/4", ACES FIX ISOL, CB LIG EPR 90-0,6/1KV, TERM COMP, CONF DES 6/17-ATIBAIA G/COND 2</t>
  </si>
  <si>
    <t>415994</t>
  </si>
  <si>
    <t>ENTRADA ENERGIA P03, POLICAR, 1 CX MED DIR DISJ TRIF 63A, 1 CX PROT C/ 1 DISJ TRIP 300A, 1 CX PROT C/ 2 DISJ TRIP 200A P/ CB 240MM2, 2 CXS BARR C/TOTAL 4X2”X1/4”X0,5M, ACES FIX ISOL, CB LIG EPR 90-0,6/1KV, TERM COMP, CONF DES 7/17-ATIBAIA G/COND 2</t>
  </si>
  <si>
    <t>415995</t>
  </si>
  <si>
    <t>ENTRADA ENERGIA P04, POLICAR, 1 CX MED DIR DISJ TRIF 63A, 1 CX PROT C/ 1 DISJ TRIP 300A, 1 CX PROT C/ 2 DISJ TRIP 200A P/ CB 240MM2, 2 CXS BARR C/ TOTAL 4X2”X1/4”X0,5M, ACES FIX ISOL, CB LIG EPR 90-0,6/1KV, TERM COMP, CONF DES 8/17-ATIBAIA G/COND 3</t>
  </si>
  <si>
    <t>415996</t>
  </si>
  <si>
    <t>CADEADO MEDIO - MAT</t>
  </si>
  <si>
    <t>415997</t>
  </si>
  <si>
    <t>GUARDA-CORPO TUBO 2" COM TELA EM ACO GALVANIZADO No.14 MALHA 1" H=1.00M COM CORRIMAO DUPLO 1.1/2" - ATIBAIA G</t>
  </si>
  <si>
    <t>415998</t>
  </si>
  <si>
    <t>GUARDA-CORPO TUBO 1.1/2" COM TELA EM ACO GALVANIZADO No.10 MALHA 2" H=1.15M - ATIBAIA G</t>
  </si>
  <si>
    <t>415999</t>
  </si>
  <si>
    <t>FILTRO Y PARA AGUA FoFo DN 50MM COM FLANGES</t>
  </si>
  <si>
    <t>416000</t>
  </si>
  <si>
    <t>JUNTA DE DESMONTAGEM TRAVADA AXIALMENTE FoFo DN 50MM PN10 - AF</t>
  </si>
  <si>
    <t>416001</t>
  </si>
  <si>
    <t>REGISTRO FERRULE 1" AMARELO</t>
  </si>
  <si>
    <t>416002</t>
  </si>
  <si>
    <t>FORNECIMENTO DE SISTEMA DE TELEMETRIA, PARA A IMPLANTACAO DE EQUIPAMENTOS E SERVICOS RELATIVOS A AUTOMACAO, MONITORAMENTO E CONTROLE NO SISTEMA DE ABASTECIMENTO E DISTRIBUICAO DA SAAE - ATIBAIA G</t>
  </si>
  <si>
    <t>416003</t>
  </si>
  <si>
    <t>CALHA PARCHALL EM FIBRA OU POLIETILENO, LARGURA GARGANTA 6" (0.152M), COM ESCALA INTERNA GRADUADA EM L/S E TIRANTES DE ALUMINIO NA PARTE SUPERIOR</t>
  </si>
  <si>
    <t>416004</t>
  </si>
  <si>
    <t>FORNECIMENTO DE MATERIAIS E EQUIPAMENTOS, MONTAGEM HIDRO E ELETROMECANICA E COMISSIONAMENTO PARA INSTALACAO DE ESTACAO ELEVATORIA DE ESGOTO - ATIBAIA G</t>
  </si>
  <si>
    <t>416005</t>
  </si>
  <si>
    <t>CAIXILHO COM MONTANTES EM ACO (2 FIXOS+5 BASCULANTES) PARA VIDRO COM TRATAMENTO ACUSTICO</t>
  </si>
  <si>
    <t>416006</t>
  </si>
  <si>
    <t>MONOVIA EM ESTRUTURA METALICA PARA CARGA 1.0 TONELADA COM SUPORTE DE FIXACAO PAREDE/LAJE - ATIBAIA G</t>
  </si>
  <si>
    <t>416007</t>
  </si>
  <si>
    <t>ENTRADA ENERGIA POLICARB. 02 CX.PROT.57X57CM 03 BARRAM.COBRE 15X2MM 01 DISJ.TRI.EM CX.MOLD.100A 02 MINI DISJ.TRI.80A 01 CJ.P/FIX./ISOL. 01 CJ.CABOS EPR-90°-0.6/1.0KV 01CJ.TERM.COMPRESSAO CONF.PROJ.MOGI DAS CRUZES R</t>
  </si>
  <si>
    <t>416008</t>
  </si>
  <si>
    <t>ENTRADA ENERGIA POLICARB. 02 CX.PROT.57X57CM 03 BARRAM.COBRE 15X2MM 01 DISJ.TRI.EM CX.MOLD.125A 02 MINI DISJ.TRI. EM CX.MOLD.80A 02 MINI DISJ.TRI.80A 01 CJ.P/FIX./ISOL. 01 CJ.CABOS EPR-90°-0,6/1,0KV 01CJ.TERM.COMPRESSAO CONF.PROJ.MOGI DAS CRUZES R</t>
  </si>
  <si>
    <t>416009</t>
  </si>
  <si>
    <t>CURVA 45o PVC PBA DN 150MM-AF</t>
  </si>
  <si>
    <t>416010</t>
  </si>
  <si>
    <t>TOCO FoFo F/F DN 150MM L=5.80M</t>
  </si>
  <si>
    <t>416011</t>
  </si>
  <si>
    <t>TOCO FoGo SCH40 2 1/2'' SEM COSTURA - AF - L=0.85M</t>
  </si>
  <si>
    <t>416012</t>
  </si>
  <si>
    <t>TOCO FoGo SCH40 2 1/2'' SEM COSTURA - AF - L=0.50M</t>
  </si>
  <si>
    <t>416013</t>
  </si>
  <si>
    <t>TOCO FoFo F/JE  DN 150mm L=5,80m</t>
  </si>
  <si>
    <t>416014</t>
  </si>
  <si>
    <t>VALVULA ESFERA PVC ROSCAVEL 2 1/2''</t>
  </si>
  <si>
    <t>416015</t>
  </si>
  <si>
    <t>REDUCAO PVC DN 150X50MM PBA PB - AF</t>
  </si>
  <si>
    <t>416016</t>
  </si>
  <si>
    <t>QD.DE MEDICAO MODULAR 01, PADRAO CPFL, EM CXS POLICARB., 20 DISJ , PARA CONEXAO DE CABOS 120MM2, BARRAM. COBRE, CABOS, TERMINAIS, FIXACOES  (QM1 - PALAFITAS SAO VICENTE S)</t>
  </si>
  <si>
    <t>416017</t>
  </si>
  <si>
    <t>QD.DE MEDICAO MODULAR 03, PADRAO CPFL, EM CX POLICARB. COM 21 DISJ, PARA CONEXAO DE CABOS 150MM2, BARRAM., CABOS, TERMINAIS, FIXACOES  (QM3 - PALAFITAS SAO VICENTE S)</t>
  </si>
  <si>
    <t>416018</t>
  </si>
  <si>
    <t>QD.DE MEDICAO MODULAR PADRAO CPFL, EM CX POLICARB. COM 18 DISJ, PARA CONEXAO DE CABOS 70MM2, BARRAM. COBRE, CABOS, TERMINAIS, FIXACOES  (PALAFITAS SAO VICENTE S)</t>
  </si>
  <si>
    <t>416019</t>
  </si>
  <si>
    <t>TERRAPLENAGEM-LOCAL LEGALIZADO PARA BOTA-FORA (MATERIAL CLASSE II) (S.VICENTE PALAFITAS R/S)</t>
  </si>
  <si>
    <t>416021</t>
  </si>
  <si>
    <t>CENTRAL DE INTERFONES PARA 231 UNIDADES, APARELHOS C/ TERMINAL DEDICADO, PORTEIRO ELETRONICO C/ TECLADO NUMERICO, FECHO ELETRICO, S/ CABEAMENTO, FORNECIMENTO, INSTALACAO E CONFIGURACAO PORTEIRO ELETRONICO COLETIVO PARA CENTRAL DE INTERFONE, CONTENDO: 1 I</t>
  </si>
  <si>
    <t>416022</t>
  </si>
  <si>
    <t>SISTEMA GERADOR SOLAR FOTOVOLTAICO 605WP C/MICROINVERSOR SOLAR 2.0KW, PROJETO ELETRICO E LICENCAS JUNTO A CONCESSIONARIA (SAO VICENTE R/S-PALAFITAS)</t>
  </si>
  <si>
    <t>416023</t>
  </si>
  <si>
    <t>VISTORIA TECNICA E MANUTENCAO DE BOMBAS DA ESTACAO DE TRATAMENTO DE ESGOTO (ELETRICA) - CDP AGUAI</t>
  </si>
  <si>
    <t>416024</t>
  </si>
  <si>
    <t>MANUTENCAO ELETRICA DOS ELEVADORES PARA PASSAGEIROS, USO INTERNO, CAP MIN 600KG, 2 PARADAS, PORTAS UNILATERAIS - CDP AGUAI</t>
  </si>
  <si>
    <t>416025</t>
  </si>
  <si>
    <t>MANUTENCAO DE GRUPO MOTO GERADOR DE ENERGIA (STEMAK/500 KVA) - CDP AGUAI</t>
  </si>
  <si>
    <t>416026</t>
  </si>
  <si>
    <t>MANUTENCAO ELETRICA NO PAINEL DE COMANDO GERAL E DOS 5 PAINEIS INDIVIDUAIS DOS POCOS PROFUNDOS - CDP AGUAI</t>
  </si>
  <si>
    <t>416027</t>
  </si>
  <si>
    <t>VISTORIA TECNICA E MANUTENCAO HIDRAULICA DO CONJUNTO MOTOBOMBA E POCOS DE ABASTECIMENTO DE AGUA - CDP AGUAI</t>
  </si>
  <si>
    <t>416028</t>
  </si>
  <si>
    <t>MANUTENCAO ELETRICA NOS PAINEIS DE COMANDO DOS HIDRANTES/SPRINKLERS E ACIONADORES DO SISTEMA DE COMBATE A INCENDIO - CDP AGUAI</t>
  </si>
  <si>
    <t>416029</t>
  </si>
  <si>
    <t>MANUTENCAO DOS SISTEMAS DE REFRIGERADOS E CONGELADOS DAS CAMARAS FRIAS - CDP AGUAI</t>
  </si>
  <si>
    <t>416030</t>
  </si>
  <si>
    <t>VISTORIA TECNICA E MEDICAO DE RESISTENCIA OHMICA DO ATERRAMENTO - CDP AGUAI</t>
  </si>
  <si>
    <t>416031</t>
  </si>
  <si>
    <t>MODULO DE CONTROLE ENDERECAVEL PARA PAINEIS DE ALARME DE INCENDIO INTELIGENTES</t>
  </si>
  <si>
    <t>416032</t>
  </si>
  <si>
    <t>MODULO DE RELE ENDERECAVEL PARA PAINEIS DE ALARME DE INCENDIO INTELIGENTES</t>
  </si>
  <si>
    <t>416033</t>
  </si>
  <si>
    <t>ESCADA METALICA COM DEGRAUS REVESTIDOS COM CHAPA XADREZ E GUARDA-CORPO EM CHAPA METALICA PERFURADA COM CORRIMAO TUBULAR DUPLO DE 1 e 1/2" DE ACO INOX - FABRICA DA CULTURA - HELIOPOLIS</t>
  </si>
  <si>
    <t>416034</t>
  </si>
  <si>
    <t>CAIXILHO 29.73X0.42M - CHAPA MET.  PERF. GALV. PRE-PINTADA FURO 6.00 EC 8.00 FIXADA SOBRE ESTRUT. TUBUL. PINT. ELETR. RAL 7005 - (FAB-01) - FABRICA DA CULTURA - HELIOPOLIS</t>
  </si>
  <si>
    <t>416035</t>
  </si>
  <si>
    <t>CAIXILHO 1.13X0.73M - CHAPA MET.  PERF. GALV. PRE-PINTADA FURO 6.00 EC 8.00 FIXADA SOBRE ESTRUT. TUBUL. PINT. ELETR. RAL 7005 - (FAB-02) - FABRICA DA CULTURA - HELIOPOLIS</t>
  </si>
  <si>
    <t>416036</t>
  </si>
  <si>
    <t>CAIXILHO 15.53X0.42M - CHAPA MET.  PERF. GALV. PRE-PINTADA FURO 6.00 EC 8.00 FIXADA SOBRE ESTRUT. TUBUL. PINT. ELETR. RAL 7005 - (FAB-03) - FABRICA DA CULTURA - HELIOPOLIS</t>
  </si>
  <si>
    <t>416037</t>
  </si>
  <si>
    <t>CAIXILHO REDONDO DIAM. 1.15M - CHAPA MET.  PERF. GALV. PRE-PINTADA FURO 6.00 EC 8.00 FIXADA SOBRE ESTRUT. TUBUL. PINT. ELETR. RAL 7005 - (FAB-04) - FABRICA DA CULTURA - HELIOPOLIS</t>
  </si>
  <si>
    <t>416038</t>
  </si>
  <si>
    <t>CAIXILHO REDONDO DIAM. 1.15M - EM MONT. MET. C/ PINT. ELETR. BRANCA RAL 9003 ACET., FECH. EM VIDRO FIXO LAM. 6MM COLADO NO MONT. - (FAB-05) - FABRICA DA CULTURA - HELIOPOLIS</t>
  </si>
  <si>
    <t>416039</t>
  </si>
  <si>
    <t>CAIXILHO H=0.65 M - CHAPA MET.  PERF. GALV. PRE-PINTADA FURO 6.00 EC 8.00 FIXADA SOBRE ESTRUT. TUBUL. PINT. ELETR. RAL 7005 - (FAB-06) - FABRICA DA CULTURA - HELIOPOLIS</t>
  </si>
  <si>
    <t>416040</t>
  </si>
  <si>
    <t>CAIXILHO H=0.65 M - CHAPA MET.  PERF. GALV. PRE-PINTADA FURO 6.00 EC 8.00 FIXADA SOBRE ESTRUT. TUBUL. PINT. ELETR. RAL 7005 - (FAB-07) - FABRICA DA CULTURA - HELIOPOLIS</t>
  </si>
  <si>
    <t>416041</t>
  </si>
  <si>
    <t>CAIXILHO H=0.65M - CHAPA MET.  PERF. GALV. PRE-PINTADA FURO 6.00 EC 8.00 FIXADA SOBRE ESTRUT. TUBUL. PINT. ELETR. RAL 7005 - (FAB-08) - FABRICA DA CULTURA - HELIOPOLIS</t>
  </si>
  <si>
    <t>416042</t>
  </si>
  <si>
    <t>CAIXILHO 2.00X0.90M - EM MONTANTE MET. C/ PINT. ELETR. BRANCA RAL 9003 ACET., COMPOSTO POR MAXIM-AIR E VIDRO FIXO TRANSP. - (FAB-09) - FABRICA DA CULTURA - HELIOPOLIS</t>
  </si>
  <si>
    <t>416043</t>
  </si>
  <si>
    <t>CAIXILHO H=2.25M - EM MONTANTE MET. C/ PINT. ELETR. BRANCA RAL 9003 ACET., COMPOSTO POR MAXIM-AIR E VIDRO FIXO TRANSP. - (FAB-10) - FABRICA DA CULTURA - HELIOPOLIS</t>
  </si>
  <si>
    <t>416044</t>
  </si>
  <si>
    <t>CAIXILHO 3.73X2.03M - FECH. EM CHAPA MET.  PERF. GALV. PRE-PINTADA FURO 6.00 EC 8.00 FIXADA SOBRE ESTRUT. TUBUL. PINT. ELETR. RAL 6017 - (FAB-11) - FABRICA DA CULTURA - HELIOPOLIS</t>
  </si>
  <si>
    <t>416045</t>
  </si>
  <si>
    <t>CAIXILHO 4.61X2.05M - CHAPA MET.  PERF. GALV. PRE-PINTADA FURO 6.00 EC 8.00 FIXADA SOBRE ESTRUT. TUBUL. PINT. ELETR. RAL 6018 - (FAB-12) - FABRICA DA CULTURA - HELIOPOLIS</t>
  </si>
  <si>
    <t>416046</t>
  </si>
  <si>
    <t>CAIXILHO 5.90X0.42M - CHAPA MET.  PERF. GALV. PRE-PINTADA FURO 6.00 EC 8.00 FIXADA SOBRE ESTRUT. TUBUL. PINT. ELETR. RAL 7005 - (FAB-13) - FABRICA DA CULTURA - HELIOPOLIS</t>
  </si>
  <si>
    <t>416047</t>
  </si>
  <si>
    <t>CAIXILHO 5.48X0.42M - CHAPA MET.  PERF. GALV. PRE-PINTADA FURO 6.00 EC 8.00 FIXADA SOBRE ESTRUT. TUBUL. PINT. ELETR. RAL 7005 - (FAB-14) - FABRICA DA CULTURA - HELIOPOLIS</t>
  </si>
  <si>
    <t>416048</t>
  </si>
  <si>
    <t>CAIXILHO 3.40X0.42M - CHAPA MET.  PERF. GALV. PRE-PINTADA FURO 6.00 EC 8.00 FIXADA SOBRE ESTRUT. TUBUL. PINT. ELETR. RAL 7005 - (FAB-15) - FABRICA DA CULTURA - HELIOPOLIS</t>
  </si>
  <si>
    <t>416049</t>
  </si>
  <si>
    <t>CAIXILHO 1.54X0.42M - CHAPA MET.  PERF. GALV. PRE-PINTADA FURO 6.00 EC 8.00 FIXADA SOBRE ESTRUT. TUBUL. PINT. ELETR. RAL 7005 - (FAB-16) - FABRICA DA CULTURA - HELIOPOLIS</t>
  </si>
  <si>
    <t>416050</t>
  </si>
  <si>
    <t>CAIXILHO 1.14X0.73M - CHAPA MET.  PERF. GALV. PRE-PINTADA FURO 6.00 EC 8.00 FIXADA SOBRE ESTRUT. TUBUL. PINT. ELETR. RAL 7005 - (FAB-17) - FABRICA DA CULTURA - HELIOPOLIS</t>
  </si>
  <si>
    <t>416051</t>
  </si>
  <si>
    <t>CAIXILHO 1.14X0.76M - CHAPA MET.  PERF. GALV. PRE-PINTADA FURO 6.00 EC 8.00 FIXADA SOBRE ESTRUT. TUBUL. PINT. ELETR. RAL 7005 - (FAB-18) - FABRICA DA CULTURA - HELIOPOLIS</t>
  </si>
  <si>
    <t>416052</t>
  </si>
  <si>
    <t>CAIXILHO 5.27X2.25M - CHAPA MET.  PERF. GALV. PRE-PINTADA FURO 6.00 EC 8.00 FIXADA SOBRE ESTRUT. TUBUL. PINT. ELETR. RAL 7005 - (FAB-19) - FABRICA DA CULTURA - HELIOPOLIS</t>
  </si>
  <si>
    <t>416053</t>
  </si>
  <si>
    <t>FACHADA DE VIDRO LISO TIPO MOSAICO C/ DESENHO LOSANG. PRETO E BRANCO TRANSL., FIX. EM ESTRUT. MET. - CONFORME PROJETO - FABRICA DA CULTURA - HELIOPOLIS</t>
  </si>
  <si>
    <t>416054</t>
  </si>
  <si>
    <t>REVESTIMENTO EM LAMINADO MELAMINICO - C/ APLICACAO - FABRICA DA CULTURA - HELIOPOLIS</t>
  </si>
  <si>
    <t>416055</t>
  </si>
  <si>
    <t>ESPELHO DE 6MM FIXADO EM PAINEL DE MADEIRA</t>
  </si>
  <si>
    <t>416056</t>
  </si>
  <si>
    <t>DISPENSER PARA SABONETE LIQUIDO EM INOX - 500ML</t>
  </si>
  <si>
    <t>416057</t>
  </si>
  <si>
    <t>LIXEIRA INOX DIAM 35X70CM - 64 LITROS C/ ARO</t>
  </si>
  <si>
    <t>416058</t>
  </si>
  <si>
    <t>LIXEIRA PARA LAVATORIO INOX - 30 L</t>
  </si>
  <si>
    <t>416059</t>
  </si>
  <si>
    <t>DISPENSER PARA PAPEL HIGIENICO INTERFOLHADO CAI CAI EM INOX - 1000 FL</t>
  </si>
  <si>
    <t>416060</t>
  </si>
  <si>
    <t>DISPENSER PARA PAPEL TOALHA INTERFOLHAS EM INOX - 600 FL</t>
  </si>
  <si>
    <t>416061</t>
  </si>
  <si>
    <t>PRATELEIRA METALICA PARA ACESSORIOS - BOX</t>
  </si>
  <si>
    <t>416062</t>
  </si>
  <si>
    <t>CABIDE COM GANCHO INOX - H=57MM - L=45MM</t>
  </si>
  <si>
    <t>416063</t>
  </si>
  <si>
    <t>DISPENSER PARA ABORVENTE FEMININO EM INOX - 13.6X9.1X2.4CM</t>
  </si>
  <si>
    <t>416064</t>
  </si>
  <si>
    <t>DISPENSER PROTETOR DE ASSENTO EM INOX - 28X22X3.8CM</t>
  </si>
  <si>
    <t>416065</t>
  </si>
  <si>
    <t>PORTA DE ABRIR 90X180CM EM PAINEL TS PARA PCD COMPLETA COM BARRA APOIO - PARA BOX / SANITARIO / CHUVEIRO - FERRAGEM COMPLETA E FECHADURA (PA FC-90) - FABRICA DA CULTURA - HELIOPOLIS</t>
  </si>
  <si>
    <t>416066</t>
  </si>
  <si>
    <t>PORTA DE CORRER 90X180CM EM MAD. MACICA C/ REV. INT. EM LAM. MELAMINICA BP BRANCO E PINT. EXT. - C/ FECH. E BARRA (PC FC-90) - FABRICA DA CULTURA - HELIOPOLIS</t>
  </si>
  <si>
    <t>416067</t>
  </si>
  <si>
    <t>PORTA DE CORRER 100X220CM EM MAD. MACICA C/  REV. INT. EM LAM. MELAMINICA BP BRANCO E PINT. EXT. - C/ FECH. E BARRA (PC FC-101) - FABRICA DA CULTURA - HELIOPOLIS</t>
  </si>
  <si>
    <t>416068</t>
  </si>
  <si>
    <t>PORTA DE CORRER 275X220CM EM MAD. MACICA C/  REV. INT. EM LAMINA MELAMINICA BP BRANCO E PINT. EXT. C/ FECH. E BARRA (PC FC-102) - FABRICA DA CULTURA - HELIOPOLIS</t>
  </si>
  <si>
    <t>416069</t>
  </si>
  <si>
    <t>PORTA DE ABRIR 90X220CM - BAT. MET. C/  PINT. EPOXI -REV. MELAMINICO NA PARTE INT. E PINT. NA PARTE EXT. - C/ FECH. (PD FC-101) - FABRICA DA CULTURA - HELIOPOLIS</t>
  </si>
  <si>
    <t>416070</t>
  </si>
  <si>
    <t>PORTA EM PAINEL TS PARA DIVISORIAS SANITARIAS - 80 X 180 CM, ESPES. 10MM C/ DOBR. E TARJ. (PFC) - FABRICA DA CULTURA - HELIOPOLIS</t>
  </si>
  <si>
    <t>416071</t>
  </si>
  <si>
    <t>PORTA PIVOTANTE DE MADEIRA MACICA - 113X220CM - BAT. MET. C/  PINT. ESMALTE E LAMINA MELAMINICA NA PARTE INT. - C/ FECH. (PP FC-101) - FABRICA DA CULTURA - HELIOPOLIS</t>
  </si>
  <si>
    <t>416072</t>
  </si>
  <si>
    <t>PORTA PIVOTANTE DE MADEIRA MACICA - 285X209CM - BAT. MET. EM "L" C/  PINT. ESMALTE E LAMINA MELAMINICA NA PARTE INT. E MONT. LAT. PERF. ACO GALV. - C/ FECH. (PP FC-102) - FABRICA DA CULTURA - HELIOPOLIS</t>
  </si>
  <si>
    <t>416073</t>
  </si>
  <si>
    <t>PORTA SANFONADA DE PVC COMPLETA 0.90X2.15M (PS-90) - FABRICA DA CULTURA - HELIOPOLIS</t>
  </si>
  <si>
    <t>416074</t>
  </si>
  <si>
    <t>PORTA DE MADEIRA MACICA 100X219 CM C/ VISOR DE VIDRO, REV. LAM. MELAMINICO INT. E EXT. E BAT. MET. ASSENT. NO DRYWALL - C/ FECH. (PS FC-101) - FABRICA DA CULTURA - HELIOPOLIS</t>
  </si>
  <si>
    <t>416075</t>
  </si>
  <si>
    <t>PORTA DE MADEIRA MACICA 100X219 CM - C/ VISOR DE VIDRO, REV. LAM. MELAMINICO INT. E EXT. E BAT. MET. ASSENT. NA ALV. - C/ FECH. (PS FC-102) - FABRICA DA CULTURA - HELIOPOLIS</t>
  </si>
  <si>
    <t>416076</t>
  </si>
  <si>
    <t>PORTA DE MADEIRA MACICA 100X220 CM - REV. LAM. MELAMINICO INT. E EXT. E BAT. MET. - C/ FECH. (PS FC-103) - FABRICA DA CULTURA - HELIOPOLIS</t>
  </si>
  <si>
    <t>416077</t>
  </si>
  <si>
    <t>PORTA DE MADEIRA MACICA 90X220 CM - REV. LAM. MELAMINICO INT. E EXT. E BAT. MET. - C/ FECH. (PS FC-104) - FABRICA DA CULTURA - HELIOPOLIS</t>
  </si>
  <si>
    <t>416078</t>
  </si>
  <si>
    <t xml:space="preserve">PORTA DE CORRER 8.00 X 2.85 M - REV. INT. E EXT. CHAPA MET. PERF. GALV. PRE PINT. CHAPA MET. FURO 6.00 EC 8.00 FIXADA S/ EST. TUB. - PINT. ELETR. RAL 6017 (PC FC-201) - FABRICA DA CULTURA - HELIOPOLIS_x000D_
</t>
  </si>
  <si>
    <t>416079</t>
  </si>
  <si>
    <t>PORTA PIVOTANTE 1.20 X 2.85M - REV. INT. E EXT. CHAPA MET. PERF. GALV. PRE PINT. CHAPA FURO 6,00 EC 8,00 FIX. S/ EST. TUB. C/ PINT. ELETR. RAL 017 C/ PUXADOR CH. 3/32"(PP FC-201) - FABRICA DA CULTURA - HELIOPOLIS</t>
  </si>
  <si>
    <t>416080</t>
  </si>
  <si>
    <t>ACABAMENTO PARA VALVULA DE DESCARGA ANTIVANDALISMO CROMADO - PNE</t>
  </si>
  <si>
    <t>416081</t>
  </si>
  <si>
    <t>ACABAMENTO PARA VALVULA DE DESCARGA</t>
  </si>
  <si>
    <t>416082</t>
  </si>
  <si>
    <t>VALVULA DE DESCARGA MICTORIO CROMADA</t>
  </si>
  <si>
    <t>416083</t>
  </si>
  <si>
    <t>GRELHA DE PISO ARTICULADA PVC BRANCA 13X50CM</t>
  </si>
  <si>
    <t>416084</t>
  </si>
  <si>
    <t>RESERVATORIO METALICO CILINDRICO C/ 3 CELULAS - VOL.= 215M3 C/ ACESS. DE SERRALHERIA - S/ BASE DE APOIO E FUNDACAO - DIAM = 4.00M - H = 25.00M - FABRICA DA CULTURA - HELIOPOLIS</t>
  </si>
  <si>
    <t>416085</t>
  </si>
  <si>
    <t>SISTEMA DE APROVEITAMENTO DE AGUAS RESIDUAIS (Q=9M3/H, HMT 28MCA, 4CV) - FABRICA DA CULTURA - HELIOPOLIS</t>
  </si>
  <si>
    <t>416086</t>
  </si>
  <si>
    <t>CABINE BLIND. INST. ABRIG. MOD. 01 ENTR. DE MT C/ SUPRES. SURTO, MOD. 02 SAIDA P/ TRANSF. 500KVA C/ PROT. POR DISJ. MT, MOD. 03 SAIDA P/ SUBEST. 02 C/ SECCION. E  PROT. P/ FUSIVEL HH, CONF. PROJ. - FABRICA DA CULTURA - HELIOPOLIS</t>
  </si>
  <si>
    <t>416087</t>
  </si>
  <si>
    <t>CABINE BLIND. INST. ABRIG. MOD. 01 ENTR. DE MT C/ SUPRES. SURTO, MOD. 02 SAIDA P/ TRANSF. 150KVA C/ SECCION. E PROT. POR  P/ FUSIVEL HH, CONF. PROJ. - FABRICA DA CULTURA - HELIOPOLIS</t>
  </si>
  <si>
    <t>416088</t>
  </si>
  <si>
    <t>TRANSFORMADOR TRIFASICO A SECO 150KVA, CLASSE 15KV PRIMARIO DELTA 13.8-13.2, SECUNDARIO ESTRELA ATERRADO 220/127V - FABRICA DA CULTURA - HELIOPOLIS</t>
  </si>
  <si>
    <t>416089</t>
  </si>
  <si>
    <t>DISJUNTOR TERMOMAGNETICO TRIPOLAR CAIXA MOLDADA 200A</t>
  </si>
  <si>
    <t>416090</t>
  </si>
  <si>
    <t>CONECTOR ESTRUTURAL 3/8" (SPDA)</t>
  </si>
  <si>
    <t>416091</t>
  </si>
  <si>
    <t>COMPUTADOR COMPLETO (REF. INTEL CORE I7 OU AMD RYZEN 7) 8GB, SSD 1TB, MONITOR LED 24”, INCLUSIVE SOTWARES E APLICATIVOS DO SISTEMA</t>
  </si>
  <si>
    <t>416092</t>
  </si>
  <si>
    <t>ESPELHO MODULAR 4X4" COM DUAS SAIDAS PARA CONECTOR KEYSTONE RJ45</t>
  </si>
  <si>
    <t>416093</t>
  </si>
  <si>
    <t>INJETOR POE PASSIVO - ITERFACE DE REDE FAST INTERNET 10/100</t>
  </si>
  <si>
    <t>416094</t>
  </si>
  <si>
    <t>CORDAO OPTICO DUPLEX (PIGTAIL) SC-PC X SC-PC - COMPRIMENTO 1.5M</t>
  </si>
  <si>
    <t>416095</t>
  </si>
  <si>
    <t>MINIDIO - DISTRIBUIDOR INTERNO OPTICO 12FO SC APC C/ ADAPTADOR</t>
  </si>
  <si>
    <t>416096</t>
  </si>
  <si>
    <t>ADAPTADOR PARA DISTRIBUIDOR INTERNO OPTICO 24 FIBRAS (DIO) B48</t>
  </si>
  <si>
    <t>416097</t>
  </si>
  <si>
    <t>RACK FECHADO PADRAO METALICO 19 X 8U X 470MM</t>
  </si>
  <si>
    <t>416098</t>
  </si>
  <si>
    <t>BANDEJA FIXA PARA MINI RACK</t>
  </si>
  <si>
    <t>416099</t>
  </si>
  <si>
    <t>BALUN ATIVO (POWER BALUN) - 8 CANAIS - FULL HD ATE 200M - HD ATE 300M - BIDIRECIONAL</t>
  </si>
  <si>
    <t>416100</t>
  </si>
  <si>
    <t>BALUN PASSIVO PARA 1 CANAL  - SAIDA BNC - ENTRADA UTP-RJ45 CONECTOR ALIMENTACAO P4</t>
  </si>
  <si>
    <t>416101</t>
  </si>
  <si>
    <t>CONVERSOR DE MIDIA DUPLEX RJ45 / FIBRA OPTICA</t>
  </si>
  <si>
    <t>416102</t>
  </si>
  <si>
    <t>FRENTE FALSA PADRAO 19 1U DE ALTURA PARA USO EM MINI RACK</t>
  </si>
  <si>
    <t>416103</t>
  </si>
  <si>
    <t>CUBICULO DE ENTRADA E MEDICAO PARA USO ABRIGADO, CLASSE 36KV-ISOLACAO SF6 COM PROJETO EXECUTIVO DO PAINEL - EDIFICIO GARAGEM ALFREDO ISSA</t>
  </si>
  <si>
    <t>416104</t>
  </si>
  <si>
    <t>CHAPA GALVANIZADA ESP. 4.8MM (3/16")</t>
  </si>
  <si>
    <t>416105</t>
  </si>
  <si>
    <t>CONJUNTO MOTOBOMBA CENTRIFUGA HORIZONTAL AF MONOESTAGIO BIFASICA 60HZ 220V Q=4M3/H AMT=20MCA</t>
  </si>
  <si>
    <t>416106</t>
  </si>
  <si>
    <t>CONJUNTO MOTOBOMBA CENTRIFUGA HORIZONTAL AF MONOESTAGIO BIFASICA 60HZ 220V Q=2M3/H AMT=20MCA</t>
  </si>
  <si>
    <t>416107</t>
  </si>
  <si>
    <t>DISJUNTOR TERMOMAGNETICO TRIPOLAR 6.3A A 10A</t>
  </si>
  <si>
    <t>416108</t>
  </si>
  <si>
    <t>CHAVE SECCIONADORA BIPOLAR 25A/250V</t>
  </si>
  <si>
    <t>416109</t>
  </si>
  <si>
    <t>CAIXA PAINEL 600X400X200MM CH. ACO 20 MSG C/ PLACA DE MONTAGEM PORTA C/ DOBR. E VEDACAO DE BORR. TRINCO TIPO FECHO PINT. EPOXI</t>
  </si>
  <si>
    <t>416110</t>
  </si>
  <si>
    <t>TERRAPLANENAGEM-LOCAL LEGALIZADO PARA BOTA-FORA-ENTULHO (SOLO DE ESCAVACAO)-SAO BERNARDO DO CAMPO D</t>
  </si>
  <si>
    <t>416111</t>
  </si>
  <si>
    <t>TERRAPLENAGEM-LOCAL LEGALIZADO PARA BOTA-FORA-ENTULHO (10% DE REJEITO) SAO BERNARDO DO CAMPO D</t>
  </si>
  <si>
    <t>416112</t>
  </si>
  <si>
    <t>TERRAPLENAGEM-LOCAL LEGALIZADO PARA BOTA-FORA (MATERIAL VEGETAL) SAO VICENTE I2</t>
  </si>
  <si>
    <t>416113</t>
  </si>
  <si>
    <t>BRASAO DA POLICIA CIVIL EM ACM DIMENSAO: ALTURA=7.0M, LARGURA=5.62M E LETRAS EM CAIXA ALTA ALTURA 1.00M, COM DIZER "POLICIA CIVIL"</t>
  </si>
  <si>
    <t>416114</t>
  </si>
  <si>
    <t>NOBREAK NEW STATION 0.7KVA S 115 BIVOLT</t>
  </si>
  <si>
    <t>416115</t>
  </si>
  <si>
    <t>ELO FUSIVEL 10K</t>
  </si>
  <si>
    <t>416116</t>
  </si>
  <si>
    <t>DISJUNTOR PL15C 15KV 630A X 350MVA C/ACESSO FRONTAL</t>
  </si>
  <si>
    <t>416117</t>
  </si>
  <si>
    <t>TRANSFORMADOR DE CORRENTE 150-5A 10B100 15KV</t>
  </si>
  <si>
    <t>416118</t>
  </si>
  <si>
    <t>QD.DE PROTECAO, PADRAO CPFL, COMPOSTO DE: 02 CX MULTIUSO POLICARBONATO 570X570X570, C/TAMPA CEGA, 01 CX MULTIUSO POLICARBONATO 570X570X570, C/TAMPA 01 DISJ.01 CX MULTIUSO</t>
  </si>
  <si>
    <t>416119</t>
  </si>
  <si>
    <t>QD.DE PROTECAO, PADRAO CPFL, COMPOSTO DE: 02 CX MULTIUSO  POLICARBONATO 570X570X570, C/TAMPA CEGA; 01 CX MULTIUSO POLICARBONATO 570X570X570, C/TAMPA 01 DISJ, 01 CX MULTIUSO POLICARBONATO 570X570X570, C/TAMPA 02 DISJ, 02 DISJ TRIP CX MOLD 250A, 01 DISJ TR</t>
  </si>
  <si>
    <t>416120</t>
  </si>
  <si>
    <t>QD.DE PROTECAO, PADRAO CPFL, COMPOSTO DE: 03 CX MULTIUSO POLICARBONATO 570X570X570, C/TAMPA CEGA, 01 CX MULTIUSO POLICARBONATO 570X570X570, C/TAMPA 02 DISJ, 01 DISJ TRIP CX MOLD 150A, 01 DISJ TRIP CX MOLD 225A, BARRAMENTOS, CABOS, TERMINAIS, FIXACOES, I</t>
  </si>
  <si>
    <t>416121</t>
  </si>
  <si>
    <t>QD.DE PROTECAO, PADRAO CPFL, COMPOSTO DE: 03 CX MULTIUSO POLICARBONATO 570X570X570, C/TAMPA CEGA, 01 CX MULTIUSO POLICARBONATO 570X570X570, C/TAMPA 02 DISJ, 01 DISJ TRIP CX MOLD 150A, 01 DISJ TRIP CX MOLD 250A, BARRAMENTOS, CABOS, TERMINAIS, FIXACOES, ID</t>
  </si>
  <si>
    <t>416122</t>
  </si>
  <si>
    <t>TESTE DE ESTACA-PROVA DE CARGA ESTATICA (PCE)-COMPLETO 2 ENSAIOS PARA ESTACA HELICE C/MOBILIZACAO E DESMOBILIZACAO ( PALAFITAS SAO VICENTE S)</t>
  </si>
  <si>
    <t>416123</t>
  </si>
  <si>
    <t>TESTE DE ESTACA-PROVA DE CARGA DINAMICA (ECD)-COMPLETO PARA  25 ESTACAS HELICE C/MOBILIZACAO E DESMOBILIZACAO ECD ( PALAFITAS SAO VICENTE S)</t>
  </si>
  <si>
    <t>416124</t>
  </si>
  <si>
    <t>CABO DE SINAL DMX 3X0.75MM2 PARA ILUMINACAO</t>
  </si>
  <si>
    <t>416125</t>
  </si>
  <si>
    <t>TE DE SERVICO INTEGRADO EM PP PARA RAMAL DOMICILIAR DE AGUA, REDE PEAD, DN 90x32MM - AF</t>
  </si>
  <si>
    <t>416126</t>
  </si>
  <si>
    <t>PAINEL DE COMANDO DE MOTORES PCM-SS SOFT-STARTER C/ INSTALACAO E PROGRAMACAO DO CLP - PADRAO SABESP (LAGOINHA B - EEE)</t>
  </si>
  <si>
    <t>416127</t>
  </si>
  <si>
    <t>TERRAPLENAGEM-LOCAL LEGALIZADO PARA BOTA-FORA (SOLO DE ESCAVADO E CAMADA VEGETAL) - PRACA DA CIDADANIA - HORTOLANDIA</t>
  </si>
  <si>
    <t>416128</t>
  </si>
  <si>
    <t>PAISAGISMO URBANO-FORRACAO QUARESMEIRA RASTEIRA</t>
  </si>
  <si>
    <t>416129</t>
  </si>
  <si>
    <t>QUADRA POLIESPORTIVA ESTRUTURA METALICA (26.00 X 19.00M) - COM PINTURA ANTIOXIDANTE (FUNDO E ACABAMENTO) - PRACA DA CIDADANIA - HORTOLANDIA</t>
  </si>
  <si>
    <t>416130</t>
  </si>
  <si>
    <t>MEDIDOR DE AGUA ULTRASSONICO DN 150MM 6" FLANGEADO R500</t>
  </si>
  <si>
    <t>416131</t>
  </si>
  <si>
    <t>LUMINARIA QUADRADA DE EMBUTIR TIPO EM FORRO DE GESSO OU MODULADO PERFIL T, COMPLETA COM LED E DRIVER 5000K</t>
  </si>
  <si>
    <t>416132</t>
  </si>
  <si>
    <t>FITA LED BRANCO - FORNECIMENTO E INSTALACAO</t>
  </si>
  <si>
    <t>416133</t>
  </si>
  <si>
    <t>FORNECIMENTO E INSTALACAO LETRA EM ACRILICO, FONTE ARIAL, BRANCO, TAMANHO 20CM, ESPESSURA 10MM</t>
  </si>
  <si>
    <t>416134</t>
  </si>
  <si>
    <t>CONJUNTO MOTOBOMBA HELICOIDAL PARA RECALQUE DE ESGOTO HM=7MCa Q=14.6M3/H TRIFASICO 220V PARA ELEVATORIA DE ESGOTO</t>
  </si>
  <si>
    <t>416135</t>
  </si>
  <si>
    <t>PAINEL E QUADRO DE COMANDO DE MOTORES (PCM-CF) EPAT TAQUARITUBA H, CONFORME PROJETO E MEMORIAL - INSTALADO</t>
  </si>
  <si>
    <t>416136</t>
  </si>
  <si>
    <t>PAINEL E QUADRO DE COMANDO DE MOTORES (PCM-CF) EEE TAQUARITUBA H, CONFORME PROJETO E MEMORIAL - INSTALADO</t>
  </si>
  <si>
    <t>416137</t>
  </si>
  <si>
    <t>TOCO FoFo FF DN 80MM L=3.90M</t>
  </si>
  <si>
    <t>416138</t>
  </si>
  <si>
    <t>TOCO FoFo PP DN 80MM L=0.20M</t>
  </si>
  <si>
    <t>416139</t>
  </si>
  <si>
    <t>TOCO FoFo PP DN 80MM L=0.65M</t>
  </si>
  <si>
    <t>416140</t>
  </si>
  <si>
    <t>TOCO FoFo PP DN 80MM L=1.60M</t>
  </si>
  <si>
    <t>416141</t>
  </si>
  <si>
    <t>EXTREMIDADE FoFo DN 75MM FLANGE/BOLSA</t>
  </si>
  <si>
    <t>416142</t>
  </si>
  <si>
    <t>TE FoFo DN 75MM JE 3B - AF</t>
  </si>
  <si>
    <t>416143</t>
  </si>
  <si>
    <t>CONTRAPORCA FoGo BSP 1 1/4"</t>
  </si>
  <si>
    <t>416144</t>
  </si>
  <si>
    <t>SISTEMA GERADOR FOTOVOLTAICO ON GRID 5KW, 220V, MONOFASICO, INVERSOR DE 5KW, PROJETO ELETRICO E LICENCAS JUNTO A CONCESSIONARIA (VINHEDO G)</t>
  </si>
  <si>
    <t>416145</t>
  </si>
  <si>
    <t>CABO SOLAR FLEXIVEL, FORMADO POR FIOS DE COBRE ESTANHADO, TEMPERA MOLE, CLASSE 5, ISOLACAO XLPE RESISTENTE A RAIOS UV, BITOLA 4MM2 - 0.6/1kV (AC) - 0.9/1/kV (DC)</t>
  </si>
  <si>
    <t>416146</t>
  </si>
  <si>
    <t>MONTAGEM, COMISSIONAMENTO E TREINAMENTO PARA OPERACAO DE ESTACAO DE TRATAMENTO DE AGUA POR OSMOSE REVERSA - ETA CDP AGUAI</t>
  </si>
  <si>
    <t>416147</t>
  </si>
  <si>
    <t>LUMINARIA COM LAMPADA LED - 70W 4000K FLUXO LUMINOSO 9100 LM</t>
  </si>
  <si>
    <t>416148</t>
  </si>
  <si>
    <t>ENTRADA DE ENERGIA EM POLICARBONATO, COMP. P/ 02 CX. PROT. 57X57CM. C/ 02 DISJ. TRIP. 175A; 02 CX. 57X57CM. P/ BARR. DE COBRE 2" X 1/4"; ACESS. P/ FIX./ISOL., CABOS E TERM. DE COMPR., CONF. PROJ. PADRAO CPFL (VINHEDO G)</t>
  </si>
  <si>
    <t>416149</t>
  </si>
  <si>
    <t>CURVA 45o PVC 75MM SOLDAVEL - AF</t>
  </si>
  <si>
    <t>416150</t>
  </si>
  <si>
    <t>TE PVC DE REDUCAO 50X32MM - AF</t>
  </si>
  <si>
    <t>416151</t>
  </si>
  <si>
    <t>SISTEMA COMPLETO PARA DESINFECCAO DAS PISCINAS (AUTOMATICO) COM DOSADOR DE CLORO, CORRETOR DE PH, SISTEMA PARA DUAS PISCINAS (V1=437.50M3/V2=27.50M3) - INSTALADO</t>
  </si>
  <si>
    <t>416152</t>
  </si>
  <si>
    <t>FILTRO EM ACO CARBONO DE ALTA VAZAO, COM VALVULA SELETORA 4 POSICOES 4" BSP - PEDREGULHO/AREIA</t>
  </si>
  <si>
    <t>416153</t>
  </si>
  <si>
    <t>BOMBA PARA PISCINA VAZAO=81M3/H POTENCIA 7.5CV AM=15.2MCA TRIFASICA (220/380V) BOCAIS FLANGEADOS CLASSE 125# (FUNCIONAMENTO ALTERNADO)</t>
  </si>
  <si>
    <t>416154</t>
  </si>
  <si>
    <t>BOMBA DE RECIRCULACAO DE AGUA QUENTE TRIFASICA (220/380V) VAZAO=24M3/H HMAN=20MCA</t>
  </si>
  <si>
    <t>416156</t>
  </si>
  <si>
    <t>CUBICULO BLINDADO COMPACTO CLASSE 17.5KV MULTIMEDICAO PADRAO ENEL USO AO TEMPO</t>
  </si>
  <si>
    <t>416157</t>
  </si>
  <si>
    <t>TRANSFORMADOR A SECO DE 112.5KVA 13.8/13.2/12.6KV 220/127V USO AO TEMPO COM GABINETE METALICO GRAU DE PROTECAO IP31 COM SENSOR DE TEMPERATURA PT100 ACOPLADO</t>
  </si>
  <si>
    <t>416158</t>
  </si>
  <si>
    <t>PGBT 150X180X50CM C/ 1 DISJ GERAL TRIP CX MOLD 800A, CAP 35KA DISP MAG E TERM FIXO, 4 DISJ TRIP CX MOLD 250A, CAP 20KA DISP MAG E TERM FIXO, 2 DISJ TRIP CX MOLD 100A, CAP 20KA DISP MAG E TERM FIXO, CJ CABOS, TERM, BARRAM, FIX, IDENT, MONT COMP PAINEL</t>
  </si>
  <si>
    <t>416159</t>
  </si>
  <si>
    <t>VALVULA DE RETENCAO VERTICAL EM BRONZE 6" CLASSE 150</t>
  </si>
  <si>
    <t>416160</t>
  </si>
  <si>
    <t>VALVULA DE GAVETA EM BRONZE 6" HASTE NAO ASCENDENTE CLASSE 150 PARA VAPOR</t>
  </si>
  <si>
    <t>416161</t>
  </si>
  <si>
    <t>VALVULA DE RETENCAO HORIZONTAL EM BRONZE 6" CLASSE 150</t>
  </si>
  <si>
    <t>416162</t>
  </si>
  <si>
    <t>TERRAPLENAGEM-LOCAL LEGALIZADO PARA BOTA-FORA - ENTULHO (SOLO DE ESCAVACAO) - PR CID SAO B.CAMPO</t>
  </si>
  <si>
    <t>416163</t>
  </si>
  <si>
    <t>PISO ELEVADO METALICO COM ALTURA REGULAVEL ENTRE 17 ATE 20CM E REVESTIMENTO EM PLACAS DE GRANITO E=2CM, 600X600</t>
  </si>
  <si>
    <t>416164</t>
  </si>
  <si>
    <t>PISO ELEVADO METALICO COM ALTURA REGULAVEL ENTRE 17 ATE 20CM E REVESTIMENTO EM PLACAS VINILICAS E=4MM, 600X600</t>
  </si>
  <si>
    <t>416165</t>
  </si>
  <si>
    <t>DIVISORIA VIDRO INCOLOR 10MM TEMPERADO (ALTURA = 3.60M) INCLUSO PORTA DE VIDRO, PERFIS DE ALUMINIO E ACESSORIOS - (SEFAZ - PALACIO CLOVIS RIBEIRO)</t>
  </si>
  <si>
    <t>416166</t>
  </si>
  <si>
    <t>DIVISORIA VIDRO INCOLOR 8MM TEMPERADO (ALTURA = 2.80M) INCLUSO PORTA DE VIDRO, PERFIS DE ALUMINIO, ACESSORIOS E PELICULA JATEADA - (SEFAZ - PALACIO CLOVIS RIBEIRO)</t>
  </si>
  <si>
    <t>416167</t>
  </si>
  <si>
    <t>FORRO DE FIBRA DE MADEIRA E MATERIAL TERMOPLASTICO SECAO DAS BARRAS 50X30MM, ESPACAMENTO DE 140MM C/ ESTRUTURA METALICA DE APOIO - (SEFAZ - PALACIO CLOVIS RIBEIRO)</t>
  </si>
  <si>
    <t>416168</t>
  </si>
  <si>
    <t>BALCAO L - 1.85X0.90M / 2.70X0.84M - ALT. VAR. (1.10M / 0.90M) - C/ ESTRUT. EM MAD. MACICA, REV. EM MDF C/ ACAB. EM LAM. MELAMINICO, C/ 3 PORTAS E GAVETAS - CORES CARVALHO E PRETO, TAMPO EM MDF 25MM REV. C/ LAM. MELAMINICO COR MADEIRA NATURAL (SEFAZ - PA</t>
  </si>
  <si>
    <t>416169</t>
  </si>
  <si>
    <t>BANCADA ALTA RETANGULAR EM PAINEL DE 1.32 X 1.02M E TAMPO EM MDF TRIANGULAR C/ PONTA ARREDONDADA - 1.32 X 0.52M COR CARVALHO ETERNO - ESP = 18MM - (SEFAZ - PALACIO CLOVIS RIBEIRO)</t>
  </si>
  <si>
    <t>416170</t>
  </si>
  <si>
    <t>BANCADA DE MDF EM LAM. MELAMINICO BRANCO - 5.38 X 0.77 X 1.10M -  ESP = 25MM C/ 3 GAVETEIROS - (SEFAZ - PALACIO CLOVIS RIBEIRO)</t>
  </si>
  <si>
    <t>416171</t>
  </si>
  <si>
    <t>BANCADA DE MDF EM LAM. MELAMINICO BRANCO - 3.19 X 0.60 X 1.10M - ESP = 25MM C/ 3 GAVETEIROS - (SEFAZ - PALACIO CLOVIS RIBEIRO)</t>
  </si>
  <si>
    <t>416172</t>
  </si>
  <si>
    <t>ARQUIBANCADA C/ 3 DEGRAUS EM MDF C/ LAM. MELAMINICO COR NATURAL - 5.80 X 4.85M - FIX. EM ESTR. MET. - ESP = 18 MM - (SEFAZ - PALACIO CLOVIS RIBEIRO)</t>
  </si>
  <si>
    <t>416173</t>
  </si>
  <si>
    <t>MESA RETANGULAR EM MDF C/ LAM. MELAMINICO BRANCO - 3.50 X 1.00 X 0.75M - ESP = 50MM - (SEFAZ - PALACIO CLOVIS RIBEIRO)</t>
  </si>
  <si>
    <t>416174</t>
  </si>
  <si>
    <t>GABINETE EM MDF LAM. ULTRA BRANCO C/ 6 PORTAS - 2.56 X 0.55 X 0.85M - ESP = 18MM - (SEFAZ - PALACIO CLOVIS RIBEIRO)</t>
  </si>
  <si>
    <t>416175</t>
  </si>
  <si>
    <t>PRATELEIRA EM MDF PRETO - 2.60 X 0.30M - E = 25MM - (SEFAZ - PALACIO CLOVIS RIBEIRO)</t>
  </si>
  <si>
    <t>416176</t>
  </si>
  <si>
    <t>ARQUIBANCADA C/ 2 DEGRAUS EM MDF C/ LAM. MELAMINICO COR NATURAL - 6.88 X 1.44M - ESP = 18 MM - FIX. EM ESTR. MET. - (SEFAZ - PALACIO CLOVIS RIBEIRO)</t>
  </si>
  <si>
    <t>416177</t>
  </si>
  <si>
    <t>ARQUIBANCADA C/ 2 DEGRAUS EM MDF C/ LAM. MELAMINICO COR NATURAL - 5.21 X 1.00M - ESP = 18 MM - FIX. EM ESTR. MET. - (SEFAZ - PALACIO CLOVIS RIBEIRO)</t>
  </si>
  <si>
    <t>416178</t>
  </si>
  <si>
    <t>ARQUIBANCADA C/ 2 DEGRAUS EM MDF COM LAM. MELAMINICO COR NATURAL - 7.00 X 1.44M - ESP = 18 MM - FIX. EM ESTR. MET. - (SEFAZ - PALACIO CLOVIS RIBEIRO)</t>
  </si>
  <si>
    <t>416179</t>
  </si>
  <si>
    <t>ARQUIBANCADA COM 2 DEGRAUS EM MDF COM LAMINADO MELAMINICO COR NATURAL - 7.29 X 1.00 (COMPR X LARG) - ESP = 18 MM - FIXADO EM ESTRUTURA METALICA - FORNECIMENTO</t>
  </si>
  <si>
    <t>416180</t>
  </si>
  <si>
    <t>BANCADA ALTA EM MDF C/ LAM. MELAMINICO BRANCO - 7.50 X 0.50 X 1.00M - ESP = 50MM - (SEFAZ - PALACIO CLOVIS RIBEIRO)</t>
  </si>
  <si>
    <t>416181</t>
  </si>
  <si>
    <t>REVESTIMENTO CERAMICO EM PAREDES 8X25CM</t>
  </si>
  <si>
    <t>416182</t>
  </si>
  <si>
    <t>BANCO DE CONCRETO PRE-MOLDADO 180X64X89CM</t>
  </si>
  <si>
    <t>416183</t>
  </si>
  <si>
    <t>ABRIGO DE ALVENARIA PARA ENTRADA DE ENERGIA 4.00X2.60X0,50M (HXLXP) E POSTE DE CONCRETO MOLDADO IN LOCO DIMENSOES 0.40X0.30X6.00M RES. 400DAN</t>
  </si>
  <si>
    <t>416184</t>
  </si>
  <si>
    <t>CENTRO MEDICAO COMPLETO, CAIXAS POLICARBONATO, 1 LINHA MEDID. C/ DISJ.GERAL DE 80A, DISJ. BIPOLARES E 1 TRIPOLAR 80A, CX BARRAM.COBRE 25X25MM (3F+N+T), PADRAO ELEKTRO E DISPOSITIVO P/LACRE, 1800X7300X500MM-PERUIBE J</t>
  </si>
  <si>
    <t>416185</t>
  </si>
  <si>
    <t>CAIXA METALICA CH16 COM PORTA E PLACA PARA FIXACAO COMPONENTES C/PORTA DE DOBRADICAS COM VEDACAO DE BORRACHA, TRINCO TIPO FECHO, PINTURA ELETROSTATICA INTERNA E EXTERNA 40X40X20CM-ELE</t>
  </si>
  <si>
    <t>416186</t>
  </si>
  <si>
    <t>PONTA FF DE TRANSICAO PE 125X100 MM SDR 11 PE101</t>
  </si>
  <si>
    <t>416187</t>
  </si>
  <si>
    <t>JUNCAO 45o FoFo DN80MM - AF</t>
  </si>
  <si>
    <t>416188</t>
  </si>
  <si>
    <t>MEDIDOR DE AGUA ULTRASSONICO DN 100MM 4" FLANGEADO R500</t>
  </si>
  <si>
    <t>416189</t>
  </si>
  <si>
    <t>TOCO FoFo FF DN80MM L=0.68M</t>
  </si>
  <si>
    <t>416190</t>
  </si>
  <si>
    <t>TOCO FoFo FP DN100MM L=0.75M</t>
  </si>
  <si>
    <t>416191</t>
  </si>
  <si>
    <t>TOCO FoFo PP DN100MM L=2.00M</t>
  </si>
  <si>
    <t>416192</t>
  </si>
  <si>
    <t>TOCO FoFo FP DN80MM L=3.00M</t>
  </si>
  <si>
    <t>416193</t>
  </si>
  <si>
    <t>CABO AFD BLINDADO 2P X 24 AWG</t>
  </si>
  <si>
    <t>416194</t>
  </si>
  <si>
    <t>SISTEMA GER. FOTOV. C/ MIN. 32.40KWp DE MODULOS, INV. 35KW, TRIF., C/ STRING BOX INTEG., C/ TRILHOS E ACESS. P/ FIX. DOS MOD. EM TELHADO, PROJETO ELETRICO E LICENCAS JUNTO A CONCESSIONARIA - CARAPICUIBA N</t>
  </si>
  <si>
    <t>416195</t>
  </si>
  <si>
    <t>PRE-FILTROS SERIE SO5 COM BOCAL SUPERIOR FLANGEADO, FLANGE ANSI PARA ROSCA BSP 5"</t>
  </si>
  <si>
    <t>416196</t>
  </si>
  <si>
    <t>FLANGE ACO CARBONO 5" FR5 ROSCA BSP COM 8 PARAFUSOS</t>
  </si>
  <si>
    <t>416197</t>
  </si>
  <si>
    <t>GRELHA COM MOLDURA PARA RALO DE FUNDO EM RESINA TERMOPLASTICA ABS VAZAO MAX 20M3/H DN 195MM</t>
  </si>
  <si>
    <t>416198</t>
  </si>
  <si>
    <t>COADEIRA PARA CONCRETO SERIE W, CORPO EM ABS COM CESTO COLETOR VAZAO 1.1 A 11.0 M3/H</t>
  </si>
  <si>
    <t>416199</t>
  </si>
  <si>
    <t>DISPOSITIVO DE RETORNO EM BRONZE SERIE CF ROSCA BSP DN 1.1/2" ORIFICIO DN 14 A 29 MM VAZAO 4.2 A 8.8 M3/H</t>
  </si>
  <si>
    <t>416200</t>
  </si>
  <si>
    <t>DISPOSTIVO DE ASPIRACAO PARA CONCRETO COM ACABAMENTO INOX DN 2" BSP COM TAMPAO DE FECHAMENTO AUTOMATICO</t>
  </si>
  <si>
    <t>416201</t>
  </si>
  <si>
    <t>TROCADOR DE CALOR PARA PISCINA 220V TRIFASICO 105.000 BTU/H</t>
  </si>
  <si>
    <t>416202</t>
  </si>
  <si>
    <t>TROCADOR DE CALOR PARA PISCINA 220V TRIFASICO 145.000 BTU/H</t>
  </si>
  <si>
    <t>416203</t>
  </si>
  <si>
    <t>DISPOSITIVO DE SEGURANCA EM ACO INOX COM BOTAO DE EMERGENCIA PARA PISCINAS</t>
  </si>
  <si>
    <t>416204</t>
  </si>
  <si>
    <t>JUNCAO 45o FoFo DN50MM COM FLANGES - AF</t>
  </si>
  <si>
    <t>416205</t>
  </si>
  <si>
    <t>LUVA PEAD 125MM ELETROFUSAO - MAT</t>
  </si>
  <si>
    <t>416206</t>
  </si>
  <si>
    <t>REDUCAO EM PEAD PE100 DE 125X110MM SDR11</t>
  </si>
  <si>
    <t>416207</t>
  </si>
  <si>
    <t>TOCO FoFo PP DN150MM L=2.00M</t>
  </si>
  <si>
    <t>416209</t>
  </si>
  <si>
    <t>FILTRO TERMOPLASTICO COM VALVULA SELETORA C/ 6 POSICOES, VISOR DE RETROLAVAGEM E MANOMETRO COM PRE FILTRO INCORPORADO TRIFASICO 220/380V</t>
  </si>
  <si>
    <t>416210</t>
  </si>
  <si>
    <t>RALO DE FUNDO 18x18CM ABS PARA CONCRETO, ANTIAPRISIONAMENTO, VAZAO MAX=14M3/H</t>
  </si>
  <si>
    <t>416211</t>
  </si>
  <si>
    <t>ESCADA PARA PISCINA COM 3 DEGRAUS, CORRIMAO EM ACO INOX DN 1.1/2"</t>
  </si>
  <si>
    <t>416212</t>
  </si>
  <si>
    <t>GRELHA PLASTICA FLEXIVEL EM POLIPROPILENO 20CM</t>
  </si>
  <si>
    <t>416213</t>
  </si>
  <si>
    <t>CADEIRA HIDRAULICA ACESSIVEL PARA PISCINA CAP PARA ATE 150KG</t>
  </si>
  <si>
    <t>416214</t>
  </si>
  <si>
    <t>GRADIL DE SETORIZACAO (FDE FE-02)</t>
  </si>
  <si>
    <t>416215</t>
  </si>
  <si>
    <t>QD.ELE EMBUTIR CH.14 PARA 120 MODULOS, CHASSI REMOVIVEL COM TRILHO, PLACA ESPELHO E PORTA COM MACANETA COM CHAVE</t>
  </si>
  <si>
    <t>416216</t>
  </si>
  <si>
    <t>QD.ELE EMBUTIR CH.14 PARA 72 MODULOS, CHASSI REMOVIVEL COM TRILHO, PLACA ESPELHO E PORTA COM MACANETA COM CHAVE</t>
  </si>
  <si>
    <t>416217</t>
  </si>
  <si>
    <t>CONECTOR INSERT COM DISCO DE LATAO, ROSCA FEMEA M12 E DISTANCIA DO CONDUTOR REGULAVEL DE 25MM A 40MM</t>
  </si>
  <si>
    <t>416218</t>
  </si>
  <si>
    <t>ALVENARIA BLOCO DE CONCRETO E=14CM 8MPa ESTRUTURAL</t>
  </si>
  <si>
    <t>416219</t>
  </si>
  <si>
    <t>416220</t>
  </si>
  <si>
    <t>ALVENARIA BLOCO DE CONCRETO E=14CM 12MPa ESTRUTURAL</t>
  </si>
  <si>
    <t>416221</t>
  </si>
  <si>
    <t>RESERVATORIO CILINDRICO EM FIBRA DE VIDRO DN 3.30X5.20M VOL=45M3</t>
  </si>
  <si>
    <t>416222</t>
  </si>
  <si>
    <t>ELEVADOR PARA PASSAGEIROS, USO INTERNO COM CAPACIDADE 600 KG, 8 PASSAGEIROS PARA  15 PARADAS, PORTAS UNILATERAIS</t>
  </si>
  <si>
    <t>416223</t>
  </si>
  <si>
    <t>COTOVELO 45o COBRE 54MM BB</t>
  </si>
  <si>
    <t>416224</t>
  </si>
  <si>
    <t>PINTURA ELASTOMERICA SPRAY ANTIFOGO PARA JUNTAS COM LARGURA DE 100MM</t>
  </si>
  <si>
    <t>416225</t>
  </si>
  <si>
    <t>PORTA EM ALUMINIO DE ABRIR DUPLA  1.64X2.40M COM BANDEIRA BASCULANTE, COR PRETA</t>
  </si>
  <si>
    <t>416226</t>
  </si>
  <si>
    <t>CAIXILHO EM ALUMINIO MAXIMAR 0.70X2.40M  COM BANDEIRA FIXA INFERIOR</t>
  </si>
  <si>
    <t>416227</t>
  </si>
  <si>
    <t>ELEVADOR ELETRICO SEM CASA DE MAQUINAS, MODELO BASE M8 MONTELE, CABINE 1.10X1.40M</t>
  </si>
  <si>
    <t>416228</t>
  </si>
  <si>
    <t>PORTA DE ABRIR EM ALUMINIO TIPO LAMBRI, 0.62X2.10M COR PRETA</t>
  </si>
  <si>
    <t>416229</t>
  </si>
  <si>
    <t>PORTINHOLA DE ABRIR EM ALUMINIO TIPO LAMBRI, 0.60X0.60M COR PRETA</t>
  </si>
  <si>
    <t>416230</t>
  </si>
  <si>
    <t>PORTA DUPLA DE ABRIR EM ALUMINIO E VIDRO 1.64X2.40M</t>
  </si>
  <si>
    <t>416231</t>
  </si>
  <si>
    <t>PORTA DUPLA DE ABRIR EM ALUMINIO TIPO LAMBRI 1.66X2.30M COM VISOR E BANDEIRA FIXA SUPERIOR, COR PRETA</t>
  </si>
  <si>
    <t>416232</t>
  </si>
  <si>
    <t>CAIXILHO EM ALUMINIO MAXIMAR 3.30X1.72M COM BANDEIRA FIXA SUPERIOR</t>
  </si>
  <si>
    <t>416233</t>
  </si>
  <si>
    <t>CAIXILHO EM ALUMINIO GUILHOTINA (1 INFERIOR ) 3.13X3.00M COM ESQUADRIAS FIXAS SUPERIORES</t>
  </si>
  <si>
    <t>416234</t>
  </si>
  <si>
    <t>CAIXILHO EM ALUMINIO MAXIMAR (2 INFERIORES ) 3.15X3.00M COM ESQUADRIAS FIXAS SUPERIORES</t>
  </si>
  <si>
    <t>416235</t>
  </si>
  <si>
    <t>CAIXILHO EM ALUMINIO MAXIMAR 9.30X1.60M COM ESQUADRIAS FIXAS SUPERIORES</t>
  </si>
  <si>
    <t>416236</t>
  </si>
  <si>
    <t>GUARDA-CORPO EM PERFIL DE ALUMINIO BRANCO H=1.30 COM VEDACAO EM VIDRO TEMPERADO 6MM</t>
  </si>
  <si>
    <t>MT</t>
  </si>
  <si>
    <t>416237</t>
  </si>
  <si>
    <t>CONJUNTO BLINDADO CONTENDO MEDICAO, PROTECAO E TRANSFORMACAO PARA ENTRADA DE ENERGIA - ACADEPOL</t>
  </si>
  <si>
    <t>416238</t>
  </si>
  <si>
    <t>LUMINARIA RETANGULAR DE SOBREPOR COM LED IMPRESSO 17.5W E PINTURA ELETROSTATICA</t>
  </si>
  <si>
    <t>416239</t>
  </si>
  <si>
    <t>POSTE BALIZADOR PARA JARDIM 7.5X7.5X30CM EM ALUMINIO PRETO</t>
  </si>
  <si>
    <t>416240</t>
  </si>
  <si>
    <t>HASTE DE PROLONGAMENTO COM QUADRADO E BOCA DE CHAVE, D=1 1/8" H=5.00M COM MANCAL INTERMEDIARIO</t>
  </si>
  <si>
    <t>416241</t>
  </si>
  <si>
    <t>CAIXA TIPO T5 FoFo 100MM COM TAMPA ARTICULADA PARA VALVULA</t>
  </si>
  <si>
    <t>416242</t>
  </si>
  <si>
    <t>CHAPA DE ACO INOX E=8MM</t>
  </si>
  <si>
    <t>416243</t>
  </si>
  <si>
    <t>MEDIDOR DE VAZAO CALHA PARSHALL FIBRA DE VIDRO GARGANTA 6"</t>
  </si>
  <si>
    <t>416244</t>
  </si>
  <si>
    <t>GRADE DE FIBRA DE VIDRO COM BARRAS DE H=50MM, ESPACAMENTO 25MM</t>
  </si>
  <si>
    <t>416245</t>
  </si>
  <si>
    <t>PAISAGISMO URBANO - FORRACAO CLUSIA</t>
  </si>
  <si>
    <t>416246</t>
  </si>
  <si>
    <t>TERRAPLANAGEM-CARGA E TRANSPORTE DE MATERIAL CONTAMINADO-CLASSE I (DIST.1 KM)-GUARULHOS C</t>
  </si>
  <si>
    <t>416247</t>
  </si>
  <si>
    <t>TERRAPLANAGEM-ADICIONAL DE TRANSPORTE SOLO CONTAMINADO-GUARULHOS C</t>
  </si>
  <si>
    <t>416248</t>
  </si>
  <si>
    <t>TERRAPLENAGEM-LOCAL LEGALIZADO PARA BOTA-FORA (ENTULHO) - SE ( RUA DO CARMO )</t>
  </si>
  <si>
    <t>416249</t>
  </si>
  <si>
    <t>CONTENCAO DE ENCOSTA-GRAMPO PARA SOLO GRAMPEADO L&gt;10M D=10CM PERFURACAO MANUAL E CHUMBADOR 16MM</t>
  </si>
  <si>
    <t>416250</t>
  </si>
  <si>
    <t>ESTACA PERFIL METALICO HP 310X79</t>
  </si>
  <si>
    <t>416251</t>
  </si>
  <si>
    <t>PAVIMENTACAO-SUB-BASE OU BASE DE PEDRA RACHAO</t>
  </si>
  <si>
    <t>416252</t>
  </si>
  <si>
    <t>FORMA DE COMPENSADO PLASTIFICADO 18MM, 10 UTILIZACOES</t>
  </si>
  <si>
    <t>416253</t>
  </si>
  <si>
    <t>TERRAPLENAGEM-LOCAL LEGALIZADO PARA BOTA-FORA-MATERIAL CLASSE IIB SOLO DE ESCAVACAO - CUBATAO K</t>
  </si>
  <si>
    <t>416254</t>
  </si>
  <si>
    <t>TERRAPLENAGEM-LIMPEZA COM DESTOCAMENTO DE ARVORES C/PERIMETRO &lt;=78CM COM REMOCAO DO SOLO VEGETAL NA ESP. MEDIA DE 0.30M, CARGA COM TRANSPORTE ATE 1KM</t>
  </si>
  <si>
    <t>416255</t>
  </si>
  <si>
    <t>BACIA COM CAIXA DE DESCARGA PLASTICA COM ACESSORIOS</t>
  </si>
  <si>
    <t>416256</t>
  </si>
  <si>
    <t>CABIDE DE LOUCA COM 1 GANCHO BRANCO</t>
  </si>
  <si>
    <t>416257</t>
  </si>
  <si>
    <t>FORNECIMENTO E INSTALACAO DE 41 CAIXILHOS DE ALUMINIO ANODIZADO BRANCO COM VIDRO, CONFORME PROJETO DO 18o ANDAR PALACIO DA POLICIA</t>
  </si>
  <si>
    <t>416258</t>
  </si>
  <si>
    <t>FORNECIMENTO E INSTALACAO DE 38 CAIXILHOS DE ALUMINIO ANODIZADO BRANCO COM VIDRO, CONFORME PROJETO DO 19o ANDAR PALACIO DA POLICIA</t>
  </si>
  <si>
    <t>416259</t>
  </si>
  <si>
    <t>BANCADA DE MDF EM LAM. MELAMINICO BRANCO C/FORMATO EM "L" DE 5.80X0.50M E 2.40X0.50M ESP.50MM - (SEFAZ - PALACIO CLOVIS RIBEIRO)</t>
  </si>
  <si>
    <t>416260</t>
  </si>
  <si>
    <t>Luminaria pendente em aluminio extrudado c/ pint eletr, luz direta LED, 8w, bivolt, 360LM, 3000k, d=120mm, compr 350mm (Sefaz-Palacio Clovis Ribeiro)</t>
  </si>
  <si>
    <t>416261</t>
  </si>
  <si>
    <t>Luminaria pendente linear aletada em aluminio extrudado c/ pint eletr, luz LED 52,5W, 220V, 4950 LM, 3000 K, med 60x90x1672x1575mm (Sefaz-Palacio Clovis Ribeiro)</t>
  </si>
  <si>
    <t>416262</t>
  </si>
  <si>
    <t>Luminaria Spot orientavel p/ inst em trilho eletrificado, luz LED 9,5W, 100 A 250V, 1070 LM, 4000k (Sefaz-Palacio Clovis Ribeiro)</t>
  </si>
  <si>
    <t>416263</t>
  </si>
  <si>
    <t>Controlador de acesso c/ identificador por leitora para cartão, sem software de gerenciamento, e fechadura c/ eletroima e mola de piso (Sefaz-Palacio Clovis Ribeiro)</t>
  </si>
  <si>
    <t>416264</t>
  </si>
  <si>
    <t>Adaptador de compressão PP para PEAD de 110mmX4" rosca femea</t>
  </si>
  <si>
    <t>42.01.020</t>
  </si>
  <si>
    <t>Captor tipo Franklin, h= 300 mm, 4 pontos, 1 descida, acabamento cromado</t>
  </si>
  <si>
    <t>42.01.040</t>
  </si>
  <si>
    <t>Captor tipo Franklin, h= 300 mm, 4 pontos, 2 descidas, acabamento cromado</t>
  </si>
  <si>
    <t>42.01.060</t>
  </si>
  <si>
    <t>Luva de redução galvanizada de 2´ x 3/4´</t>
  </si>
  <si>
    <t>42.01.080</t>
  </si>
  <si>
    <t>Niple duplo galvanizado de 2´</t>
  </si>
  <si>
    <t>42.01.081</t>
  </si>
  <si>
    <t>Niple duplo galvanizado de 3"</t>
  </si>
  <si>
    <t>42.01.086</t>
  </si>
  <si>
    <t>Captor tipo terminal aéreo, h= 300 mm em alumínio</t>
  </si>
  <si>
    <t>42.01.090</t>
  </si>
  <si>
    <t>Captor tipo terminal aéreo, h= 300 mm, diâmetro de 1/4´ em cobre</t>
  </si>
  <si>
    <t>42.01.096</t>
  </si>
  <si>
    <t>Captor tipo terminal aéreo, h= 250 mm, diâmetro de 3/8´ galvanizado a fogo</t>
  </si>
  <si>
    <t>42.01.098</t>
  </si>
  <si>
    <t>Captor tipo terminal aéreo, h= 600 mm, diâmetro de 3/8´ galvanizado a fogo</t>
  </si>
  <si>
    <t>42.02.010</t>
  </si>
  <si>
    <t>Isolador galvanizado uso geral, simples com rosca mecânica</t>
  </si>
  <si>
    <t>42.02.020</t>
  </si>
  <si>
    <t>Isolador galvanizado uso geral, reforçado para fixação a 90°</t>
  </si>
  <si>
    <t>42.02.040</t>
  </si>
  <si>
    <t>Isolador galvanizado uso geral, simples com chapa de encosto</t>
  </si>
  <si>
    <t>42.02.060</t>
  </si>
  <si>
    <t>Isolador galvanizado uso geral, reforçado com chapa de encosto</t>
  </si>
  <si>
    <t>42.02.080</t>
  </si>
  <si>
    <t>Isolador galvanizado uso geral, simples com calha para telha ondulada</t>
  </si>
  <si>
    <t>42.02.100</t>
  </si>
  <si>
    <t>Isolador galvanizado uso geral, reforçado com calha para telha ondulada</t>
  </si>
  <si>
    <t>42.03.020</t>
  </si>
  <si>
    <t>Isolador galvanizado para mastro de diâmetro 2´, simples com 1 descida</t>
  </si>
  <si>
    <t>42.03.040</t>
  </si>
  <si>
    <t>Isolador galvanizado para mastro de diâmetro 2´, simples com 2 descidas</t>
  </si>
  <si>
    <t>42.03.060</t>
  </si>
  <si>
    <t>Isolador galvanizado para mastro de diâmetro 2´, reforçado com 1 descida</t>
  </si>
  <si>
    <t>42.03.080</t>
  </si>
  <si>
    <t>Isolador galvanizado para mastro de diâmetro 2´, reforçado com 2 descidas</t>
  </si>
  <si>
    <t>42.04.020</t>
  </si>
  <si>
    <t>Braçadeira de contraventagem para mastro de diâmetro 2´</t>
  </si>
  <si>
    <t>42.04.040</t>
  </si>
  <si>
    <t>Apoio para mastro de diâmetro 2´</t>
  </si>
  <si>
    <t>42.04.060</t>
  </si>
  <si>
    <t>Base para mastro de diâmetro 2´</t>
  </si>
  <si>
    <t>42.04.080</t>
  </si>
  <si>
    <t>Contraventagem com cabo para mastro de diâmetro 2´</t>
  </si>
  <si>
    <t>42.04.120</t>
  </si>
  <si>
    <t>Mastro simples galvanizado de diâmetro 2´</t>
  </si>
  <si>
    <t>42.04.140</t>
  </si>
  <si>
    <t>Suporte porta bandeira simples para mastro de diâmetro 2´</t>
  </si>
  <si>
    <t>42.04.160</t>
  </si>
  <si>
    <t>Suporte porta bandeira reforçado para mastro de diâmetro 2´</t>
  </si>
  <si>
    <t>42.05.010</t>
  </si>
  <si>
    <t>Sinalizador de obstáculo simples, sem célula fotoelétrica</t>
  </si>
  <si>
    <t>42.05.020</t>
  </si>
  <si>
    <t>Braçadeira para fixação do aparelho sinalizador para mastro de diâmetro 2´</t>
  </si>
  <si>
    <t>42.05.030</t>
  </si>
  <si>
    <t>Sinalizador de obstáculo duplo, sem célula fotoelétrica</t>
  </si>
  <si>
    <t>42.05.050</t>
  </si>
  <si>
    <t>Sinalizador de obstáculo simples, com célula fotoelétrica</t>
  </si>
  <si>
    <t>42.05.070</t>
  </si>
  <si>
    <t>Sinalizador de obstáculo duplo, com célula fotoelétrica</t>
  </si>
  <si>
    <t>42.05.100</t>
  </si>
  <si>
    <t>Caixa de inspeção suspensa</t>
  </si>
  <si>
    <t>42.05.110</t>
  </si>
  <si>
    <t>Conector cabo/haste de 3/4´</t>
  </si>
  <si>
    <t>42.05.120</t>
  </si>
  <si>
    <t>Conector de emenda em latão para cabo de até 50 mm² com 4 parafusos</t>
  </si>
  <si>
    <t>42.05.140</t>
  </si>
  <si>
    <t>Conector olhal cabo/haste de 3/4´</t>
  </si>
  <si>
    <t>42.05.160</t>
  </si>
  <si>
    <t>Conector olhal cabo/haste de 5/8´</t>
  </si>
  <si>
    <t>42.05.170</t>
  </si>
  <si>
    <t>Vergalhão liso de aço galvanizado, diâmetro de 3/8´</t>
  </si>
  <si>
    <t>42.05.180</t>
  </si>
  <si>
    <t>Esticador em latão para cabo de cobre</t>
  </si>
  <si>
    <t>42.05.190</t>
  </si>
  <si>
    <t>Haste de aterramento de 3/4´ x 3 m</t>
  </si>
  <si>
    <t>42.05.200</t>
  </si>
  <si>
    <t>Haste de aterramento de 5/8´ x 2,4 m</t>
  </si>
  <si>
    <t>42.05.210</t>
  </si>
  <si>
    <t>Haste de aterramento de 5/8´ x 3 m</t>
  </si>
  <si>
    <t>42.05.220</t>
  </si>
  <si>
    <t>Mastro para sinalizador de obstáculo, de 1,5 m x 3/4´</t>
  </si>
  <si>
    <t>42.05.230</t>
  </si>
  <si>
    <t>Clips de fixação para vergalhão em aço galvanizado de 3/8´</t>
  </si>
  <si>
    <t>42.05.240</t>
  </si>
  <si>
    <t>Suporte para tubo de proteção com chapa de encosto, diâmetro 2´</t>
  </si>
  <si>
    <t>42.05.250</t>
  </si>
  <si>
    <t>Barra condutora chata em alumínio de 3/4´ x 1/4´, inclusive acessórios de fixação</t>
  </si>
  <si>
    <t>42.05.260</t>
  </si>
  <si>
    <t>Suporte para tubo de proteção com grapa para chumbar, diâmetro 2´</t>
  </si>
  <si>
    <t>42.05.270</t>
  </si>
  <si>
    <t>Conector em latão estanhado para cabos de 16 a 50 mm² e vergalhões até 3/8´</t>
  </si>
  <si>
    <t>42.05.290</t>
  </si>
  <si>
    <t>Suporte para fixação de terminal aéreo e/ou de cabo de cobre nu, com base plana</t>
  </si>
  <si>
    <t>42.05.300</t>
  </si>
  <si>
    <t>Tampa para caixa de inspeção cilíndrica, aço galvanizado</t>
  </si>
  <si>
    <t>42.05.310</t>
  </si>
  <si>
    <t>Caixa de inspeção do terra cilíndrica em PVC rígido, diâmetro de 300 mm - h= 250 mm</t>
  </si>
  <si>
    <t>42.05.320</t>
  </si>
  <si>
    <t>Caixa de inspeção do terra cilíndrica em PVC rígido, diâmetro de 300 mm - h= 400 mm</t>
  </si>
  <si>
    <t>42.05.330</t>
  </si>
  <si>
    <t>Caixa de inspeção do terra cilíndrica em PVC rígido, diâmetro de 300 mm - h= 600 mm</t>
  </si>
  <si>
    <t>42.05.340</t>
  </si>
  <si>
    <t>Barra condutora chata em cobre de 3/4´ x 3/16´, inclusive acessórios de fixação</t>
  </si>
  <si>
    <t>42.05.370</t>
  </si>
  <si>
    <t>Caixa de equalização, de embutir, em aço com barramento, de 400 x 400 mm e tampa</t>
  </si>
  <si>
    <t>42.05.380</t>
  </si>
  <si>
    <t>Caixa de equalização, de embutir, em aço com barramento, de 200 x 200 mm e tampa</t>
  </si>
  <si>
    <t>42.05.390</t>
  </si>
  <si>
    <t>Presilha em latão para cabos de 16 até 50 mm²</t>
  </si>
  <si>
    <t>42.05.410</t>
  </si>
  <si>
    <t>Suporte para fixação de terminal aéreo e/ou de cabo de cobre nu, com base ondulada</t>
  </si>
  <si>
    <t>42.05.440</t>
  </si>
  <si>
    <t>Barra condutora chata em alumínio de 7/8´ x 1/8´, inclusive acessórios de fixação</t>
  </si>
  <si>
    <t>42.05.450</t>
  </si>
  <si>
    <t>Conector com rabicho e porca em latão para cabo de 16 a 35 mm²</t>
  </si>
  <si>
    <t>42.05.510</t>
  </si>
  <si>
    <t>Suporte para fixação de fita de alumínio 7/8´ x 1/8´ e/ou cabo de cobre nu, com base ondulada</t>
  </si>
  <si>
    <t>42.05.520</t>
  </si>
  <si>
    <t>Suporte para fixação de fita de alumínio 7/8´ x 1/8´, com base plana</t>
  </si>
  <si>
    <t>42.05.542</t>
  </si>
  <si>
    <t>Tela equipotencial em aço inoxidável, largura de 200 mm, espessura de 1,4 mm</t>
  </si>
  <si>
    <t>42.05.550</t>
  </si>
  <si>
    <t>Cordoalha flexível "Jumpers" de 25 x 235 mm, com 4 furos de 11 mm</t>
  </si>
  <si>
    <t>42.05.560</t>
  </si>
  <si>
    <t>Cordoalha flexível "Jumpers" de 25 x 300 mm, com 4 furos de 11 mm</t>
  </si>
  <si>
    <t>42.05.570</t>
  </si>
  <si>
    <t>Terminal estanhado com 1 furo e 1 compressão - 16 mm²</t>
  </si>
  <si>
    <t>42.05.580</t>
  </si>
  <si>
    <t>Terminal estanhado com 1 furo e 1 compressão - 35 mm²</t>
  </si>
  <si>
    <t>42.05.590</t>
  </si>
  <si>
    <t>Terminal estanhado com 1 furo e 1 compressão - 50 mm²</t>
  </si>
  <si>
    <t>42.05.620</t>
  </si>
  <si>
    <t>Terminal estanhado com 2 furos e 1 compressão - 50 mm²</t>
  </si>
  <si>
    <t>42.05.630</t>
  </si>
  <si>
    <t>Conector tipo ´X´ para aterramento de telas, acabamento estanhado, para cabo de 16 - 50 mm²</t>
  </si>
  <si>
    <t>42.05.650</t>
  </si>
  <si>
    <t>Malha fechada pré-fabricada em fio de cobre de 16mm e mesch 30 x 30cm para aterramento</t>
  </si>
  <si>
    <t>42.20.080</t>
  </si>
  <si>
    <t>Solda exotérmica conexão cabo-cabo horizontal em X, bitola do cabo de 16-16mm² a 35-35mm²</t>
  </si>
  <si>
    <t>42.20.090</t>
  </si>
  <si>
    <t>Solda exotérmica conexão cabo-cabo horizontal em X, bitola do cabo de 50-25mm² a 95-50mm²</t>
  </si>
  <si>
    <t>42.20.120</t>
  </si>
  <si>
    <t>Solda exotérmica conexão cabo-cabo horizontal em X sobreposto, bitola do cabo de 35-35mm² a 50-35mm²</t>
  </si>
  <si>
    <t>42.20.130</t>
  </si>
  <si>
    <t>Solda exotérmica conexão cabo-cabo horizontal em X sobreposto, bitola do cabo de 50-50mm² a 95-50mm²</t>
  </si>
  <si>
    <t>42.20.150</t>
  </si>
  <si>
    <t>Solda exotérmica conexão cabo-cabo horizontal em T, bitola do cabo de 16-16mm² a 50-35mm², 70-35mm² e 95-35mm²</t>
  </si>
  <si>
    <t>42.20.160</t>
  </si>
  <si>
    <t>Solda exotérmica conexão cabo-cabo horizontal em T, bitola do cabo de 50-50mm² a 95-50mm²</t>
  </si>
  <si>
    <t>42.20.170</t>
  </si>
  <si>
    <t>Solda exotérmica conexão cabo-cabo horizontal reto, bitola do cabo de 16mm² a 70mm²</t>
  </si>
  <si>
    <t>42.20.190</t>
  </si>
  <si>
    <t>Solda exotérmica conexão cabo-haste em X sobreposto, bitola do cabo de 35mm² a 50mm² para haste de 5/8" e 3/4"</t>
  </si>
  <si>
    <t>42.20.210</t>
  </si>
  <si>
    <t>Solda exotérmica conexão cabo-haste em T, bitola do cabo de 35mm² para haste de 5/8" e 3/4"</t>
  </si>
  <si>
    <t>42.20.220</t>
  </si>
  <si>
    <t>Solda exotérmica conexão cabo-haste em T, bitola do cabo de 50mm² a 95mm² para haste de 5/8" e 3/4"</t>
  </si>
  <si>
    <t>42.20.230</t>
  </si>
  <si>
    <t>Solda exotérmica conexão cabo-haste na lateral, bitola do cabo de 25mm² a 70mm² para haste de 5/8" e 3/4"</t>
  </si>
  <si>
    <t>42.20.240</t>
  </si>
  <si>
    <t>Solda exotérmica conexão cabo-haste no topo, bitola do cabo de 25mm² a 35mm² para haste de 5/8"</t>
  </si>
  <si>
    <t>42.20.250</t>
  </si>
  <si>
    <t>Solda exotérmica conexão cabo-haste no topo, bitola do cabo de 50mm² a 95mm² para haste de 5/8" e 3/4"</t>
  </si>
  <si>
    <t>42.20.260</t>
  </si>
  <si>
    <t>Solda exotérmica conexão cabo-ferro de construção com cabo paralelo, bitola do cabo de 35mm² para haste de 5/8" e 3/4"</t>
  </si>
  <si>
    <t>42.20.270</t>
  </si>
  <si>
    <t>Solda exotérmica conexão cabo-ferro de construção com cabo paralelo, bitola do cabo de 50mm² a 70mm² para haste de 5/8" e 3/4"</t>
  </si>
  <si>
    <t>42.20.280</t>
  </si>
  <si>
    <t>Solda exotérmica conexão cabo-ferro de construção com cabo em X sobreposto, bitola do cabo de 35mm² a 70mm² para haste de 5/8"</t>
  </si>
  <si>
    <t>42.20.290</t>
  </si>
  <si>
    <t>Solda exotérmica conexão cabo-ferro de construção com cabo em X sobreposto, bitola do cabo de 35mm² a 70mm² para haste de 3/8"</t>
  </si>
  <si>
    <t>42.20.300</t>
  </si>
  <si>
    <t>Solda exotérmica conexão cabo-terminal com duas fixações, bitola do cabo de 25mm² a 50mm² para terminal 3x25</t>
  </si>
  <si>
    <t>42.20.310</t>
  </si>
  <si>
    <t>Solda exotérmica conexão cabo-superfície de aço, bitola do cabo de 16mm² a 35mm²</t>
  </si>
  <si>
    <t>42.20.320</t>
  </si>
  <si>
    <t>Solda exotérmica conexão cabo-superfície de aço, bitola do cabo de 50mm² a 95mm²</t>
  </si>
  <si>
    <t>43.01.012</t>
  </si>
  <si>
    <t>Purificador de pressão elétrico em chapa eletrozincado pré-pintada e tampo em aço inoxidável, tipo coluna, capacidade de refrigeração de 2 l/h - simples</t>
  </si>
  <si>
    <t>43.01.032</t>
  </si>
  <si>
    <t>Purificador de pressão elétrico em chapa eletrozincado pré-pintada e tampo em aço inoxidável, tipo coluna, capacidade de refrigeração de 2 l/h - conjugado</t>
  </si>
  <si>
    <t>43.02.010</t>
  </si>
  <si>
    <t>Chuveiro frio em PVC, diâmetro de 10 cm</t>
  </si>
  <si>
    <t>43.02.070</t>
  </si>
  <si>
    <t>Chuveiro com válvula de acionamento antivandalismo, DN= 3/4´</t>
  </si>
  <si>
    <t>43.02.080</t>
  </si>
  <si>
    <t>Chuveiro elétrico de 6.500W / 220V com resistência blindada</t>
  </si>
  <si>
    <t>43.02.100</t>
  </si>
  <si>
    <t>Chuveiro com jato regulável em metal com acabamento cromado</t>
  </si>
  <si>
    <t>43.02.122</t>
  </si>
  <si>
    <t>Chuveiro frio em PVC, com registro e tubo de ligação acoplados</t>
  </si>
  <si>
    <t>43.02.140</t>
  </si>
  <si>
    <t>Chuveiro elétrico de 5.500 W / 220 V em PVC</t>
  </si>
  <si>
    <t>43.02.170</t>
  </si>
  <si>
    <t>Chuveiro elétrico de 7.500W / 220 V, com resistência blindada</t>
  </si>
  <si>
    <t>43.02.180</t>
  </si>
  <si>
    <t>Ducha eletrônica de 6.800W até 7.900 W / 220 V</t>
  </si>
  <si>
    <t>43.03.050</t>
  </si>
  <si>
    <t>Aquecedor a gás de acumulação, capacidade 300 l</t>
  </si>
  <si>
    <t>43.03.130</t>
  </si>
  <si>
    <t>Aquecedor a gás de acumulação, capacidade 500 l</t>
  </si>
  <si>
    <t>43.03.212</t>
  </si>
  <si>
    <t>Aquecedor de passagem elétrico individual, baixa pressão - 5.000 W / 6.400 W</t>
  </si>
  <si>
    <t>43.03.220</t>
  </si>
  <si>
    <t>Sistema de aquecimento de passagem a gás com sistema misturador para abastecimento de até 08 duchas</t>
  </si>
  <si>
    <t>43.03.230</t>
  </si>
  <si>
    <t>Sistema de aquecimento de passagem a gás com sistema misturador para abastecimento de até 16 duchas</t>
  </si>
  <si>
    <t>43.03.240</t>
  </si>
  <si>
    <t>Sistema de aquecimento de passagem a gás com sistema misturador para abastecimento de até 24 duchas</t>
  </si>
  <si>
    <t>43.03.500</t>
  </si>
  <si>
    <t>Coletor em alumínio para sistema de aquecimento solar com área coletora até 1,60 m²</t>
  </si>
  <si>
    <t>43.03.510</t>
  </si>
  <si>
    <t>Coletor em alumínio para sistema de aquecimento solar com área coletora até 2,00 m²</t>
  </si>
  <si>
    <t>43.03.550</t>
  </si>
  <si>
    <t>Reservatório térmico horizontal em aço inoxidável AISI 304, capacidade de 500 litros</t>
  </si>
  <si>
    <t>43.04.020</t>
  </si>
  <si>
    <t>Torneira elétrica</t>
  </si>
  <si>
    <t>43.05.030</t>
  </si>
  <si>
    <t>Exaustor elétrico em plástico, vazão de 150 a 190m³/h</t>
  </si>
  <si>
    <t>43.05.100</t>
  </si>
  <si>
    <t>Insuflador de ar compacto, para renovação de ar em ambientes, vazão máxima 93 m³/h</t>
  </si>
  <si>
    <t>43.06.010</t>
  </si>
  <si>
    <t>Cigarra de embutir 50/60HZ até 127V, com placa</t>
  </si>
  <si>
    <t>43.07.070</t>
  </si>
  <si>
    <t>Ar condicionado a frio, tipo split piso teto com capacidade de 48.000 BTU/h</t>
  </si>
  <si>
    <t>43.07.300</t>
  </si>
  <si>
    <t>Ar condicionado a frio, tipo split cassete com capacidade de 18.000 BTU/h</t>
  </si>
  <si>
    <t>43.07.310</t>
  </si>
  <si>
    <t>Ar condicionado a frio, tipo split cassete com capacidade de 24.000 BTU/h</t>
  </si>
  <si>
    <t>43.07.320</t>
  </si>
  <si>
    <t>Ar condicionado a frio, tipo split cassete com capacidade de 36.000 BTU/h</t>
  </si>
  <si>
    <t>43.07.330</t>
  </si>
  <si>
    <t>Ar condicionado a frio, tipo split parede com capacidade de 12.000 BTU/h</t>
  </si>
  <si>
    <t>43.07.340</t>
  </si>
  <si>
    <t>Ar condicionado a frio, tipo split parede com capacidade de 18.000 BTU/h</t>
  </si>
  <si>
    <t>43.07.350</t>
  </si>
  <si>
    <t>Ar condicionado a frio, tipo split parede com capacidade de 24.000 BTU/h</t>
  </si>
  <si>
    <t>43.07.360</t>
  </si>
  <si>
    <t>Ar condicionado a frio, tipo split parede com capacidade de 30.000 BTU/h</t>
  </si>
  <si>
    <t>43.07.370</t>
  </si>
  <si>
    <t>Ar condicionado a frio, tipo split piso teto com capacidade de 18.000 BTU/h</t>
  </si>
  <si>
    <t>43.07.380</t>
  </si>
  <si>
    <t>Ar condicionado a frio, tipo split piso teto com capacidade de 24.000 BTU/h</t>
  </si>
  <si>
    <t>43.07.390</t>
  </si>
  <si>
    <t>Ar condicionado a frio, tipo split piso teto com capacidade de 36.000 BTU/h</t>
  </si>
  <si>
    <t>43.08.001</t>
  </si>
  <si>
    <t>Condensador para sistema VRF de ar condicionado, capacidade até 6 TR</t>
  </si>
  <si>
    <t>43.08.002</t>
  </si>
  <si>
    <t>Condensador para sistema VRF de ar condicionado, capacidade de 8 TR a 10 TR</t>
  </si>
  <si>
    <t>43.08.003</t>
  </si>
  <si>
    <t>Condensador para sistema VRF de ar condicionado, capacidade de 11 TR a 13 TR</t>
  </si>
  <si>
    <t>43.08.004</t>
  </si>
  <si>
    <t>Condensador para sistema VRF de ar condicionado, capacidade de 14 TR a 16 TR</t>
  </si>
  <si>
    <t>43.08.020</t>
  </si>
  <si>
    <t>Evaporador para sistema VRF de ar condicionado, tipo parede, capacidade de 1 TR</t>
  </si>
  <si>
    <t>43.08.021</t>
  </si>
  <si>
    <t>Evaporador para sistema VRF de ar condicionado, tipo parede, capacidade de 2 TR</t>
  </si>
  <si>
    <t>43.08.022</t>
  </si>
  <si>
    <t>Evaporador para sistema VRF de ar condicionado, tipo parede, capacidade de 3 TR</t>
  </si>
  <si>
    <t>43.08.030</t>
  </si>
  <si>
    <t>Evaporador para sistema VRF de ar condicionado, tipo piso teto, capacidade de 1 TR</t>
  </si>
  <si>
    <t>43.08.031</t>
  </si>
  <si>
    <t>Evaporador para sistema VRF de ar condicionado, tipo piso teto, capacidade de 2 TR</t>
  </si>
  <si>
    <t>43.08.032</t>
  </si>
  <si>
    <t>Evaporador para sistema VRF de ar condicionado, tipo piso teto, capacidade de 3 TR</t>
  </si>
  <si>
    <t>43.08.033</t>
  </si>
  <si>
    <t>Evaporador para sistema VRF de ar condicionado, tipo piso teto, capacidade de 4 TR</t>
  </si>
  <si>
    <t>43.08.040</t>
  </si>
  <si>
    <t>Evaporador para sistema VRF de ar condicionado, tipo cassete, capacidade de 1 TR</t>
  </si>
  <si>
    <t>43.08.041</t>
  </si>
  <si>
    <t>Evaporador para sistema VRF de ar condicionado, tipo cassete, capacidade de 2 TR</t>
  </si>
  <si>
    <t>43.08.042</t>
  </si>
  <si>
    <t>Evaporador para sistema VRF de ar condicionado, tipo cassete, capacidade de 3 TR</t>
  </si>
  <si>
    <t>43.08.043</t>
  </si>
  <si>
    <t>Evaporador para sistema VRF de ar condicionado, tipo cassete, capacidade de 4 TR</t>
  </si>
  <si>
    <t>43.10.050</t>
  </si>
  <si>
    <t>Conjunto motor-bomba (centrífuga) 10 cv, monoestágio, Hman= 24 a 36 mca, Q= 53 a 45 m³/h</t>
  </si>
  <si>
    <t>43.10.090</t>
  </si>
  <si>
    <t>Conjunto motor-bomba (centrífuga) 20 cv, monoestágio, Hman= 40 a 70 mca, Q= 76 a 28 m³/h</t>
  </si>
  <si>
    <t>43.10.110</t>
  </si>
  <si>
    <t>Conjunto motor-bomba (centrífuga) 5 cv, monoestágio, Hmam= 14 a 26 mca, Q= 56 a 30 m³/h</t>
  </si>
  <si>
    <t>43.10.130</t>
  </si>
  <si>
    <t>Conjunto motor-bomba (centrífuga) 3/4 cv, monoestágio, Hman= 10 a 16 mca, Q= 12,7 a 8 m³/h</t>
  </si>
  <si>
    <t>43.10.210</t>
  </si>
  <si>
    <t>Conjunto motor-bomba (centrífuga) 60 cv, monoestágio, Hman= 90 a 125 mca, Q= 115 a 50 m³/h</t>
  </si>
  <si>
    <t>43.10.230</t>
  </si>
  <si>
    <t>Conjunto motor-bomba (centrífuga) 2 cv, monoestágio, Hman= 12 a 27 mca, Q= 25 a 8 m³/h</t>
  </si>
  <si>
    <t>43.10.250</t>
  </si>
  <si>
    <t>Conjunto motor-bomba (centrífuga) 15 cv, monoestágio, Hman= 30 a 60 mca, Q= 82 a 20 m³/h</t>
  </si>
  <si>
    <t>43.10.290</t>
  </si>
  <si>
    <t>Conjunto motor-bomba (centrífuga) 5 cv, monoestágio, Hman= 24 a 33 mca, Q= 41,6 a 35,2 m³/h</t>
  </si>
  <si>
    <t>43.10.450</t>
  </si>
  <si>
    <t>Conjunto motor-bomba (centrífuga) 30 cv, monoestágio, Hman= 20 a 50 mca, Q= 197 a 112 m³/h</t>
  </si>
  <si>
    <t>43.10.452</t>
  </si>
  <si>
    <t>Conjunto motor-bomba (centrífuga) 1,5 cv, multiestágio, Hman= 20 a 35 mca, Q= 7,1 a 4,5 m³/h</t>
  </si>
  <si>
    <t>43.10.454</t>
  </si>
  <si>
    <t>Conjunto motor-bomba (centrífuga) 3 cv, multiestágio, Hman= 30 a 45 mca, Q= 12,4 a 8,4 m³/h</t>
  </si>
  <si>
    <t>43.10.456</t>
  </si>
  <si>
    <t>Conjunto motor-bomba (centrífuga) 3 cv, multiestágio, Hman= 35 a 60 mca, Q= 7,8 a 5,8 m³/h</t>
  </si>
  <si>
    <t>43.10.480</t>
  </si>
  <si>
    <t>Conjunto motor-bomba (centrífuga) 7,5 cv, multiestágio, Hman= 30 a 80 mca, Q= 21,6 a 12,0 m³/h</t>
  </si>
  <si>
    <t>43.10.490</t>
  </si>
  <si>
    <t>Conjunto motor-bomba (centrífuga) 5 cv, multiestágio, Hman= 25 a 50 mca, Q= 21,0 a 13,3 m³/h</t>
  </si>
  <si>
    <t>43.10.620</t>
  </si>
  <si>
    <t>Conjunto motor-bomba (centrífuga), 0,5 cv, monoestágio, Hman= 10 a 20 mca, Q= 7,5 a 1,5 m³/h</t>
  </si>
  <si>
    <t>43.10.670</t>
  </si>
  <si>
    <t>Conjunto motor-bomba (centrífuga) 0,5 cv, monoestágio, trifásico, Hman= 9 a 21 mca, Q= 8,3 a 2,0 m³/h</t>
  </si>
  <si>
    <t>43.10.730</t>
  </si>
  <si>
    <t>Conjunto motor-bomba (centrífuga) 30 cv, monoestágio trifásico, Hman= 70 a 94 mca, Q= 34,80 a 61,7 m³/h</t>
  </si>
  <si>
    <t>43.10.740</t>
  </si>
  <si>
    <t>Conjunto motor-bomba (centrífuga) 20 cv, monoestágio trifásico, Hman= 62 a 90 mca, Q= 21,1 a 43,8 m³/h</t>
  </si>
  <si>
    <t>43.10.750</t>
  </si>
  <si>
    <t>Conjunto motor-bomba (centrífuga) 1 cv, monoestágio trifásico, Hman= 8 a 25 mca e Q= 11 a 1,50 m³/h</t>
  </si>
  <si>
    <t>43.10.770</t>
  </si>
  <si>
    <t>Conjunto motor-bomba (centrífuga) 40 cv, monoestágio trifásico, Hman= 45 a 75 mca e Q= 120 a 75 m³/h</t>
  </si>
  <si>
    <t>43.10.780</t>
  </si>
  <si>
    <t>Conjunto motor-bomba (centrífuga) 50 cv, monoestágio trifásico, Hman= 61 a 81 mca e Q= 170 a 80 m³/h</t>
  </si>
  <si>
    <t>43.10.790</t>
  </si>
  <si>
    <t>Conjunto motor-bomba (centrífuga) 1 cv, multiestágio trifásico, Hman= 15 a 30 mca, Q= 6,5 a 4,2 m³/h</t>
  </si>
  <si>
    <t>43.10.794</t>
  </si>
  <si>
    <t>Conjunto motor-bomba (centrífuga) 1 cv, multiestágio trifásico, Hman= 70 a 115 mca e Q= 1,0 a 1,6 m³/h</t>
  </si>
  <si>
    <t>43.11.050</t>
  </si>
  <si>
    <t>Conjunto motor-bomba submersível para poço profundo de 6´, Q= 10 a 20m³/h, Hman= 80 a 48 mca, até 6 HP</t>
  </si>
  <si>
    <t>43.11.060</t>
  </si>
  <si>
    <t>Conjunto motor-bomba submersível para poço profundo de 6´, Q= 10 a 20m³/h, Hman= 108 a 64,5 mca, 8 HP</t>
  </si>
  <si>
    <t>43.11.100</t>
  </si>
  <si>
    <t>Conjunto motor-bomba submersível para poço profundo de 6´, Q= 10 a 20m³/h, Hman= 274 a 170 mca, 20 HP</t>
  </si>
  <si>
    <t>43.11.110</t>
  </si>
  <si>
    <t>Conjunto motor-bomba submersível para poço profundo de 6´, Q= 20 a 34m³/h, Hman= 56,5 a 32 mca, até 8 HP</t>
  </si>
  <si>
    <t>43.11.130</t>
  </si>
  <si>
    <t>Conjunto motor-bomba submersível para poço profundo de 6´, Q= 20 a 34m³/h, Hman= 92,5 a 53 mca, 12,5 HP</t>
  </si>
  <si>
    <t>43.11.150</t>
  </si>
  <si>
    <t>Conjunto motor-bomba submersível para poço profundo de 6´, Q= 20 a 34m³/h, Hman= 152 a 88 mca, 20 HP</t>
  </si>
  <si>
    <t>43.11.320</t>
  </si>
  <si>
    <t>Conjunto motor-bomba submersível vertical para esgoto, Q= 4,8 a 25,8 m³/h, Hmam= 19 a 5 mca, potência 1 cv, diâmetro de sólidos até 20mm</t>
  </si>
  <si>
    <t>43.11.330</t>
  </si>
  <si>
    <t>Conjunto motor-bomba submersível vertical para esgoto, Q= 4,6 a 57,2 m³/h, Hman= 13 a 4 mca, potência 2 a 3,5 cv, diâmetro de sólidos até 50mm</t>
  </si>
  <si>
    <t>43.11.360</t>
  </si>
  <si>
    <t>Conjunto motor-bomba submersível vertical para águas residuais, Q= 2 a16 m³/h, Hman= 12 a 2 mca, potência de 0,5 cv</t>
  </si>
  <si>
    <t>43.11.370</t>
  </si>
  <si>
    <t>Conjunto motor-bomba submersível vertical para águas residuais, Q= 3 a 20 m³/h, Hman= 13 a 5 mca, potência de 1 cv</t>
  </si>
  <si>
    <t>43.11.380</t>
  </si>
  <si>
    <t>Conjunto motor-bomba submersível vertical para águas residuais, Q= 10 a 50 m³/h, Hman= 22 a 4 mca, potência 4 cv</t>
  </si>
  <si>
    <t>43.11.390</t>
  </si>
  <si>
    <t>Conjunto motor-bomba submersível vertical para águas residuais, Q= 8 a 45 m³/h, Hman= 10,5 a 3,5 mca, potência 1,5 cv</t>
  </si>
  <si>
    <t>43.11.400</t>
  </si>
  <si>
    <t>Conjunto motor-bomba submersível vertical para esgoto, Q= 3,4 a 86,3 m³/h, Hman= 14 a 5 mca, potência 5 cv</t>
  </si>
  <si>
    <t>43.11.410</t>
  </si>
  <si>
    <t>Conjunto motor-bomba submersível vertical para esgoto, Q= 9,1 a 113,6m³/h, Hman= 20 a 15 mca, potência 10 cv</t>
  </si>
  <si>
    <t>43.11.420</t>
  </si>
  <si>
    <t>Conjunto motor-bomba submersível vertical para esgoto, Q=9,3 a 69,0 m³/h, Hman=15 a 7 mca, potência 3cv, diâmetro de sólidos 50/65mm</t>
  </si>
  <si>
    <t>43.11.460</t>
  </si>
  <si>
    <t>Conjunto motor-bomba submersível vertical para esgoto, Q= 40 m³/h, Hman= 40 mca, diâmetro de sólidos até 50 mm</t>
  </si>
  <si>
    <t>43.12.500</t>
  </si>
  <si>
    <t>Filtro de areia com carga de areia filtrante, vazão de 16,9 m³/h</t>
  </si>
  <si>
    <t>43.20.130</t>
  </si>
  <si>
    <t>Caixa de passagem para condicionamento de ar tipo Split, com saída de dreno único na vertical - 39 x 22 x 6 cm</t>
  </si>
  <si>
    <t>43.20.140</t>
  </si>
  <si>
    <t>Bomba de remoção de condensados para condicionadores de ar</t>
  </si>
  <si>
    <t>43.20.200</t>
  </si>
  <si>
    <t>Controlador de temperatura analógico</t>
  </si>
  <si>
    <t>43.20.210</t>
  </si>
  <si>
    <t>Bomba de circulação para água quente</t>
  </si>
  <si>
    <t>43.20.212</t>
  </si>
  <si>
    <t>Bomba circuladora para água quente, potência de 1/2 cv</t>
  </si>
  <si>
    <t>43.20.250</t>
  </si>
  <si>
    <t>Poço termométrico em alumínio, com haste de 30mm e rosca 1/2" npt</t>
  </si>
  <si>
    <t>43.20.260</t>
  </si>
  <si>
    <t>Termostato para aquecimento ou refrigeração com programação horária</t>
  </si>
  <si>
    <t>43.50.442</t>
  </si>
  <si>
    <t>Sistema de aquecimento de água - Vila Olímpica Mário Covas</t>
  </si>
  <si>
    <t>44.01.030</t>
  </si>
  <si>
    <t>Bacia turca de louça - 6 litros</t>
  </si>
  <si>
    <t>44.01.040</t>
  </si>
  <si>
    <t xml:space="preserve">Bacia sifonada com caixa de descarga acoplada e tampa - infantil	</t>
  </si>
  <si>
    <t>44.01.050</t>
  </si>
  <si>
    <t>Bacia sifonada de louça sem tampa - 6 litros</t>
  </si>
  <si>
    <t>44.01.070</t>
  </si>
  <si>
    <t>Bacia sifonada de louça sem tampa com saída horizontal - 6 litros</t>
  </si>
  <si>
    <t>44.01.100</t>
  </si>
  <si>
    <t>Lavatório de louça sem coluna</t>
  </si>
  <si>
    <t>44.01.160</t>
  </si>
  <si>
    <t>Lavatório de louça pequeno com coluna suspensa - linha especial</t>
  </si>
  <si>
    <t>44.01.170</t>
  </si>
  <si>
    <t>Lavatório em polipropileno</t>
  </si>
  <si>
    <t>44.01.240</t>
  </si>
  <si>
    <t>Lavatório em louça com coluna suspensa</t>
  </si>
  <si>
    <t>44.01.310</t>
  </si>
  <si>
    <t>Tanque de louça com coluna de 30 litros</t>
  </si>
  <si>
    <t>44.01.360</t>
  </si>
  <si>
    <t>Tanque de louça com coluna de 18 a 20 litros</t>
  </si>
  <si>
    <t>44.01.370</t>
  </si>
  <si>
    <t>Tanque em granito sintético, linha comercial - sem pertences</t>
  </si>
  <si>
    <t>44.01.610</t>
  </si>
  <si>
    <t>Lavatório de louça para canto, sem coluna - sem pertences</t>
  </si>
  <si>
    <t>44.01.680</t>
  </si>
  <si>
    <t>Caixa de descarga em plástico, de sobrepor, capacidade 9 litros com engate flexível</t>
  </si>
  <si>
    <t>44.01.690</t>
  </si>
  <si>
    <t>Tanque de louça sem coluna de 30 litros</t>
  </si>
  <si>
    <t>44.01.850</t>
  </si>
  <si>
    <t>Cuba de louça de embutir redonda</t>
  </si>
  <si>
    <t>44.02.062</t>
  </si>
  <si>
    <t>Tampo/bancada em granito, com frontão, espessura de 2 cm, acabamento polido</t>
  </si>
  <si>
    <t>44.02.100</t>
  </si>
  <si>
    <t>Tampo/bancada em mármore nacional espessura de 3 cm</t>
  </si>
  <si>
    <t>44.02.200</t>
  </si>
  <si>
    <t>Tampo/bancada em concreto armado, revestido em aço inoxidável fosco polido</t>
  </si>
  <si>
    <t>44.02.300</t>
  </si>
  <si>
    <t>Superfície sólido mineral para bancadas, saias, frontões e/ou cubas</t>
  </si>
  <si>
    <t>44.03.020</t>
  </si>
  <si>
    <t>Meia saboneteira de louça de embutir</t>
  </si>
  <si>
    <t>44.03.030</t>
  </si>
  <si>
    <t>Dispenser toalheiro metálico esmaltado para bobina de 25cm x 50m, sem alavanca</t>
  </si>
  <si>
    <t>44.03.040</t>
  </si>
  <si>
    <t>Saboneteira de louça de embutir</t>
  </si>
  <si>
    <t>44.03.080</t>
  </si>
  <si>
    <t>Porta-papel de louça de embutir</t>
  </si>
  <si>
    <t>44.03.180</t>
  </si>
  <si>
    <t>Dispenser toalheiro em ABS, para folhas</t>
  </si>
  <si>
    <t>44.03.210</t>
  </si>
  <si>
    <t>Ducha cromada simples</t>
  </si>
  <si>
    <t>44.03.260</t>
  </si>
  <si>
    <t>Armário de plástico de embutir, para lavatório</t>
  </si>
  <si>
    <t>44.03.300</t>
  </si>
  <si>
    <t>Torneira volante tipo alavanca</t>
  </si>
  <si>
    <t>44.03.315</t>
  </si>
  <si>
    <t>Torneira de mesa com bica móvel e alavanca</t>
  </si>
  <si>
    <t>44.03.316</t>
  </si>
  <si>
    <t>Torneira misturador clínica de mesa com arejador articulado, acionamento cotovelo</t>
  </si>
  <si>
    <t>44.03.360</t>
  </si>
  <si>
    <t>Ducha higiênica cromada</t>
  </si>
  <si>
    <t>44.03.370</t>
  </si>
  <si>
    <t>Torneira curta com rosca para uso geral, em latão fundido sem acabamento, DN= 1/2´</t>
  </si>
  <si>
    <t>44.03.380</t>
  </si>
  <si>
    <t>Torneira curta com rosca para uso geral, em latão fundido sem acabamento, DN= 3/4´</t>
  </si>
  <si>
    <t>44.03.400</t>
  </si>
  <si>
    <t>Torneira curta com rosca para uso geral, em latão fundido cromado, DN= 3/4´</t>
  </si>
  <si>
    <t>44.03.420</t>
  </si>
  <si>
    <t>Torneira curta sem rosca para uso geral, em latão fundido sem acabamento, DN= 3/4´</t>
  </si>
  <si>
    <t>44.03.430</t>
  </si>
  <si>
    <t>Torneira curta sem rosca para uso geral, em latão fundido cromado, DN= 1/2´</t>
  </si>
  <si>
    <t>44.03.440</t>
  </si>
  <si>
    <t>Torneira curta sem rosca para uso geral, em latão fundido cromado, DN= 3/4´</t>
  </si>
  <si>
    <t>44.03.450</t>
  </si>
  <si>
    <t>Torneira longa sem rosca para uso geral, em latão fundido cromado</t>
  </si>
  <si>
    <t>44.03.470</t>
  </si>
  <si>
    <t>Torneira de parede para pia com bica móvel e arejador, em latão fundido cromado</t>
  </si>
  <si>
    <t>44.03.480</t>
  </si>
  <si>
    <t>Torneira de mesa para lavatório compacta, acionamento hidromecânico, em latão cromado, DN= 1/2´</t>
  </si>
  <si>
    <t>44.03.510</t>
  </si>
  <si>
    <t>Torneira de parede antivandalismo, DN= 3/4´</t>
  </si>
  <si>
    <t>44.03.590</t>
  </si>
  <si>
    <t>Torneira de mesa para pia com bica móvel e arejador em latão fundido cromado</t>
  </si>
  <si>
    <t>44.03.630</t>
  </si>
  <si>
    <t>Torneira de acionamento restrito em latão cromado, DN= 1/2´ com adaptador para 3/4´</t>
  </si>
  <si>
    <t>44.03.640</t>
  </si>
  <si>
    <t>Torneira de parede acionamento hidromecânico, em latão cromado, DN= 1/2´ ou 3/4´</t>
  </si>
  <si>
    <t>44.03.645</t>
  </si>
  <si>
    <t>Torneira para bancada automática, acionamento hidromecânico, em latão cromado, DN= 1/2´ou 3/4´</t>
  </si>
  <si>
    <t>44.03.670</t>
  </si>
  <si>
    <t>Caixa de descarga de embutir, acionamento frontal, completa</t>
  </si>
  <si>
    <t>44.03.690</t>
  </si>
  <si>
    <t>Torneira de parede em ABS, DN 1/2´ ou 3/4´, 10cm</t>
  </si>
  <si>
    <t>44.03.700</t>
  </si>
  <si>
    <t>Torneira de parede em ABS, DN 1/2´ ou 3/4´, 15cm</t>
  </si>
  <si>
    <t>44.03.720</t>
  </si>
  <si>
    <t>Torneira de mesa para lavatório, acionamento hidromecânico com alavanca, registro integrado regulador de vazão, em latão cromado, DN= 1/2´</t>
  </si>
  <si>
    <t>44.03.810</t>
  </si>
  <si>
    <t>Aparelho misturador de mesa para pia com bica móvel, acabamento cromado</t>
  </si>
  <si>
    <t>44.03.825</t>
  </si>
  <si>
    <t>Misturador termostato para chuveiro ou ducha, acabamento cromado</t>
  </si>
  <si>
    <t>44.03.900</t>
  </si>
  <si>
    <t>Secador de mãos em ABS</t>
  </si>
  <si>
    <t>44.03.920</t>
  </si>
  <si>
    <t>Ducha higiênica com registro</t>
  </si>
  <si>
    <t>44.03.931</t>
  </si>
  <si>
    <t>Desviador para duchas e chuveiros</t>
  </si>
  <si>
    <t>44.03.940</t>
  </si>
  <si>
    <t>Válvula dupla para bancada de laboratório, uso em GLP, com bico para mangueira - diâmetro de 1/4´ a 1/2´</t>
  </si>
  <si>
    <t>44.03.950</t>
  </si>
  <si>
    <t>Válvula para cuba de laboratório, com nuca giratória e bico escalonado para mangueira</t>
  </si>
  <si>
    <t>44.04.030</t>
  </si>
  <si>
    <t>Prateleira em granito com espessura de 2 cm</t>
  </si>
  <si>
    <t>44.04.040</t>
  </si>
  <si>
    <t>Prateleira em granilite</t>
  </si>
  <si>
    <t>44.04.050</t>
  </si>
  <si>
    <t>Prateleira em granito com espessura de 3 cm</t>
  </si>
  <si>
    <t>44.06.010</t>
  </si>
  <si>
    <t>Lavatório coletivo em aço inoxidável</t>
  </si>
  <si>
    <t>44.06.100</t>
  </si>
  <si>
    <t>Mictório coletivo em aço inoxidável</t>
  </si>
  <si>
    <t>44.06.200</t>
  </si>
  <si>
    <t>Tanque em aço inoxidável</t>
  </si>
  <si>
    <t>44.06.250</t>
  </si>
  <si>
    <t>Cuba em aço inoxidável simples de 300 x 140mm</t>
  </si>
  <si>
    <t>44.06.300</t>
  </si>
  <si>
    <t>Cuba em aço inoxidável simples de 400x340x140mm</t>
  </si>
  <si>
    <t>44.06.310</t>
  </si>
  <si>
    <t>Cuba em aço inoxidável simples de 465x300x140mm</t>
  </si>
  <si>
    <t>44.06.320</t>
  </si>
  <si>
    <t>Cuba em aço inoxidável simples de 560x330x140mm</t>
  </si>
  <si>
    <t>44.06.330</t>
  </si>
  <si>
    <t>Cuba em aço inoxidável simples de 500x400x400mm</t>
  </si>
  <si>
    <t>44.06.360</t>
  </si>
  <si>
    <t>Cuba em aço inoxidável simples de 500x400x200mm</t>
  </si>
  <si>
    <t>44.06.370</t>
  </si>
  <si>
    <t>Cuba em aço inoxidável simples de 500x400x250mm</t>
  </si>
  <si>
    <t>44.06.400</t>
  </si>
  <si>
    <t>Cuba em aço inoxidável simples de 500x400x300mm</t>
  </si>
  <si>
    <t>44.06.410</t>
  </si>
  <si>
    <t>Cuba em aço inoxidável simples de 600x500x300mm</t>
  </si>
  <si>
    <t>44.06.570</t>
  </si>
  <si>
    <t>Cuba em aço inoxidável simples de 700x600x450mm</t>
  </si>
  <si>
    <t>44.06.600</t>
  </si>
  <si>
    <t>Cuba em aço inoxidável simples de 1400x900x500mm</t>
  </si>
  <si>
    <t>44.06.700</t>
  </si>
  <si>
    <t>Cuba em aço inoxidável dupla de 715x400x140mm</t>
  </si>
  <si>
    <t>44.06.710</t>
  </si>
  <si>
    <t>Cuba em aço inoxidável dupla de 835x340x140mm</t>
  </si>
  <si>
    <t>44.06.750</t>
  </si>
  <si>
    <t>Cuba em aço inoxidável dupla de 1020x400x250mm</t>
  </si>
  <si>
    <t>44.20.010</t>
  </si>
  <si>
    <t>Sifão plástico sanfonado universal de 1´</t>
  </si>
  <si>
    <t>44.20.020</t>
  </si>
  <si>
    <t>Recolocação de torneiras</t>
  </si>
  <si>
    <t>44.20.040</t>
  </si>
  <si>
    <t>Recolocação de sifões</t>
  </si>
  <si>
    <t>44.20.060</t>
  </si>
  <si>
    <t>Recolocação de aparelhos sanitários, incluindo acessórios</t>
  </si>
  <si>
    <t>44.20.080</t>
  </si>
  <si>
    <t>Recolocação de caixas de descarga de sobrepor</t>
  </si>
  <si>
    <t>44.20.110</t>
  </si>
  <si>
    <t>Engate flexível de PVC DN= 1/2´</t>
  </si>
  <si>
    <t>44.20.120</t>
  </si>
  <si>
    <t>Canopla para válvula de descarga</t>
  </si>
  <si>
    <t>44.20.160</t>
  </si>
  <si>
    <t>Botão para válvula de descarga</t>
  </si>
  <si>
    <t>44.20.180</t>
  </si>
  <si>
    <t>Reparo para válvula de descarga</t>
  </si>
  <si>
    <t>44.20.200</t>
  </si>
  <si>
    <t>Sifão de metal cromado de 1 1/2´ x 2´</t>
  </si>
  <si>
    <t>44.20.240</t>
  </si>
  <si>
    <t>Sifão plástico com copo, rígido, de 1´ x 1 1/2´</t>
  </si>
  <si>
    <t>44.20.260</t>
  </si>
  <si>
    <t>Sifão plástico com copo, rígido, de 1 1/4´ x 2´</t>
  </si>
  <si>
    <t>44.20.300</t>
  </si>
  <si>
    <t>Bolsa para bacia sanitária</t>
  </si>
  <si>
    <t>44.20.310</t>
  </si>
  <si>
    <t>Filtro de pressão em ABS, para 360 l/h</t>
  </si>
  <si>
    <t>44.20.390</t>
  </si>
  <si>
    <t>Válvula de PVC para lavatório</t>
  </si>
  <si>
    <t>44.20.620</t>
  </si>
  <si>
    <t>Válvula americana</t>
  </si>
  <si>
    <t>44.20.650</t>
  </si>
  <si>
    <t>Válvula de metal cromado de 1´</t>
  </si>
  <si>
    <t>44.50.012</t>
  </si>
  <si>
    <t>Banheira de hidromassagem em fibra de vidro, com encosto para cabeça e alças - completa</t>
  </si>
  <si>
    <t>45.01.020</t>
  </si>
  <si>
    <t>Entrada completa de água com abrigo e registro de gaveta, DN= 3/4´</t>
  </si>
  <si>
    <t>45.01.040</t>
  </si>
  <si>
    <t>Entrada completa de água com abrigo e registro de gaveta, DN= 1´</t>
  </si>
  <si>
    <t>45.01.060</t>
  </si>
  <si>
    <t>Entrada completa de água com abrigo e registro de gaveta, DN= 1 1/2´</t>
  </si>
  <si>
    <t>45.01.066</t>
  </si>
  <si>
    <t>Entrada completa de água com abrigo e registro de gaveta, DN= 2´</t>
  </si>
  <si>
    <t>45.01.080</t>
  </si>
  <si>
    <t>Entrada completa de água com abrigo e registro de gaveta, DN= 2 1/2´</t>
  </si>
  <si>
    <t>45.01.082</t>
  </si>
  <si>
    <t>Entrada completa de água com abrigo e registro de gaveta, DN= 3´</t>
  </si>
  <si>
    <t>45.02.020</t>
  </si>
  <si>
    <t>Entrada completa de gás GLP domiciliar com 2 bujões de 13 kg</t>
  </si>
  <si>
    <t>45.02.040</t>
  </si>
  <si>
    <t>Entrada completa de gás GLP com 2 cilindros de 45 kg</t>
  </si>
  <si>
    <t>45.02.060</t>
  </si>
  <si>
    <t>Entrada completa de gás GLP com 4 cilindros de 45 kg</t>
  </si>
  <si>
    <t>45.02.080</t>
  </si>
  <si>
    <t>Entrada completa de gás GLP com 6 cilindros de 45 kg</t>
  </si>
  <si>
    <t>45.02.200</t>
  </si>
  <si>
    <t>Abrigo padronizado de gás GLP encanado</t>
  </si>
  <si>
    <t>45.03.010</t>
  </si>
  <si>
    <t>Hidrômetro em ferro fundido, diâmetro 50 mm (2´)</t>
  </si>
  <si>
    <t>45.03.030</t>
  </si>
  <si>
    <t>Hidrômetro em ferro fundido, diâmetro 100 mm (4´)</t>
  </si>
  <si>
    <t>45.03.100</t>
  </si>
  <si>
    <t>Hidrômetro em bronze, diâmetro de 25 mm (1´)</t>
  </si>
  <si>
    <t>45.03.110</t>
  </si>
  <si>
    <t>Hidrômetro em bronze, diâmetro de 40 mm (1 1/2´)</t>
  </si>
  <si>
    <t>45.03.200</t>
  </si>
  <si>
    <t>Filtro tipo cesto para hidrômetro de 50 mm (2´)</t>
  </si>
  <si>
    <t>45.20.020</t>
  </si>
  <si>
    <t>Cilindro de gás (GLP) de 45 kg, com carga</t>
  </si>
  <si>
    <t>46.01.010</t>
  </si>
  <si>
    <t>Tubo de PVC rígido soldável marrom, DN= 20 mm, (1/2´), inclusive conexões</t>
  </si>
  <si>
    <t>46.01.020</t>
  </si>
  <si>
    <t>Tubo de PVC rígido soldável marrom, DN= 25 mm, (3/4´), inclusive conexões</t>
  </si>
  <si>
    <t>46.01.030</t>
  </si>
  <si>
    <t>Tubo de PVC rígido soldável marrom, DN= 32 mm, (1´), inclusive conexões</t>
  </si>
  <si>
    <t>46.01.040</t>
  </si>
  <si>
    <t>Tubo de PVC rígido soldável marrom, DN= 40 mm, (1 1/4´), inclusive conexões</t>
  </si>
  <si>
    <t>46.01.050</t>
  </si>
  <si>
    <t>Tubo de PVC rígido soldável marrom, DN= 50 mm, (1 1/2´), inclusive conexões</t>
  </si>
  <si>
    <t>46.01.060</t>
  </si>
  <si>
    <t>Tubo de PVC rígido soldável marrom, DN= 60 mm, (2´), inclusive conexões</t>
  </si>
  <si>
    <t>46.01.070</t>
  </si>
  <si>
    <t>Tubo de PVC rígido soldável marrom, DN= 75 mm, (2 1/2´), inclusive conexões</t>
  </si>
  <si>
    <t>46.01.080</t>
  </si>
  <si>
    <t>Tubo de PVC rígido soldável marrom, DN= 85 mm, (3´), inclusive conexões</t>
  </si>
  <si>
    <t>46.01.090</t>
  </si>
  <si>
    <t>Tubo de PVC rígido soldável marrom, DN= 110 mm, (4´), inclusive conexões</t>
  </si>
  <si>
    <t>46.02.010</t>
  </si>
  <si>
    <t>Tubo de PVC rígido branco, pontas lisas, soldável, linha esgoto série normal, DN= 40 mm, inclusive conexões</t>
  </si>
  <si>
    <t>46.02.050</t>
  </si>
  <si>
    <t>Tubo de PVC rígido branco PxB com virola e anel de borracha, linha esgoto série normal, DN= 50 mm, inclusive conexões</t>
  </si>
  <si>
    <t>46.02.060</t>
  </si>
  <si>
    <t>Tubo de PVC rígido branco PxB com virola e anel de borracha, linha esgoto série normal, DN= 75 mm, inclusive conexões</t>
  </si>
  <si>
    <t>46.02.070</t>
  </si>
  <si>
    <t>Tubo de PVC rígido branco PxB com virola e anel de borracha, linha esgoto série normal, DN= 100 mm, inclusive conexões</t>
  </si>
  <si>
    <t>46.03.038</t>
  </si>
  <si>
    <t>Tubo de PVC rígido PxB com virola e anel de borracha, linha esgoto série reforçada ´R´, DN= 50 mm, inclusive conexões</t>
  </si>
  <si>
    <t>46.03.040</t>
  </si>
  <si>
    <t>Tubo de PVC rígido PxB com virola e anel de borracha, linha esgoto série reforçada ´R´, DN= 75 mm, inclusive conexões</t>
  </si>
  <si>
    <t>46.03.050</t>
  </si>
  <si>
    <t>Tubo de PVC rígido PxB com virola e anel de borracha, linha esgoto série reforçada ´R´, DN= 100 mm, inclusive conexões</t>
  </si>
  <si>
    <t>46.03.060</t>
  </si>
  <si>
    <t>Tubo de PVC rígido PxB com virola e anel de borracha, linha esgoto série reforçada ´R´. DN= 150 mm, inclusive conexões</t>
  </si>
  <si>
    <t>46.03.080</t>
  </si>
  <si>
    <t>Tubo de PVC rígido, pontas lisas, soldável, linha esgoto série reforçada ´R´, DN= 40 mm, inclusive conexões</t>
  </si>
  <si>
    <t>46.04.010</t>
  </si>
  <si>
    <t>Tubo de PVC rígido tipo PBA classe 15, DN= 50mm, (DE= 60mm), inclusive conexões</t>
  </si>
  <si>
    <t>46.04.020</t>
  </si>
  <si>
    <t>Tubo de PVC rígido tipo PBA classe 15, DN= 75mm, (DE= 85mm), inclusive conexões</t>
  </si>
  <si>
    <t>46.04.030</t>
  </si>
  <si>
    <t>Tubo de PVC rígido tipo PBA classe 15, DN= 100mm, (DE= 110mm), inclusive conexões</t>
  </si>
  <si>
    <t>46.04.040</t>
  </si>
  <si>
    <t>Tubo de PVC rígido DEFoFo, DN= 100mm (DE= 118mm), inclusive conexões</t>
  </si>
  <si>
    <t>46.04.050</t>
  </si>
  <si>
    <t>Tubo de PVC rígido DEFoFo, DN= 150mm (DE= 170mm), inclusive conexões</t>
  </si>
  <si>
    <t>46.04.070</t>
  </si>
  <si>
    <t>Tubo de PVC rígido DEFoFo, DN= 200mm (DE= 222mm), inclusive conexões</t>
  </si>
  <si>
    <t>46.04.080</t>
  </si>
  <si>
    <t>Tubo de PVC rígido DEFoFo, DN= 250mm (DE= 274mm), inclusive conexões</t>
  </si>
  <si>
    <t>46.04.090</t>
  </si>
  <si>
    <t>Tubo de PVC rígido DEFoFo, DN= 300mm (DE= 326mm), inclusive conexões</t>
  </si>
  <si>
    <t>46.05.020</t>
  </si>
  <si>
    <t>Tubo PVC rígido, tipo Coletor Esgoto, junta elástica, DN= 100 mm, inclusive conexões</t>
  </si>
  <si>
    <t>46.05.040</t>
  </si>
  <si>
    <t>Tubo PVC rígido, tipo Coletor Esgoto, junta elástica, DN= 150 mm, inclusive conexões</t>
  </si>
  <si>
    <t>46.05.050</t>
  </si>
  <si>
    <t>Tubo PVC rígido, tipo Coletor Esgoto, junta elástica, DN= 200 mm, inclusive conexões</t>
  </si>
  <si>
    <t>46.05.060</t>
  </si>
  <si>
    <t>Tubo PVC rígido, tipo Coletor Esgoto, junta elástica, DN= 250 mm, inclusive conexões</t>
  </si>
  <si>
    <t>46.05.070</t>
  </si>
  <si>
    <t>Tubo PVC rígido, tipo Coletor Esgoto, junta elástica, DN= 300 mm, inclusive conexões</t>
  </si>
  <si>
    <t>46.05.090</t>
  </si>
  <si>
    <t>Tubo PVC rígido, tipo Coletor Esgoto, junta elástica, DN= 400 mm, inclusive conexões</t>
  </si>
  <si>
    <t>46.07.010</t>
  </si>
  <si>
    <t>Tubo galvanizado DN= 1/2´, inclusive conexões</t>
  </si>
  <si>
    <t>46.07.020</t>
  </si>
  <si>
    <t>Tubo galvanizado DN= 3/4´, inclusive conexões</t>
  </si>
  <si>
    <t>46.07.030</t>
  </si>
  <si>
    <t>Tubo galvanizado DN= 1´, inclusive conexões</t>
  </si>
  <si>
    <t>46.07.040</t>
  </si>
  <si>
    <t>Tubo galvanizado DN= 1 1/4´, inclusive conexões</t>
  </si>
  <si>
    <t>46.07.050</t>
  </si>
  <si>
    <t>Tubo galvanizado DN= 1 1/2´, inclusive conexões</t>
  </si>
  <si>
    <t>46.07.060</t>
  </si>
  <si>
    <t>Tubo galvanizado DN= 2´, inclusive conexões</t>
  </si>
  <si>
    <t>46.07.070</t>
  </si>
  <si>
    <t>Tubo galvanizado DN= 2 1/2´, inclusive conexões</t>
  </si>
  <si>
    <t>46.07.080</t>
  </si>
  <si>
    <t>Tubo galvanizado DN= 3´, inclusive conexões</t>
  </si>
  <si>
    <t>46.07.090</t>
  </si>
  <si>
    <t>Tubo galvanizado DN= 4´, inclusive conexões</t>
  </si>
  <si>
    <t>46.07.100</t>
  </si>
  <si>
    <t>Tubo galvanizado DN= 6´, inclusive conexões</t>
  </si>
  <si>
    <t>46.08.006</t>
  </si>
  <si>
    <t>Tubo galvanizado sem costura schedule 40, DN= 1/2´, inclusive conexões</t>
  </si>
  <si>
    <t>46.08.010</t>
  </si>
  <si>
    <t>Tubo galvanizado sem costura schedule 40, DN= 3/4´, inclusive conexões</t>
  </si>
  <si>
    <t>46.08.020</t>
  </si>
  <si>
    <t>Tubo galvanizado sem costura schedule 40, DN= 1´, inclusive conexões</t>
  </si>
  <si>
    <t>46.08.030</t>
  </si>
  <si>
    <t>Tubo galvanizado sem costura schedule 40, DN= 1 1/4´, inclusive conexões</t>
  </si>
  <si>
    <t>46.08.040</t>
  </si>
  <si>
    <t>Tubo galvanizado sem costura schedule 40, DN= 1 1/2´, inclusive conexões</t>
  </si>
  <si>
    <t>46.08.050</t>
  </si>
  <si>
    <t>Tubo galvanizado sem costura schedule 40, DN= 2´, inclusive conexões</t>
  </si>
  <si>
    <t>46.08.070</t>
  </si>
  <si>
    <t>Tubo galvanizado sem costura schedule 40, DN= 2 1/2´, inclusive conexões</t>
  </si>
  <si>
    <t>46.08.080</t>
  </si>
  <si>
    <t>Tubo galvanizado sem costura schedule 40, DN= 3´, inclusive conexões</t>
  </si>
  <si>
    <t>46.08.100</t>
  </si>
  <si>
    <t>Tubo galvanizado sem costura schedule 40, DN= 4´, inclusive conexões</t>
  </si>
  <si>
    <t>46.08.110</t>
  </si>
  <si>
    <t>Tubo galvanizado sem costura schedule 40, DN= 6´, inclusive conexões</t>
  </si>
  <si>
    <t>46.09.050</t>
  </si>
  <si>
    <t>Joelho 45° em ferro fundido, linha predial tradicional, DN= 50 mm</t>
  </si>
  <si>
    <t>46.09.060</t>
  </si>
  <si>
    <t>Joelho 45° em ferro fundido, linha predial tradicional, DN= 75 mm</t>
  </si>
  <si>
    <t>46.09.070</t>
  </si>
  <si>
    <t>Joelho 45° em ferro fundido, linha predial tradicional, DN= 100 mm</t>
  </si>
  <si>
    <t>46.09.080</t>
  </si>
  <si>
    <t>Joelho 45° em ferro fundido, linha predial tradicional, DN= 150 mm</t>
  </si>
  <si>
    <t>46.09.100</t>
  </si>
  <si>
    <t>Joelho 87° 30´ em ferro fundido, linha predial tradicional, DN= 50 mm</t>
  </si>
  <si>
    <t>46.09.110</t>
  </si>
  <si>
    <t>Joelho 87° 30´ em ferro fundido, linha predial tradicional, DN= 75 mm</t>
  </si>
  <si>
    <t>46.09.120</t>
  </si>
  <si>
    <t>Joelho 87° 30´ em ferro fundido, linha predial tradicional, DN= 100 mm</t>
  </si>
  <si>
    <t>46.09.130</t>
  </si>
  <si>
    <t>Joelho 87° 30´ em ferro fundido, linha predial tradicional, DN= 150 mm</t>
  </si>
  <si>
    <t>46.09.150</t>
  </si>
  <si>
    <t>Luva bolsa e bolsa em ferro fundido, linha predial tradicional, DN= 50 mm</t>
  </si>
  <si>
    <t>46.09.160</t>
  </si>
  <si>
    <t>Luva bolsa e bolsa em ferro fundido, linha predial tradicional, DN= 75 mm</t>
  </si>
  <si>
    <t>46.09.170</t>
  </si>
  <si>
    <t>Luva bolsa e bolsa em ferro fundido, linha predial tradicional, DN= 100 mm</t>
  </si>
  <si>
    <t>46.09.180</t>
  </si>
  <si>
    <t>Luva bolsa e bolsa em ferro fundido, linha predial tradicional, DN= 150 mm</t>
  </si>
  <si>
    <t>46.09.200</t>
  </si>
  <si>
    <t>Placa cega em ferro fundido, linha predial tradicional, DN= 75 mm</t>
  </si>
  <si>
    <t>46.09.210</t>
  </si>
  <si>
    <t>Placa cega em ferro fundido, linha predial tradicional, DN= 100 mm</t>
  </si>
  <si>
    <t>46.09.230</t>
  </si>
  <si>
    <t>Junção 45° em ferro fundido, linha predial tradicional, DN= 50 x 50 mm</t>
  </si>
  <si>
    <t>46.09.240</t>
  </si>
  <si>
    <t>Junção 45° em ferro fundido, linha predial tradicional, DN= 75 x 50 mm</t>
  </si>
  <si>
    <t>46.09.250</t>
  </si>
  <si>
    <t>Junção 45° em ferro fundido, linha predial tradicional, DN= 75 x 75 mm</t>
  </si>
  <si>
    <t>46.09.260</t>
  </si>
  <si>
    <t>Junção 45° em ferro fundido, linha predial tradicional, DN= 100 x 50 mm</t>
  </si>
  <si>
    <t>46.09.270</t>
  </si>
  <si>
    <t>Junção 45° em ferro fundido, linha predial tradicional, DN= 100 x 75 mm</t>
  </si>
  <si>
    <t>46.09.280</t>
  </si>
  <si>
    <t>Junção 45° em ferro fundido, linha predial tradicional, DN= 100 x 100 mm</t>
  </si>
  <si>
    <t>46.09.290</t>
  </si>
  <si>
    <t>Junção 45° em ferro fundido, linha predial tradicional, DN= 150 x 100 mm</t>
  </si>
  <si>
    <t>46.09.300</t>
  </si>
  <si>
    <t>Junção dupla 45° em ferro fundido, linha predial tradicional, DN= 100 mm</t>
  </si>
  <si>
    <t>46.09.320</t>
  </si>
  <si>
    <t>Te sanitário 87° 30´ em ferro fundido, linha predial tradicional, DN= 50 x 50 mm</t>
  </si>
  <si>
    <t>46.09.330</t>
  </si>
  <si>
    <t>Te sanitário 87° 30´ em ferro fundido, linha predial tradicional, DN= 75 x 50 mm</t>
  </si>
  <si>
    <t>46.09.340</t>
  </si>
  <si>
    <t>Te sanitário 87° 30´ em ferro fundido, linha predial tradicional, DN= 75 x 75 mm</t>
  </si>
  <si>
    <t>46.09.350</t>
  </si>
  <si>
    <t>Te sanitário 87° 30´ em ferro fundido, linha predial tradicional, DN= 100 x 50 mm</t>
  </si>
  <si>
    <t>46.09.360</t>
  </si>
  <si>
    <t>Te sanitário 87° 30´ em ferro fundido, linha predial tradicional, DN= 100 x 75 mm</t>
  </si>
  <si>
    <t>46.09.370</t>
  </si>
  <si>
    <t>Te sanitário 87° 30´ em ferro fundido, linha predial tradicional, DN= 100 x 100 mm</t>
  </si>
  <si>
    <t>46.09.400</t>
  </si>
  <si>
    <t>Bucha de redução em ferro fundido, linha predial tradicional, DN= 75 x 50 mm</t>
  </si>
  <si>
    <t>46.09.410</t>
  </si>
  <si>
    <t>Bucha de redução em ferro fundido, linha predial tradicional, DN= 100 x 75 mm</t>
  </si>
  <si>
    <t>46.09.420</t>
  </si>
  <si>
    <t>Bucha de redução em ferro fundido, linha predial tradicional, DN= 150 x 100 mm</t>
  </si>
  <si>
    <t>46.10.010</t>
  </si>
  <si>
    <t>Tubo de cobre classe A, DN= 15mm (1/2´), inclusive conexões</t>
  </si>
  <si>
    <t>46.10.020</t>
  </si>
  <si>
    <t>Tubo de cobre classe A, DN= 22mm (3/4´), inclusive conexões</t>
  </si>
  <si>
    <t>46.10.030</t>
  </si>
  <si>
    <t>Tubo de cobre classe A, DN= 28mm (1´), inclusive conexões</t>
  </si>
  <si>
    <t>46.10.040</t>
  </si>
  <si>
    <t>Tubo de cobre classe A, DN= 35mm (1 1/4´), inclusive conexões</t>
  </si>
  <si>
    <t>46.10.050</t>
  </si>
  <si>
    <t>Tubo de cobre classe A, DN= 42mm (1 1/2´), inclusive conexões</t>
  </si>
  <si>
    <t>46.10.060</t>
  </si>
  <si>
    <t>Tubo de cobre classe A, DN= 54mm (2´), inclusive conexões</t>
  </si>
  <si>
    <t>46.10.070</t>
  </si>
  <si>
    <t>Tubo de cobre classe A, DN= 66mm (2 1/2´), inclusive conexões</t>
  </si>
  <si>
    <t>46.10.080</t>
  </si>
  <si>
    <t>Tubo de cobre classe A, DN= 79mm (3´), inclusive conexões</t>
  </si>
  <si>
    <t>46.10.090</t>
  </si>
  <si>
    <t>Tubo de cobre classe A, DN= 104mm (4´), inclusive conexões</t>
  </si>
  <si>
    <t>46.10.200</t>
  </si>
  <si>
    <t>Tubo de cobre classe E, DN= 22mm (3/4´), inclusive conexões</t>
  </si>
  <si>
    <t>46.10.210</t>
  </si>
  <si>
    <t>Tubo de cobre classe E, DN= 28mm (1´), inclusive conexões</t>
  </si>
  <si>
    <t>46.10.220</t>
  </si>
  <si>
    <t>Tubo de cobre classe E, DN= 35mm (1 1/4´), inclusive conexões</t>
  </si>
  <si>
    <t>46.10.230</t>
  </si>
  <si>
    <t>Tubo de cobre classe E, DN= 42mm (1 1/2´), inclusive conexões</t>
  </si>
  <si>
    <t>46.10.240</t>
  </si>
  <si>
    <t>Tubo de cobre classe E, DN= 54mm (2´), inclusive conexões</t>
  </si>
  <si>
    <t>46.10.250</t>
  </si>
  <si>
    <t>Tubo de cobre classe E, DN= 66mm (2 1/2´), inclusive conexões</t>
  </si>
  <si>
    <t>46.12.010</t>
  </si>
  <si>
    <t>Tubo de concreto (PS-1), DN= 300mm</t>
  </si>
  <si>
    <t>46.12.020</t>
  </si>
  <si>
    <t>Tubo de concreto (PS-1), DN= 400mm</t>
  </si>
  <si>
    <t>46.12.050</t>
  </si>
  <si>
    <t>Tubo de concreto (PS-2), DN= 300mm</t>
  </si>
  <si>
    <t>46.12.060</t>
  </si>
  <si>
    <t>Tubo de concreto (PS-2), DN= 400mm</t>
  </si>
  <si>
    <t>46.12.070</t>
  </si>
  <si>
    <t>Tubo de concreto (PS-2), DN= 500mm</t>
  </si>
  <si>
    <t>46.12.080</t>
  </si>
  <si>
    <t>Tubo de concreto (PA-1), DN= 600mm</t>
  </si>
  <si>
    <t>46.12.090</t>
  </si>
  <si>
    <t>Tubo de concreto (PA-1), DN= 700mm</t>
  </si>
  <si>
    <t>46.12.100</t>
  </si>
  <si>
    <t>Tubo de concreto (PA-1), DN= 800mm</t>
  </si>
  <si>
    <t>46.12.120</t>
  </si>
  <si>
    <t>Tubo de concreto (PA-1), DN= 1000mm</t>
  </si>
  <si>
    <t>46.12.140</t>
  </si>
  <si>
    <t>Tubo de concreto (PA-1), DN= 1200mm</t>
  </si>
  <si>
    <t>46.12.150</t>
  </si>
  <si>
    <t>Tubo de concreto (PA-2), DN= 600mm</t>
  </si>
  <si>
    <t>46.12.160</t>
  </si>
  <si>
    <t>Tubo de concreto (PA-2), DN= 800mm</t>
  </si>
  <si>
    <t>46.12.170</t>
  </si>
  <si>
    <t>Tubo de concreto (PA-2), DN= 1000mm</t>
  </si>
  <si>
    <t>46.12.180</t>
  </si>
  <si>
    <t>Tubo de concreto (PA-3), DN= 600mm</t>
  </si>
  <si>
    <t>46.12.190</t>
  </si>
  <si>
    <t>Tubo de concreto (PA-3), DN= 800mm</t>
  </si>
  <si>
    <t>46.12.200</t>
  </si>
  <si>
    <t>Tubo de concreto (PA-3), DN= 1000mm</t>
  </si>
  <si>
    <t>46.12.210</t>
  </si>
  <si>
    <t>Meio tubo de concreto, DN= 300mm</t>
  </si>
  <si>
    <t>46.12.220</t>
  </si>
  <si>
    <t>Meio tubo de concreto, DN= 400mm</t>
  </si>
  <si>
    <t>46.12.240</t>
  </si>
  <si>
    <t>Meio tubo de concreto, DN= 600mm</t>
  </si>
  <si>
    <t>46.12.250</t>
  </si>
  <si>
    <t>Tubo de concreto (PA-2), DN= 1500mm</t>
  </si>
  <si>
    <t>46.12.260</t>
  </si>
  <si>
    <t>Tubo de concreto (PA-1), DN= 400mm</t>
  </si>
  <si>
    <t>46.12.270</t>
  </si>
  <si>
    <t>Tubo de concreto (PA-2), DN= 400mm</t>
  </si>
  <si>
    <t>46.12.280</t>
  </si>
  <si>
    <t>Tubo de concreto (PA-3), DN= 400mm</t>
  </si>
  <si>
    <t>46.12.290</t>
  </si>
  <si>
    <t>Tubo de concreto (PA-2), DN= 700mm</t>
  </si>
  <si>
    <t>46.12.300</t>
  </si>
  <si>
    <t>Tubo de concreto (PA-2), DN= 500mm</t>
  </si>
  <si>
    <t>46.12.310</t>
  </si>
  <si>
    <t>Tubo de concreto (PA-2), DN= 900mm</t>
  </si>
  <si>
    <t>46.12.320</t>
  </si>
  <si>
    <t>Tubo de concreto (PA-1), DN= 300mm</t>
  </si>
  <si>
    <t>46.12.330</t>
  </si>
  <si>
    <t>Tubo de concreto (PA-2), DN= 300mm</t>
  </si>
  <si>
    <t>46.12.340</t>
  </si>
  <si>
    <t>Meio tubo de concreto, DN= 200mm</t>
  </si>
  <si>
    <t>46.13.006</t>
  </si>
  <si>
    <t>Tubo em polietileno de alta densidade corrugado perfurado, DN= 2 1/2´, inclusive conexões</t>
  </si>
  <si>
    <t>46.13.010</t>
  </si>
  <si>
    <t>Tubo em polietileno de alta densidade corrugado perfurado, DN= 3´, inclusive conexões</t>
  </si>
  <si>
    <t>46.13.020</t>
  </si>
  <si>
    <t>Tubo em polietileno de alta densidade corrugado perfurado, DN= 4´, inclusive conexões</t>
  </si>
  <si>
    <t>46.13.026</t>
  </si>
  <si>
    <t>Tubo em polietileno de alta densidade corrugado perfurado, DN= 6´, inclusive conexões</t>
  </si>
  <si>
    <t>46.13.030</t>
  </si>
  <si>
    <t>Tubo em polietileno de alta densidade corrugado perfurado, DN= 8´, inclusive conexões</t>
  </si>
  <si>
    <t>46.13.100</t>
  </si>
  <si>
    <t>Tubo em polietileno de alta densidade corrugado, DN/DI= 250 mm</t>
  </si>
  <si>
    <t>46.13.101</t>
  </si>
  <si>
    <t>Tubo em polietileno de alta densidade corrugado, DN/DI= 300 mm</t>
  </si>
  <si>
    <t>46.13.102</t>
  </si>
  <si>
    <t>Tubo em polietileno de alta densidade corrugado, DN/DI= 400 mm</t>
  </si>
  <si>
    <t>46.13.103</t>
  </si>
  <si>
    <t>Tubo em polietileno de alta densidade corrugado, DN/DI= 500 mm</t>
  </si>
  <si>
    <t>46.13.104</t>
  </si>
  <si>
    <t>Tubo em polietileno de alta densidade corrugado, DN/DI= 600 mm</t>
  </si>
  <si>
    <t>46.13.105</t>
  </si>
  <si>
    <t>Tubo em polietileno de alta densidade corrugado, DN/DI= 800 mm</t>
  </si>
  <si>
    <t>46.13.106</t>
  </si>
  <si>
    <t>Tubo em polietileno de alta densidade corrugado, DN/DI= 1000 mm</t>
  </si>
  <si>
    <t>46.13.107</t>
  </si>
  <si>
    <t>Tubo em polietileno de alta densidade corrugado, DN/DI= 1200 mm</t>
  </si>
  <si>
    <t>46.14.020</t>
  </si>
  <si>
    <t>Tubo de ferro fundido classe K-7 com junta elástica, DN= 150mm, inclusive conexões</t>
  </si>
  <si>
    <t>46.14.030</t>
  </si>
  <si>
    <t>Tubo de ferro fundido classe K-7 com junta elástica, DN= 200mm, inclusive conexões</t>
  </si>
  <si>
    <t>46.14.040</t>
  </si>
  <si>
    <t>Tubo de ferro fundido classe K-7 com junta elástica, DN= 250mm, inclusive conexões</t>
  </si>
  <si>
    <t>46.14.050</t>
  </si>
  <si>
    <t>Tubo de ferro fundido classe K-7 com junta elástica, DN= 350mm, inclusive conexões</t>
  </si>
  <si>
    <t>46.14.060</t>
  </si>
  <si>
    <t>Tubo de ferro fundido classe K-7 com junta elástica, DN= 300mm, inclusive conexões</t>
  </si>
  <si>
    <t>46.14.490</t>
  </si>
  <si>
    <t>Tubo de ferro fundido classe k-9 com junta elástica, DN= 80mm, inclusive conexões</t>
  </si>
  <si>
    <t>46.14.510</t>
  </si>
  <si>
    <t>Tubo de ferro fundido classe K-9 com junta elástica, DN= 100mm, inclusive conexões</t>
  </si>
  <si>
    <t>46.14.520</t>
  </si>
  <si>
    <t>Tubo de ferro fundido classe K-9 com junta elástica, DN= 150mm, inclusive conexões</t>
  </si>
  <si>
    <t>46.14.530</t>
  </si>
  <si>
    <t>Tubo de ferro fundido classe K-9 com junta elástica, DN= 200mm, inclusive conexões</t>
  </si>
  <si>
    <t>46.14.540</t>
  </si>
  <si>
    <t>Tubo de ferro fundido classe k-9 com junta elástica, DN= 250mm, inclusive conexões</t>
  </si>
  <si>
    <t>46.14.550</t>
  </si>
  <si>
    <t>Tubo de ferro fundido classe K-9 com junta elástica, DN= 300mm, inclusive conexões</t>
  </si>
  <si>
    <t>46.14.560</t>
  </si>
  <si>
    <t>Tubo de ferro fundido classe k-9 com junta elástica, DN= 350mm, inclusive conexões</t>
  </si>
  <si>
    <t>46.15.111</t>
  </si>
  <si>
    <t>Tubo em polietileno de alta densidade DE=160 mm - PN-10, inclusive conexões</t>
  </si>
  <si>
    <t>46.15.112</t>
  </si>
  <si>
    <t>Tubo em polietileno de alta densidade DE=200 mm - PN-10, inclusive conexões</t>
  </si>
  <si>
    <t>46.15.113</t>
  </si>
  <si>
    <t>Tubo em polietileno de alta densidade DE=225 mm - PN-10, inclusive conexões</t>
  </si>
  <si>
    <t>46.18.010</t>
  </si>
  <si>
    <t>Tubo em ferro fundido com ponta e ponta TCLA - DN= 80mm, sem juntas e conexões</t>
  </si>
  <si>
    <t>46.18.020</t>
  </si>
  <si>
    <t>Tubo em ferro fundido com ponta e ponta TCLA - DN= 100mm, sem juntas e conexões</t>
  </si>
  <si>
    <t>46.18.030</t>
  </si>
  <si>
    <t>Tubo em ferro fundido com ponta e ponta TCLA - DN= 150mm, sem juntas e conexões</t>
  </si>
  <si>
    <t>46.18.040</t>
  </si>
  <si>
    <t>Tubo em ferro fundido com ponta e ponta TCLA - DN= 200mm, sem juntas e conexões</t>
  </si>
  <si>
    <t>46.18.050</t>
  </si>
  <si>
    <t>Tubo em ferro fundido com ponta e ponta TCLA - DN= 250mm, sem juntas e conexões</t>
  </si>
  <si>
    <t>46.18.060</t>
  </si>
  <si>
    <t>Tubo em ferro fundido com ponta e ponta TCLA - DN= 300mm, sem juntas e conexões</t>
  </si>
  <si>
    <t>46.18.089</t>
  </si>
  <si>
    <t>Flange avulso em ferro fundido, classe PN-10, DN= 50mm</t>
  </si>
  <si>
    <t>46.18.090</t>
  </si>
  <si>
    <t>Flange avulso em ferro fundido, classe PN-10, DN= 80mm</t>
  </si>
  <si>
    <t>46.18.100</t>
  </si>
  <si>
    <t>Flange avulso em ferro fundido, classe PN-10, DN= 100mm</t>
  </si>
  <si>
    <t>46.18.110</t>
  </si>
  <si>
    <t>Flange avulso em ferro fundido, classe PN-10, DN= 150mm</t>
  </si>
  <si>
    <t>46.18.120</t>
  </si>
  <si>
    <t>Flange avulso em ferro fundido, classe PN-10, DN= 200mm</t>
  </si>
  <si>
    <t>46.18.130</t>
  </si>
  <si>
    <t>Flange avulso em ferro fundido, classe PN-10, DN= 250mm</t>
  </si>
  <si>
    <t>46.18.140</t>
  </si>
  <si>
    <t>Flange avulso em ferro fundido, classe PN-10, DN= 300mm</t>
  </si>
  <si>
    <t>46.18.168</t>
  </si>
  <si>
    <t>Curva de 90° em ferro fundido com flanges, classe PN-10, DN= 50mm</t>
  </si>
  <si>
    <t>46.18.170</t>
  </si>
  <si>
    <t>Curva de 90° em ferro fundido, com flanges, classe PN-10, DN= 80mm</t>
  </si>
  <si>
    <t>46.18.180</t>
  </si>
  <si>
    <t>Curva de 90° em ferro fundido, com flanges, classe PN-10, DN= 100mm</t>
  </si>
  <si>
    <t>46.18.190</t>
  </si>
  <si>
    <t>Curva de 90° em ferro fundido, com flanges, classe PN-10, DN= 150mm</t>
  </si>
  <si>
    <t>46.18.410</t>
  </si>
  <si>
    <t>Te em ferro fundido, com flanges, classe PN-10, DN= 80mm, com derivação de 80mm</t>
  </si>
  <si>
    <t>46.18.420</t>
  </si>
  <si>
    <t>Te em ferro fundido, com flanges, classe PN-10, DN= 100mm, com derivações de 80 até 100mm</t>
  </si>
  <si>
    <t>46.18.430</t>
  </si>
  <si>
    <t>Te em ferro fundido, com flanges, classe PN-10, DN= 150mm, com derivações de 80 até 150mm</t>
  </si>
  <si>
    <t>46.18.560</t>
  </si>
  <si>
    <t>Junta Gibault em ferro fundido, DN= 80mm, completa</t>
  </si>
  <si>
    <t>46.18.570</t>
  </si>
  <si>
    <t>Junta Gibault em ferro fundido, DN= 100 mm, completa</t>
  </si>
  <si>
    <t>46.19.500</t>
  </si>
  <si>
    <t>Redução excêntrica em ferro fundido, com flanges, classe PN-10, DN= 100mm x 80mm</t>
  </si>
  <si>
    <t>46.19.510</t>
  </si>
  <si>
    <t>Redução excêntrica em ferro fundido, com flanges, classe PN-10, DN= 150mm x 80/100mm</t>
  </si>
  <si>
    <t>46.19.520</t>
  </si>
  <si>
    <t>Redução excêntrica em ferro fundido, com flanges, classe PN-10, DN= 200mm x 100/150mm</t>
  </si>
  <si>
    <t>46.19.530</t>
  </si>
  <si>
    <t>Redução excêntrica em ferro fundido, com flanges, classe PN-10, DN= 250mm x 150/200mm</t>
  </si>
  <si>
    <t>46.19.590</t>
  </si>
  <si>
    <t>Redução concêntrica em ferro fundido, com flanges, classe PN-10, DN= 80 x 50mm</t>
  </si>
  <si>
    <t>46.19.600</t>
  </si>
  <si>
    <t>Redução concêntrica em ferro fundido, com flanges, classe PN-10, DN= 100mm x 80mm</t>
  </si>
  <si>
    <t>46.19.610</t>
  </si>
  <si>
    <t>Redução concêntrica em ferro fundido, com flanges, classe PN-10, DN= 150mm x 80/100mm</t>
  </si>
  <si>
    <t>46.19.620</t>
  </si>
  <si>
    <t>Redução concêntrica em ferro fundido, com flanges, classe PN-10, DN= 200mm x 100/150mm</t>
  </si>
  <si>
    <t>46.19.630</t>
  </si>
  <si>
    <t>Redução concêntrica em ferro fundido, com flanges, classe PN-10, DN= 250mm x 150/200mm</t>
  </si>
  <si>
    <t>46.20.010</t>
  </si>
  <si>
    <t>Assentamento de tubo de concreto com diâmetro até 600 mm</t>
  </si>
  <si>
    <t>46.20.020</t>
  </si>
  <si>
    <t>Assentamento de tubo de concreto com diâmetro de 700 até 1500 mm</t>
  </si>
  <si>
    <t>46.21.012</t>
  </si>
  <si>
    <t>Tubo de aço carbono preto sem costura Schedule 40, DN= 1´ - inclusive conexões</t>
  </si>
  <si>
    <t>46.21.036</t>
  </si>
  <si>
    <t>Tubo de aço carbono preto sem costura Schedule 40, DN= 1 1/4´ - inclusive conexões</t>
  </si>
  <si>
    <t>46.21.040</t>
  </si>
  <si>
    <t>Tubo de aço carbono preto sem costura Schedule 40, DN= 1 1/2´ - inclusive conexões</t>
  </si>
  <si>
    <t>46.21.046</t>
  </si>
  <si>
    <t>Tubo de aço carbono preto sem costura Schedule 40, DN= 2´ - inclusive conexões</t>
  </si>
  <si>
    <t>46.21.056</t>
  </si>
  <si>
    <t>Tubo de aço carbono preto sem costura Schedule 40, DN= 2 1/2´ - inclusive conexões</t>
  </si>
  <si>
    <t>46.21.060</t>
  </si>
  <si>
    <t>Tubo de aço carbono preto sem costura Schedule 40, DN= 3´ - inclusive conexões</t>
  </si>
  <si>
    <t>46.21.066</t>
  </si>
  <si>
    <t>Tubo de aço carbono preto sem costura Schedule 40, DN= 3 1/2´ - inclusive conexões</t>
  </si>
  <si>
    <t>46.21.080</t>
  </si>
  <si>
    <t>Tubo de aço carbono preto sem costura Schedule 40, DN= 4´ - inclusive conexões</t>
  </si>
  <si>
    <t>46.21.090</t>
  </si>
  <si>
    <t>Tubo de aço carbono preto sem costura Schedule 40, DN= 5´ - inclusive conexões</t>
  </si>
  <si>
    <t>46.21.100</t>
  </si>
  <si>
    <t>Tubo de aço carbono preto sem costura Schedule 40, DN= 6´ - inclusive conexões</t>
  </si>
  <si>
    <t>46.21.110</t>
  </si>
  <si>
    <t>Tubo de aço carbono preto sem costura Schedule 40, DN= 8´ - inclusive conexões</t>
  </si>
  <si>
    <t>46.21.140</t>
  </si>
  <si>
    <t>Tubo de aço carbono preto com costura Schedule 40, DN= 10´ - inclusive conexões</t>
  </si>
  <si>
    <t>46.21.150</t>
  </si>
  <si>
    <t>Tubo de aço carbono preto com costura Schedule 40, DN= 12´ - inclusive conexões</t>
  </si>
  <si>
    <t>46.23.110</t>
  </si>
  <si>
    <t>Tubo de concreto classe EA-3, DN= 400 mm</t>
  </si>
  <si>
    <t>46.23.120</t>
  </si>
  <si>
    <t>Tubo de concreto classe EA-3, DN= 500 mm</t>
  </si>
  <si>
    <t>46.23.130</t>
  </si>
  <si>
    <t>Tubo de concreto classe EA-3, DN= 600 mm</t>
  </si>
  <si>
    <t>46.23.140</t>
  </si>
  <si>
    <t>Tubo de concreto classe EA-3, DN= 700 mm</t>
  </si>
  <si>
    <t>46.23.150</t>
  </si>
  <si>
    <t>Tubo de concreto classe EA-3, DN= 800 mm</t>
  </si>
  <si>
    <t>46.23.160</t>
  </si>
  <si>
    <t>Tubo de concreto classe EA-3, DN= 900 mm</t>
  </si>
  <si>
    <t>46.23.170</t>
  </si>
  <si>
    <t>Tubo de concreto classe EA-3, DN= 1000 mm</t>
  </si>
  <si>
    <t>46.23.180</t>
  </si>
  <si>
    <t>Tubo de concreto classe EA-3, DN= 1200 mm</t>
  </si>
  <si>
    <t>46.25.050</t>
  </si>
  <si>
    <t>Condutor em PVC 88mm, inclusive conexões - AP</t>
  </si>
  <si>
    <t>46.26.010</t>
  </si>
  <si>
    <t>Tubo em ferro fundido com ponta e ponta, predial SMU, DN= 50 mm</t>
  </si>
  <si>
    <t>46.26.020</t>
  </si>
  <si>
    <t>Tubo em ferro fundido com ponta e ponta, predial SMU, DN= 75 mm</t>
  </si>
  <si>
    <t>46.26.030</t>
  </si>
  <si>
    <t>Tubo em ferro fundido com ponta e ponta, predial SMU, DN= 100 mm</t>
  </si>
  <si>
    <t>46.26.040</t>
  </si>
  <si>
    <t>Tubo em ferro fundido com ponta e ponta, predial SMU, DN= 150 mm</t>
  </si>
  <si>
    <t>46.26.050</t>
  </si>
  <si>
    <t>Tubo em ferro fundido com ponta e ponta, predial SMU, DN= 200 mm</t>
  </si>
  <si>
    <t>46.26.060</t>
  </si>
  <si>
    <t>Junta de união em aço inoxidável para tubo em ferro fundido predial SMU, DN= 50 mm</t>
  </si>
  <si>
    <t>46.26.070</t>
  </si>
  <si>
    <t>Junta de união em aço inoxidável para tubo em ferro fundido predial SMU, DN= 75 mm</t>
  </si>
  <si>
    <t>46.26.080</t>
  </si>
  <si>
    <t>Junta de união em aço inoxidável para tubo em ferro fundido predial SMU, DN= 100 mm</t>
  </si>
  <si>
    <t>46.26.090</t>
  </si>
  <si>
    <t>Junta de união em aço inoxidável para tubo em ferro fundido predial SMU, DN= 150 mm</t>
  </si>
  <si>
    <t>46.26.100</t>
  </si>
  <si>
    <t>Junta de união em aço inoxidável para tubo em ferro fundido predial SMU, DN= 200 mm</t>
  </si>
  <si>
    <t>46.26.110</t>
  </si>
  <si>
    <t>Conjunto de ancoragem para tubo em ferro fundido predial SMU, DN= 50 mm</t>
  </si>
  <si>
    <t>46.26.120</t>
  </si>
  <si>
    <t>Conjunto de ancoragem para tubo em ferro fundido predial SMU, DN= 75 mm</t>
  </si>
  <si>
    <t>46.26.130</t>
  </si>
  <si>
    <t>Conjunto de ancoragem para tubo em ferro fundido predial SMU, DN= 100 mm</t>
  </si>
  <si>
    <t>46.26.136</t>
  </si>
  <si>
    <t>Conjunto de ancoragem para tubo em ferro fundido predial SMU, DN= 125 mm</t>
  </si>
  <si>
    <t>46.26.140</t>
  </si>
  <si>
    <t>Conjunto de ancoragem para tubo em ferro fundido predial SMU, DN= 150 mm</t>
  </si>
  <si>
    <t>46.26.150</t>
  </si>
  <si>
    <t>Conjunto de ancoragem para tubo em ferro fundido predial SMU, DN= 200 mm</t>
  </si>
  <si>
    <t>46.26.200</t>
  </si>
  <si>
    <t>Tubo em ferro fundido com ponta e ponta, predial SMU, DN= 125 mm</t>
  </si>
  <si>
    <t>46.26.210</t>
  </si>
  <si>
    <t>Tubo em ferro fundido com ponta e ponta, predial SMU, DN= 250 mm</t>
  </si>
  <si>
    <t>46.26.400</t>
  </si>
  <si>
    <t>Joelho 45° em ferro fundido, predial SMU, DN= 50 mm</t>
  </si>
  <si>
    <t>46.26.410</t>
  </si>
  <si>
    <t>Joelho 45° em ferro fundido, predial SMU, DN= 75 mm</t>
  </si>
  <si>
    <t>46.26.420</t>
  </si>
  <si>
    <t>Joelho 45° em ferro fundido, predial SMU, DN= 100 mm</t>
  </si>
  <si>
    <t>46.26.426</t>
  </si>
  <si>
    <t>Joelho 45° em ferro fundido, predial SMU, DN= 125 mm</t>
  </si>
  <si>
    <t>46.26.430</t>
  </si>
  <si>
    <t>Joelho 45° em ferro fundido, predial SMU, DN= 150 mm</t>
  </si>
  <si>
    <t>46.26.440</t>
  </si>
  <si>
    <t>Joelho 45° em ferro fundido, predial SMU, DN= 200 mm</t>
  </si>
  <si>
    <t>46.26.460</t>
  </si>
  <si>
    <t>Joelho 88° em ferro fundido, predial SMU, DN= 50 mm</t>
  </si>
  <si>
    <t>46.26.470</t>
  </si>
  <si>
    <t>Joelho 88° em ferro fundido, predial SMU, DN= 75 mm</t>
  </si>
  <si>
    <t>46.26.480</t>
  </si>
  <si>
    <t>Joelho 88° em ferro fundido, predial SMU, DN= 100 mm</t>
  </si>
  <si>
    <t>46.26.490</t>
  </si>
  <si>
    <t>Joelho 88° em ferro fundido, predial SMU, DN= 150 mm</t>
  </si>
  <si>
    <t>46.26.500</t>
  </si>
  <si>
    <t>Joelho 88° em ferro fundido, predial SMU, DN= 200 mm</t>
  </si>
  <si>
    <t>46.26.510</t>
  </si>
  <si>
    <t>Junção 45° em ferro fundido, predial SMU, DN= 50 x 50 mm</t>
  </si>
  <si>
    <t>46.26.516</t>
  </si>
  <si>
    <t>Junção 45° em ferro fundido, predial SMU, DN= 75 x 50 mm</t>
  </si>
  <si>
    <t>46.26.520</t>
  </si>
  <si>
    <t>Junção 45° em ferro fundido, predial SMU, DN= 75 x 75 mm</t>
  </si>
  <si>
    <t>46.26.540</t>
  </si>
  <si>
    <t>Junção 45° em ferro fundido, predial SMU, DN= 100 x 75 mm</t>
  </si>
  <si>
    <t>46.26.550</t>
  </si>
  <si>
    <t>Junção 45° em ferro fundido, predial SMU, DN= 100 x 100 mm</t>
  </si>
  <si>
    <t>46.26.560</t>
  </si>
  <si>
    <t>Junção 45° em ferro fundido, predial SMU, DN= 150 x 150 mm</t>
  </si>
  <si>
    <t>46.26.580</t>
  </si>
  <si>
    <t>Junta de união em aço inoxidável para tubo em ferro fundido predial SMU, DN= 125 mm</t>
  </si>
  <si>
    <t>46.26.590</t>
  </si>
  <si>
    <t>Junta de união em aço inoxidável para tubo em ferro fundido predial SMU, DN= 250 mm</t>
  </si>
  <si>
    <t>46.26.600</t>
  </si>
  <si>
    <t>Redução excêntrica em ferro fundido, predial SMU, DN= 75 x 50 mm</t>
  </si>
  <si>
    <t>46.26.610</t>
  </si>
  <si>
    <t>Redução excêntrica em ferro fundido, predial SMU, DN= 100 x 75 mm</t>
  </si>
  <si>
    <t>46.26.612</t>
  </si>
  <si>
    <t>Redução excêntrica em ferro fundido, predial SMU, DN= 125 x 75 mm</t>
  </si>
  <si>
    <t>46.26.614</t>
  </si>
  <si>
    <t>Redução excêntrica em ferro fundido, predial SMU, DN= 125 x 100 mm</t>
  </si>
  <si>
    <t>46.26.616</t>
  </si>
  <si>
    <t>Redução excêntrica em ferro fundido, predial SMU, DN= 150 x 75 mm</t>
  </si>
  <si>
    <t>46.26.632</t>
  </si>
  <si>
    <t>Redução excêntrica em ferro fundido, predial SMU, DN= 150 x 100 mm</t>
  </si>
  <si>
    <t>46.26.634</t>
  </si>
  <si>
    <t>Redução excêntrica em ferro fundido, predial SMU, DN= 150 x 125 mm</t>
  </si>
  <si>
    <t>46.26.636</t>
  </si>
  <si>
    <t>Redução excêntrica em ferro fundido, predial SMU, DN= 200 x 125 mm</t>
  </si>
  <si>
    <t>46.26.640</t>
  </si>
  <si>
    <t>Redução excêntrica em ferro fundido, predial SMU, DN= 200 x 150 mm</t>
  </si>
  <si>
    <t>46.26.690</t>
  </si>
  <si>
    <t>Redução excêntrica em ferro fundido, predial SMU, DN= 250 x 200 mm</t>
  </si>
  <si>
    <t>46.26.700</t>
  </si>
  <si>
    <t>Te de visita em ferro fundido, predial SMU, DN= 75 mm</t>
  </si>
  <si>
    <t>46.26.710</t>
  </si>
  <si>
    <t>Te de visita em ferro fundido, predial SMU, DN= 100 mm</t>
  </si>
  <si>
    <t>46.26.720</t>
  </si>
  <si>
    <t>Te de visita em ferro fundido, predial SMU, DN= 125 mm</t>
  </si>
  <si>
    <t>46.26.730</t>
  </si>
  <si>
    <t>Te de visita em ferro fundido, predial SMU, DN= 150 mm</t>
  </si>
  <si>
    <t>46.26.740</t>
  </si>
  <si>
    <t>Te de visita em ferro fundido, predial SMU, DN= 200 mm</t>
  </si>
  <si>
    <t>46.26.800</t>
  </si>
  <si>
    <t>Abraçadeira dentada para travamento em aço inoxidável, com parafuso de aço zincado, para tubo em ferro fundido predial SMU, DN= 50 mm</t>
  </si>
  <si>
    <t>46.26.810</t>
  </si>
  <si>
    <t>Abraçadeira dentada para travamento em aço inoxidável, com parafuso de aço zincado, para tubo em ferro fundido predial SMU, DN= 75 mm</t>
  </si>
  <si>
    <t>46.26.820</t>
  </si>
  <si>
    <t>Abraçadeira dentada para travamento em aço inoxidável, com parafuso de aço zincado, para tubo em ferro fundido predial SMU, DN= 100 mm</t>
  </si>
  <si>
    <t>46.26.825</t>
  </si>
  <si>
    <t>Abraçadeira dentada para travamento em aço inoxidável, com parafuso de aço zincado, para tubo em ferro fundido predial SMU, DN= 125 mm</t>
  </si>
  <si>
    <t>46.26.830</t>
  </si>
  <si>
    <t>Abraçadeira dentada para travamento em aço inoxidável, com parafuso de aço zincado, para tubo em ferro fundido predial SMU, DN= 150 mm</t>
  </si>
  <si>
    <t>46.26.840</t>
  </si>
  <si>
    <t>Tampão simples em ferro fundido, predial SMU, DN= 150 mm</t>
  </si>
  <si>
    <t>46.26.843</t>
  </si>
  <si>
    <t>Tampão simples em ferro fundido, predial SMU, DN= 200 mm</t>
  </si>
  <si>
    <t>46.26.900</t>
  </si>
  <si>
    <t>Junção 45° em ferro fundido, predial SMU, DN= 125 x 100 mm</t>
  </si>
  <si>
    <t>46.26.910</t>
  </si>
  <si>
    <t>Junção 45° em ferro fundido, predial SMU, DN= 150 x 100 mm</t>
  </si>
  <si>
    <t>46.26.920</t>
  </si>
  <si>
    <t>Junção 45° em ferro fundido, predial SMU, DN= 200 x 100 mm</t>
  </si>
  <si>
    <t>46.26.930</t>
  </si>
  <si>
    <t>Junção 45° em ferro fundido, predial SMU, DN= 200 x 200 mm</t>
  </si>
  <si>
    <t>46.27.050</t>
  </si>
  <si>
    <t>Tubo de cobre flexível, espessura 1/32" - diâmetro 3/16", inclusive conexões</t>
  </si>
  <si>
    <t>46.27.060</t>
  </si>
  <si>
    <t>Tubo de cobre flexível, espessura 1/32" - diâmetro 1/4", inclusive conexões</t>
  </si>
  <si>
    <t>46.27.070</t>
  </si>
  <si>
    <t>Tubo de cobre flexível, espessura 1/32" - diâmetro 5/16", inclusive conexões</t>
  </si>
  <si>
    <t>46.27.080</t>
  </si>
  <si>
    <t>Tubo de cobre flexível, espessura 1/32" - diâmetro 3/8", inclusive conexões</t>
  </si>
  <si>
    <t>46.27.090</t>
  </si>
  <si>
    <t>Tubo de cobre flexível, espessura 1/32" - diâmetro 1/2", inclusive conexões</t>
  </si>
  <si>
    <t>46.27.100</t>
  </si>
  <si>
    <t>Tubo de cobre flexível, espessura 1/32" - diâmetro 5/8", inclusive conexões</t>
  </si>
  <si>
    <t>46.27.110</t>
  </si>
  <si>
    <t>Tubo de cobre flexível, espessura 1/32" - diâmetro 3/4", inclusive conexões</t>
  </si>
  <si>
    <t>46.29.020</t>
  </si>
  <si>
    <t>Tubo em polipropileno PPR, classe de pressão PN 20, DN= 25 mm</t>
  </si>
  <si>
    <t>46.29.030</t>
  </si>
  <si>
    <t>Tubo em polipropileno PPR, classe de pressão PN 20, DN= 32 mm</t>
  </si>
  <si>
    <t>46.29.040</t>
  </si>
  <si>
    <t>Tubo em polipropileno PPR, classe de pressão PN 20, DN= 40 mm</t>
  </si>
  <si>
    <t>46.29.050</t>
  </si>
  <si>
    <t>Tubo em polipropileno PPR, classe de pressão PN 20, DN= 50 mm</t>
  </si>
  <si>
    <t>46.29.060</t>
  </si>
  <si>
    <t>Tubo em polipropileno PPR, classe de pressão PN 20, DN= 63 mm</t>
  </si>
  <si>
    <t>46.29.070</t>
  </si>
  <si>
    <t>Tubo em polipropileno PPR, classe de pressão PN 20, DN= 75 mm</t>
  </si>
  <si>
    <t>46.29.090</t>
  </si>
  <si>
    <t>Tubo em polipropileno PPR, classe de pressão PN 20, DN= 110 mm</t>
  </si>
  <si>
    <t>46.32.001</t>
  </si>
  <si>
    <t>Tubo de cobre sem costura, rígido, espessura 1/16" - diâmetro 3/8", inclusive conexões</t>
  </si>
  <si>
    <t>46.32.002</t>
  </si>
  <si>
    <t>Tubo de cobre sem costura, rígido, espessura 1/16" - diâmetro 1/2", inclusive conexões</t>
  </si>
  <si>
    <t>46.32.003</t>
  </si>
  <si>
    <t>Tubo de cobre sem costura, rígido, espessura 1/16" - diâmetro 5/8", inclusive conexões</t>
  </si>
  <si>
    <t>46.32.004</t>
  </si>
  <si>
    <t>Tubo de cobre sem costura, rígido, espessura 1/16" - diâmetro 3/4", inclusive conexões</t>
  </si>
  <si>
    <t>46.32.005</t>
  </si>
  <si>
    <t>Tubo de cobre sem costura, rígido, espessura 1/16" - diâmetro 7/8", inclusive conexões</t>
  </si>
  <si>
    <t>46.32.006</t>
  </si>
  <si>
    <t>Tubo de cobre sem costura, rígido, espessura 1/16" - diâmetro 1", inclusive conexões</t>
  </si>
  <si>
    <t>46.32.007</t>
  </si>
  <si>
    <t>Tubo de cobre sem costura, rígido, espessura 1/16" - diâmetro 1.1/8", inclusive conexões</t>
  </si>
  <si>
    <t>46.32.008</t>
  </si>
  <si>
    <t>Tubo de cobre sem costura, rígido, espessura 1/16" - diâmetro 1.1/4", inclusive conexões</t>
  </si>
  <si>
    <t>46.32.009</t>
  </si>
  <si>
    <t>Tubo de cobre sem costura, rígido, espessura 1/16" - diâmetro 1.3/8", inclusive conexões</t>
  </si>
  <si>
    <t>46.32.010</t>
  </si>
  <si>
    <t>Tubo de cobre sem costura, rígido, espessura 1/16" - diâmetro 1.1/2", inclusive conexões</t>
  </si>
  <si>
    <t>46.32.011</t>
  </si>
  <si>
    <t>Tubo de cobre sem costura, rígido, espessura 1/16" - diâmetro 1.5/8", inclusive conexões</t>
  </si>
  <si>
    <t>46.33.001</t>
  </si>
  <si>
    <t>Tubo de esgoto em polipropileno de alta resistência - PP, DN= 40mm, preto, com união deslizante e guarnição elastomérica de duplo lábio</t>
  </si>
  <si>
    <t>46.33.002</t>
  </si>
  <si>
    <t>Tubo de esgoto em polipropileno de alta resistência - PP, DN= 50mm, preto, com união deslizante e guarnição elastomérica de duplo lábio</t>
  </si>
  <si>
    <t>46.33.003</t>
  </si>
  <si>
    <t>Tubo de esgoto em polipropileno de alta resistência - PP, DN= 63mm, preto, com união deslizante e guarnição elastomérica de duplo lábio</t>
  </si>
  <si>
    <t>46.33.004</t>
  </si>
  <si>
    <t>Tubo de esgoto em polipropileno de alta resistência - PP, DN= 110mm, preto, com união deslizante e guarnição elastomérica de duplo lábio</t>
  </si>
  <si>
    <t>46.33.020</t>
  </si>
  <si>
    <t>Joelho 45° em polipropileno de alta resistência, preto, tipo PB, DN= 40mm</t>
  </si>
  <si>
    <t>46.33.021</t>
  </si>
  <si>
    <t>Joelho 45° em polipropileno de alta resistência - PP, preto, tipo PB, DN= 50mm</t>
  </si>
  <si>
    <t>46.33.022</t>
  </si>
  <si>
    <t>Joelho 45° em polipropileno de alta resistência - PP, preto, tipo PB, DN= 63mm</t>
  </si>
  <si>
    <t>46.33.023</t>
  </si>
  <si>
    <t>Joelho 45° em polipropileno de alta resistência - PP, preto, tipo PB, DN= 110mm</t>
  </si>
  <si>
    <t>46.33.047</t>
  </si>
  <si>
    <t>Joelho 87°30' em polipropileno de alta resistência - PP, preto, tipo PB, DN= 40mm</t>
  </si>
  <si>
    <t>46.33.048</t>
  </si>
  <si>
    <t>Joelho 87°30' em polipropileno de alta resistência - PP, preto, tipo PB, DN= 50mm</t>
  </si>
  <si>
    <t>46.33.049</t>
  </si>
  <si>
    <t>Joelho 87°30' em polipropileno de alta resistência - PP, preto, tipo PB, DN= 63mm</t>
  </si>
  <si>
    <t>46.33.074</t>
  </si>
  <si>
    <t>Joelho 87°30' em polipropileno de alta resistência - PP, preto, tipo PB, DN= 110mm, com base de apoio</t>
  </si>
  <si>
    <t>46.33.102</t>
  </si>
  <si>
    <t>Luva dupla em polipropileno de alta resistência - PP,  preto,  DN= 40mm</t>
  </si>
  <si>
    <t>46.33.103</t>
  </si>
  <si>
    <t>Luva dupla em polipropileno de alta resistência - PP,  preto,  DN= 50mm</t>
  </si>
  <si>
    <t>46.33.104</t>
  </si>
  <si>
    <t>Luva dupla em polipropileno de alta resistência - PP,  preto,  DN= 63mm</t>
  </si>
  <si>
    <t>46.33.105</t>
  </si>
  <si>
    <t>Luva dupla em polipropileno de alta resistência - PP,  preto,  DN= 110mm</t>
  </si>
  <si>
    <t>46.33.116</t>
  </si>
  <si>
    <t>Luva de Redução em polipropileno de alta resistência - PP, preto, tipo PB, DN= 50x40mm</t>
  </si>
  <si>
    <t>46.33.117</t>
  </si>
  <si>
    <t>Luva de Redução em polipropileno de alta resistência - PP, preto, tipo PB, DN= 63x50mm</t>
  </si>
  <si>
    <t>46.33.118</t>
  </si>
  <si>
    <t>Luva de Redução em polipropileno de alta resistência - PP, preto, tipo PB, DN= 110x63mm</t>
  </si>
  <si>
    <t>46.33.130</t>
  </si>
  <si>
    <t>Tê 87°30' simples em polipropileno de alta resistência - PP, preto, tipo PB, DN= 50x50mm</t>
  </si>
  <si>
    <t>46.33.131</t>
  </si>
  <si>
    <t>Tê 87°30' simples em polipropileno de alta resistência - PP, preto, tipo PB, DN= 63x63mm</t>
  </si>
  <si>
    <t>46.33.132</t>
  </si>
  <si>
    <t>Tê 87°30' simples em polipropileno de alta resistência - PP, preto, tipo PB, DN= 110x110mm</t>
  </si>
  <si>
    <t>46.33.137</t>
  </si>
  <si>
    <t>Tê 87°30' simples de redução em polipropileno de alta resistência - PP, preto, tipo PB, DN= 110x63mm</t>
  </si>
  <si>
    <t>46.33.140</t>
  </si>
  <si>
    <t>Tê 87°30' de inspeção em polipropileno de alta resistência - PP, preto (PxB), DN 110mm</t>
  </si>
  <si>
    <t>46.33.149</t>
  </si>
  <si>
    <t>Junção 45° simples em polipropileno de alta resistência - PP, preto, tipo PB, DN= 50x50mm</t>
  </si>
  <si>
    <t>46.33.150</t>
  </si>
  <si>
    <t>Junção 45° simples em polipropileno de alta resistência - PP, preto, tipo PB, DN= 63x63mm</t>
  </si>
  <si>
    <t>46.33.151</t>
  </si>
  <si>
    <t>Junção 45° simples em polipropileno de alta resistência - PP, preto, tipo PB, DN= 110x110mm</t>
  </si>
  <si>
    <t>46.33.159</t>
  </si>
  <si>
    <t>Junção 45° simples de redução em polipropileno de alta resistência - PP, preto, tipo PB, DN= 63x50mm</t>
  </si>
  <si>
    <t>46.33.160</t>
  </si>
  <si>
    <t>Junção 45° simples de redução em polipropileno de alta resistência - PP, preto, tipo PB, DN= 110x50mm</t>
  </si>
  <si>
    <t>46.33.161</t>
  </si>
  <si>
    <t>Junção 45° simples de redução em polipropileno de alta resistência - PP, preto, tipo PB, DN= 110x63mm</t>
  </si>
  <si>
    <t>46.33.170</t>
  </si>
  <si>
    <t>Curva 87°30' em polipropileno de alta resistência - PP, preto, tipo PB, DN= 110mm</t>
  </si>
  <si>
    <t>46.33.186</t>
  </si>
  <si>
    <t>Caixa sifonada de piso, em polipropileno de alta resistência PP, preto,  DN=125mm, uma saída de 63mm</t>
  </si>
  <si>
    <t>46.33.197</t>
  </si>
  <si>
    <t>Prolongamento para caixa sifonada em prolipropileno de alta resistência PP, preto, DN= 125mm</t>
  </si>
  <si>
    <t>46.33.201</t>
  </si>
  <si>
    <t>Tampa tê de inspeção oval, em polipropileno de alta resistência preto (PxB), DN=110mm</t>
  </si>
  <si>
    <t>46.33.206</t>
  </si>
  <si>
    <t>Tampão em polipropileno de alta resistência PP, preto (PxB), DN=63mm</t>
  </si>
  <si>
    <t>46.33.207</t>
  </si>
  <si>
    <t>Tampão em polipropileno de alta resistência PP, preto (PxB), DN=110mm</t>
  </si>
  <si>
    <t>46.33.210</t>
  </si>
  <si>
    <t>Porta marco para grelha de 12x12 cm, em prolipropileno de alta resistência PP,  preto</t>
  </si>
  <si>
    <t>46.33.211</t>
  </si>
  <si>
    <t>Marco de bronze com grelha em aço inoxidável de 12x12cm</t>
  </si>
  <si>
    <t>47.01.010</t>
  </si>
  <si>
    <t>Registro de gaveta em latão fundido sem acabamento, DN= 1/2´</t>
  </si>
  <si>
    <t>47.01.020</t>
  </si>
  <si>
    <t>Registro de gaveta em latão fundido sem acabamento, DN= 3/4´</t>
  </si>
  <si>
    <t>47.01.030</t>
  </si>
  <si>
    <t>Registro de gaveta em latão fundido sem acabamento, DN= 1´</t>
  </si>
  <si>
    <t>47.01.040</t>
  </si>
  <si>
    <t>Registro de gaveta em latão fundido sem acabamento, DN= 1 1/4´</t>
  </si>
  <si>
    <t>47.01.050</t>
  </si>
  <si>
    <t>Registro de gaveta em latão fundido sem acabamento, DN= 1 1/2´</t>
  </si>
  <si>
    <t>47.01.060</t>
  </si>
  <si>
    <t>Registro de gaveta em latão fundido sem acabamento, DN= 2´</t>
  </si>
  <si>
    <t>47.01.070</t>
  </si>
  <si>
    <t>Registro de gaveta em latão fundido sem acabamento, DN= 2 1/2´</t>
  </si>
  <si>
    <t>47.01.080</t>
  </si>
  <si>
    <t>Registro de gaveta em latão fundido sem acabamento, DN= 3´</t>
  </si>
  <si>
    <t>47.01.090</t>
  </si>
  <si>
    <t>Registro de gaveta em latão fundido sem acabamento, DN= 4´</t>
  </si>
  <si>
    <t>47.01.130</t>
  </si>
  <si>
    <t>Registro de pressão em latão fundido sem acabamento, DN= 3/4´</t>
  </si>
  <si>
    <t>47.01.170</t>
  </si>
  <si>
    <t>Válvula de esfera monobloco em latão, passagem plena, acionamento com alavanca, DN= 1/2´</t>
  </si>
  <si>
    <t>47.01.180</t>
  </si>
  <si>
    <t>Válvula de esfera monobloco em latão, passagem plena, acionamento com alavanca, DN= 3/4´</t>
  </si>
  <si>
    <t>47.01.190</t>
  </si>
  <si>
    <t>Válvula de esfera monobloco em latão, passagem plena, acionamento com alavanca, DN= 1´</t>
  </si>
  <si>
    <t>47.01.191</t>
  </si>
  <si>
    <t>Válvula de esfera monobloco em latão, passagem plena, acionamento com alavanca, DN= 1.1/4´</t>
  </si>
  <si>
    <t>47.01.200</t>
  </si>
  <si>
    <t>Válvula de esfera tripartida em latão fundido, classe 150 libras para gás e 300 libras para líquidos e fluidos, DN= 1´</t>
  </si>
  <si>
    <t>47.01.210</t>
  </si>
  <si>
    <t>Válvula de esfera monobloco em latão, passagem plena, acionamento com alavanca, DN= 2´</t>
  </si>
  <si>
    <t>47.01.220</t>
  </si>
  <si>
    <t>Válvula de esfera monobloco em latão, passagem plena, acionamento com alavanca, DN= 4´</t>
  </si>
  <si>
    <t>47.02.010</t>
  </si>
  <si>
    <t>Registro de gaveta em latão fundido cromado com canopla, DN= 1/2´ - linha especial</t>
  </si>
  <si>
    <t>47.02.020</t>
  </si>
  <si>
    <t>Registro de gaveta em latão fundido cromado com canopla, DN= 3/4´ - linha especial</t>
  </si>
  <si>
    <t>47.02.030</t>
  </si>
  <si>
    <t>Registro de gaveta em latão fundido cromado com canopla, DN= 1´ - linha especial</t>
  </si>
  <si>
    <t>47.02.040</t>
  </si>
  <si>
    <t>Registro de gaveta em latão fundido cromado com canopla, DN= 1 1/4´ - linha especial</t>
  </si>
  <si>
    <t>47.02.050</t>
  </si>
  <si>
    <t>Registro de gaveta em latão fundido cromado com canopla, DN= 1 1/2´ - linha especial</t>
  </si>
  <si>
    <t>47.02.100</t>
  </si>
  <si>
    <t>Registro de pressão em latão fundido cromado com canopla, DN= 1/2´ - linha especial</t>
  </si>
  <si>
    <t>47.02.110</t>
  </si>
  <si>
    <t>Registro de pressão em latão fundido cromado com canopla, DN= 3/4´ - linha especial</t>
  </si>
  <si>
    <t>47.02.200</t>
  </si>
  <si>
    <t>Registro regulador de vazão para chuveiro e ducha em latão cromado com canopla, DN= 1/2´</t>
  </si>
  <si>
    <t>47.02.210</t>
  </si>
  <si>
    <t>Registro regulador de vazão para torneira, misturador e bidê, em latão cromado com canopla, DN= 1/2´</t>
  </si>
  <si>
    <t>47.04.020</t>
  </si>
  <si>
    <t>Válvula de descarga com registro próprio, duplo acionamento limitador de fluxo, DN= 1 1/4´</t>
  </si>
  <si>
    <t>47.04.030</t>
  </si>
  <si>
    <t>Válvula de descarga com registro próprio, DN= 1 1/4´</t>
  </si>
  <si>
    <t>47.04.040</t>
  </si>
  <si>
    <t>Válvula de descarga com registro próprio, DN= 1 1/2´</t>
  </si>
  <si>
    <t>47.04.050</t>
  </si>
  <si>
    <t>Válvula de descarga antivandalismo, DN= 1 1/2´</t>
  </si>
  <si>
    <t>47.04.080</t>
  </si>
  <si>
    <t>Válvula de descarga externa, tipo alavanca com registro próprio, DN= 1 1/4´ e DN= 1 1/2´</t>
  </si>
  <si>
    <t>47.04.090</t>
  </si>
  <si>
    <t>Válvula de mictório antivandalismo, DN= 3/4´</t>
  </si>
  <si>
    <t>47.04.100</t>
  </si>
  <si>
    <t>Válvula de mictório padrão, vazão automática, DN= 3/4´</t>
  </si>
  <si>
    <t>47.04.110</t>
  </si>
  <si>
    <t>Válvula de acionamento hidromecânico para piso</t>
  </si>
  <si>
    <t>47.04.120</t>
  </si>
  <si>
    <t>Válvula de acionamento hidromecânico para ducha, em latão cromado, DN= 3/4´</t>
  </si>
  <si>
    <t>47.04.180</t>
  </si>
  <si>
    <t>Válvula de descarga com registro próprio, duplo acionamento limitador de fluxo, DN = 1 1/2´</t>
  </si>
  <si>
    <t>47.05.010</t>
  </si>
  <si>
    <t>Válvula de retenção horizontal em bronze, DN= 3/4´</t>
  </si>
  <si>
    <t>47.05.020</t>
  </si>
  <si>
    <t>Válvula de retenção horizontal em bronze, DN= 1´</t>
  </si>
  <si>
    <t>47.05.030</t>
  </si>
  <si>
    <t>Válvula de retenção horizontal em bronze, DN= 1 1/4´</t>
  </si>
  <si>
    <t>47.05.040</t>
  </si>
  <si>
    <t>Válvula de retenção horizontal em bronze, DN= 1 1/2´</t>
  </si>
  <si>
    <t>47.05.050</t>
  </si>
  <si>
    <t>Válvula de retenção horizontal em bronze, DN= 2´</t>
  </si>
  <si>
    <t>47.05.060</t>
  </si>
  <si>
    <t>Válvula de retenção horizontal em bronze, DN= 2 1/2´</t>
  </si>
  <si>
    <t>47.05.070</t>
  </si>
  <si>
    <t>Válvula de retenção horizontal em bronze, DN= 3´</t>
  </si>
  <si>
    <t>47.05.080</t>
  </si>
  <si>
    <t>Válvula de retenção horizontal em bronze, DN= 4´</t>
  </si>
  <si>
    <t>47.05.100</t>
  </si>
  <si>
    <t>Válvula de retenção vertical em bronze, DN= 1´</t>
  </si>
  <si>
    <t>47.05.110</t>
  </si>
  <si>
    <t>Válvula de retenção vertical em bronze, DN= 1 1/4´</t>
  </si>
  <si>
    <t>47.05.120</t>
  </si>
  <si>
    <t>Válvula de retenção vertical em bronze, DN= 1 1/2´</t>
  </si>
  <si>
    <t>47.05.130</t>
  </si>
  <si>
    <t>Válvula de retenção vertical em bronze, DN= 2´</t>
  </si>
  <si>
    <t>47.05.140</t>
  </si>
  <si>
    <t>Válvula de retenção vertical em bronze, DN= 2 1/2´</t>
  </si>
  <si>
    <t>47.05.150</t>
  </si>
  <si>
    <t>Válvula de retenção vertical em bronze, DN= 3´</t>
  </si>
  <si>
    <t>47.05.160</t>
  </si>
  <si>
    <t>Válvula de retenção vertical em bronze, DN= 4´</t>
  </si>
  <si>
    <t>47.05.170</t>
  </si>
  <si>
    <t>Válvula de retenção de pé com crivo em bronze, DN= 1´</t>
  </si>
  <si>
    <t>47.05.180</t>
  </si>
  <si>
    <t>Válvula de retenção de pé com crivo em bronze, DN= 1 1/4´</t>
  </si>
  <si>
    <t>47.05.190</t>
  </si>
  <si>
    <t>Válvula de retenção de pé com crivo em bronze, DN= 1 1/2´</t>
  </si>
  <si>
    <t>47.05.200</t>
  </si>
  <si>
    <t>Válvula de retenção de pé com crivo em bronze, DN= 2´</t>
  </si>
  <si>
    <t>47.05.210</t>
  </si>
  <si>
    <t>Válvula de retenção de pé com crivo em bronze, DN= 2 1/2´</t>
  </si>
  <si>
    <t>47.05.220</t>
  </si>
  <si>
    <t>Válvula de gaveta em bronze, com haste não ascendente, classe 125 libras para vapor e classe 200 libras para água, óleo e gás, DN= 6´</t>
  </si>
  <si>
    <t>47.05.230</t>
  </si>
  <si>
    <t>Válvula de gaveta em bronze, com haste não ascendente, classe 125 libras para vapor e classe 200 libras para água, óleo e gás, DN= 2´</t>
  </si>
  <si>
    <t>47.05.240</t>
  </si>
  <si>
    <t>Válvula globo em bronze, classe 125 libras para vapor e classe 200 libras para água, óleo e gás, DN= 2´</t>
  </si>
  <si>
    <t>47.05.260</t>
  </si>
  <si>
    <t>Válvula de retenção de pé com crivo em bronze, DN= 3´</t>
  </si>
  <si>
    <t>47.05.270</t>
  </si>
  <si>
    <t>Válvula de retenção de pé com crivo em bronze, DN= 4´</t>
  </si>
  <si>
    <t>47.05.280</t>
  </si>
  <si>
    <t>Válvula globo angular de 45° em bronze, DN= 2 1/2´</t>
  </si>
  <si>
    <t>47.05.290</t>
  </si>
  <si>
    <t>Válvula de gaveta em bronze, haste ascendente, classe 150 libras para vapor saturado e 300 libras para água, óleo e gás, DN= 1/2´</t>
  </si>
  <si>
    <t>47.05.296</t>
  </si>
  <si>
    <t>Válvula de gaveta em bronze, haste ascendente, classe 150 libras para vapor saturado e 300 libras para água, óleo e gás, DN= 4´</t>
  </si>
  <si>
    <t>47.05.300</t>
  </si>
  <si>
    <t>Válvula de gaveta em bronze, haste não ascendente, classe 150 libras para vapor saturado e 300 libras para água, óleo e gás, DN= 4´</t>
  </si>
  <si>
    <t>47.05.310</t>
  </si>
  <si>
    <t>Válvula de gaveta em bronze, haste não ascendente, classe 150 libras para vapor saturado e 300 libras para água, óleo e gás, DN= 2´</t>
  </si>
  <si>
    <t>47.05.340</t>
  </si>
  <si>
    <t>Válvula globo em bronze, classe 150 libras para vapor saturado e 300 libras para água, óleo e gás, DN= 3/4´</t>
  </si>
  <si>
    <t>47.05.350</t>
  </si>
  <si>
    <t>Válvula globo em bronze, classe 150 libras para vapor saturado e 300 libras para água, óleo e gás, DN= 1´</t>
  </si>
  <si>
    <t>47.05.360</t>
  </si>
  <si>
    <t>Válvula globo em bronze, classe 150 libras para vapor saturado e 300 libras para água, óleo e gás, DN= 1 1/2´</t>
  </si>
  <si>
    <t>47.05.370</t>
  </si>
  <si>
    <t>Válvula globo em bronze, classe 150 libras para vapor saturado e 300 libras para água, óleo e gás, DN= 2´</t>
  </si>
  <si>
    <t>47.05.390</t>
  </si>
  <si>
    <t>Válvula globo em bronze, classe 150 libras para vapor saturado e 300 libras para água, óleo e gás, DN= 2 1/2´</t>
  </si>
  <si>
    <t>47.05.392</t>
  </si>
  <si>
    <t>Válvula globo em bronze, classe 150 libras para vapor saturado e 300 libras para água, óleo e gás, DN= 3´</t>
  </si>
  <si>
    <t>47.05.394</t>
  </si>
  <si>
    <t>Válvula globo em bronze, classe 150 libras para vapor saturado e 300 libras para água, óleo e gás, DN= 4´</t>
  </si>
  <si>
    <t>47.05.398</t>
  </si>
  <si>
    <t>Válvula de gaveta em bronze, haste não ascendente, classe 125 libras para vapor e classe 200 libras para água, óleo e gás, DN= 3/4´</t>
  </si>
  <si>
    <t>47.05.400</t>
  </si>
  <si>
    <t>Válvula de gaveta em bronze, haste não ascendente, classe 125 libras para vapor e classe 200 libras para água, óleo e gás, DN= 1´</t>
  </si>
  <si>
    <t>47.05.406</t>
  </si>
  <si>
    <t>Válvula de gaveta em bronze, haste não ascendente, classe 125 libras para vapor e classe 200 libras para água, óleo e gás, DN= 1.1/4´</t>
  </si>
  <si>
    <t>47.05.410</t>
  </si>
  <si>
    <t>Válvula de gaveta em bronze, haste não ascendente, classe 125 libras para vapor e classe 200 libras para água, óleo e gás, DN= 1 1/2´</t>
  </si>
  <si>
    <t>47.05.420</t>
  </si>
  <si>
    <t>Válvula de gaveta em bronze, haste não ascendente, classe 125 libras para vapor e classe 200 libras para água, óleo e gás, DN= 2 1/2´</t>
  </si>
  <si>
    <t>47.05.430</t>
  </si>
  <si>
    <t>Válvula de gaveta em bronze, haste não ascendente, classe 125 libras para vapor e classe 200 libras para água, óleo e gás, DN= 3´</t>
  </si>
  <si>
    <t>47.05.450</t>
  </si>
  <si>
    <t>Válvula redutora de pressão de ação direta em bronze, extremidade roscada, para água, ar, óleo e gás, PE= 200 psi e PS= 20 à 90 psi, DN= 1 1/4´</t>
  </si>
  <si>
    <t>47.05.460</t>
  </si>
  <si>
    <t>Válvula redutora de pressão de ação direta em bronze, extremidade roscada, para água, ar, óleo e gás, PE= 200 psi e PS= 20 à 90 psi, DN= 2´</t>
  </si>
  <si>
    <t>47.05.580</t>
  </si>
  <si>
    <t>Válvula de gaveta em bronze com fecho rápido, DN= 1 1/2´</t>
  </si>
  <si>
    <t>47.06.030</t>
  </si>
  <si>
    <t>Válvula de gaveta em ferro fundido, haste ascendente com flange, classe 125 libras, DN= 2´</t>
  </si>
  <si>
    <t>47.06.040</t>
  </si>
  <si>
    <t>Válvula de retenção de pé com crivo em ferro fundido, flangeada, DN= 6´</t>
  </si>
  <si>
    <t>47.06.041</t>
  </si>
  <si>
    <t>Válvula de retenção de pé com crivo em ferro fundido, flangeada, DN= 8´</t>
  </si>
  <si>
    <t>47.06.050</t>
  </si>
  <si>
    <t>Válvula de retenção tipo portinhola dupla em ferro fundido, DN= 6´</t>
  </si>
  <si>
    <t>47.06.051</t>
  </si>
  <si>
    <t>Válvula de retenção tipo portinhola simples em ferro fundido, flangeada, DN= 6´</t>
  </si>
  <si>
    <t>47.06.060</t>
  </si>
  <si>
    <t>Válvula de gaveta em ferro fundido com bolsa, DN= 150 mm</t>
  </si>
  <si>
    <t>47.06.070</t>
  </si>
  <si>
    <t>Válvula de gaveta em ferro fundido com bolsa, DN= 200 mm</t>
  </si>
  <si>
    <t>47.06.080</t>
  </si>
  <si>
    <t>Válvula de retenção tipo portinhola simples em ferro fundido, DN= 4´</t>
  </si>
  <si>
    <t>47.06.090</t>
  </si>
  <si>
    <t>Válvula de retenção tipo portinhola dupla em ferro fundido, DN= 4´</t>
  </si>
  <si>
    <t>47.06.100</t>
  </si>
  <si>
    <t>Válvula de segurança em ferro fundido rosqueada com pressão de ajuste 0,4 até 0,75kgf/cm², DN= 2´</t>
  </si>
  <si>
    <t>47.06.110</t>
  </si>
  <si>
    <t>Válvula de segurança em ferro fundido rosqueada com pressão de ajuste 6,1 até 10,0kgf/cm², DN= 3/4´</t>
  </si>
  <si>
    <t>47.06.180</t>
  </si>
  <si>
    <t>Válvula de gaveta em ferro fundido com bolsa, DN= 100mm</t>
  </si>
  <si>
    <t>47.06.310</t>
  </si>
  <si>
    <t>Visor de fluxo com janela simples, corpo em ferro fundido ou aço carbono, DN = 1´</t>
  </si>
  <si>
    <t>47.06.320</t>
  </si>
  <si>
    <t>Válvula de governo (retenção e alarme) completa, corpo em ferro fundido, classe 125 libras, DN= 4´</t>
  </si>
  <si>
    <t>47.06.330</t>
  </si>
  <si>
    <t>Válvula de gaveta em ferro fundido, haste ascendente com flange, classe 125 libras, DN= 4´</t>
  </si>
  <si>
    <t>47.06.340</t>
  </si>
  <si>
    <t>Válvula de gaveta em ferro fundido, haste ascendente com flange, classe 125 libras, DN= 6´</t>
  </si>
  <si>
    <t>47.06.350</t>
  </si>
  <si>
    <t>Válvula de retenção vertical em ferro fundido com flange, classe 125 libras, DN= 4´</t>
  </si>
  <si>
    <t>47.07.010</t>
  </si>
  <si>
    <t>Válvula de esfera em aço carbono fundido, passagem plena, classe 150 libras para vapor e classe 600 libras para água, óleo e gás, DN= 1/2´</t>
  </si>
  <si>
    <t>47.07.020</t>
  </si>
  <si>
    <t>Válvula de esfera em aço carbono fundido, passagem plena, classe 150 libras para vapor e classe 600 libras para água, óleo e gás, DN= 3/4´</t>
  </si>
  <si>
    <t>47.07.030</t>
  </si>
  <si>
    <t>Válvula de esfera em aço carbono fundido, passagem plena, classe 150 libras para vapor e classe 600 libras para água, óleo e gás, DN= 1´</t>
  </si>
  <si>
    <t>47.07.031</t>
  </si>
  <si>
    <t>Válvula de esfera em aço carbono fundido, passagem plena, classe 150 libras para vapor e classe 600 libras para água, óleo e gás, DN= 1.1/4´</t>
  </si>
  <si>
    <t>47.07.090</t>
  </si>
  <si>
    <t>Válvula de esfera em aço carbono fundido, passagem plena, extremidades rosqueáveis, classe 300 libras para vapor saturado, DN= 2´</t>
  </si>
  <si>
    <t>47.09.010</t>
  </si>
  <si>
    <t>Válvula globo em aço carbono forjado, classe 800 libras para vapor e classe 2000 libras para água, óleo e gás, DN= 3/4´</t>
  </si>
  <si>
    <t>47.09.020</t>
  </si>
  <si>
    <t>Válvula globo em aço carbono forjado, classe 800 libras para vapor e classe 2000 libras para água, óleo e gás, DN= 1´</t>
  </si>
  <si>
    <t>47.09.030</t>
  </si>
  <si>
    <t>Válvula globo em aço carbono forjado, classe 800 libras para vapor e classe 2000 libras para água, óleo e gás, DN= 1 1/2´</t>
  </si>
  <si>
    <t>47.09.040</t>
  </si>
  <si>
    <t>Válvula globo em aço carbono forjado, classe 800 libras para vapor e classe 2000 libras para água, óleo e gás, DN= 2´</t>
  </si>
  <si>
    <t>47.10.010</t>
  </si>
  <si>
    <t>Purgador termodinâmico com filtro incorporado, em aço inoxidável forjado, pressão de 0,25 a 42 kg/cm², temperatura até 425°C, DN= 1/2´</t>
  </si>
  <si>
    <t>47.11.021</t>
  </si>
  <si>
    <t>Pressostato diferencial ajustável mecânico, montagem inferior com diâmetro de 1/2" e/ou 1/4", faixa de operação até 16 bar</t>
  </si>
  <si>
    <t>47.11.080</t>
  </si>
  <si>
    <t>Termômetro bimetálico, mostrador com 4´, saída angular, escala 0-100°C</t>
  </si>
  <si>
    <t>47.11.100</t>
  </si>
  <si>
    <t>Manômetro com mostrador de 4´, escalas: 0-4 / 0-7 / 0-10 / 0-17 / 0-21 / 0-28 kg/cm²</t>
  </si>
  <si>
    <t>47.11.111</t>
  </si>
  <si>
    <t>Pressostato diferencial ajustável, caixa à prova de água, unidade sensora em aço inoxidável 316, faixa de operação entre 1,4 a 14 bar, para fluídos corrosivos, DN=1/2´</t>
  </si>
  <si>
    <t>47.12.040</t>
  </si>
  <si>
    <t>Válvula de gaveta em ferro dúctil com flanges, classe PN-10, DN= 200mm</t>
  </si>
  <si>
    <t>47.12.270</t>
  </si>
  <si>
    <t>Válvula de gaveta em ferro dúctil com flanges, classe PN-10, DN= 80mm</t>
  </si>
  <si>
    <t>47.12.280</t>
  </si>
  <si>
    <t>Válvula globo auto-operada hidraulicamente, em ferro dúctil, classe PN-10/16, DN= 50mm</t>
  </si>
  <si>
    <t>47.12.290</t>
  </si>
  <si>
    <t>Válvula globo auto-operada hidraulicamente, comandada por solenóide, em ferro dúctil, classe PN-10, DN= 50mm</t>
  </si>
  <si>
    <t>47.12.300</t>
  </si>
  <si>
    <t>Válvula globo auto-operada hidraulicamente, comandada por solenóide, em ferro dúctil, classe PN-10, DN= 100mm</t>
  </si>
  <si>
    <t>47.12.310</t>
  </si>
  <si>
    <t>Válvula de gaveta em ferro dúctil com flanges, classe PN-10, DN= 300mm</t>
  </si>
  <si>
    <t>47.12.320</t>
  </si>
  <si>
    <t>Válvula de gaveta em ferro dúctil com flanges, classe PN-10, DN= 100mm</t>
  </si>
  <si>
    <t>47.12.330</t>
  </si>
  <si>
    <t>Válvula de gaveta em ferro dúctil com flanges, classe PN-10, DN= 150mm</t>
  </si>
  <si>
    <t>47.12.340</t>
  </si>
  <si>
    <t>Ventosa simples rosqueada em ferro dúctil, classe PN-25, DN= 3/4´</t>
  </si>
  <si>
    <t>47.12.350</t>
  </si>
  <si>
    <t>Ventosa de tríplice função em ferro dúctil flangeada, classe PN-10/16/25, DN= 50mm</t>
  </si>
  <si>
    <t>47.14.020</t>
  </si>
  <si>
    <t>Registro de pressão em PVC rígido, soldável, DN= 25mm (3/4´)</t>
  </si>
  <si>
    <t>47.14.200</t>
  </si>
  <si>
    <t>Registro regulador de vazão para torneira, misturador e bidê, em ABS com canopla, DN= 1/2´</t>
  </si>
  <si>
    <t>47.20.010</t>
  </si>
  <si>
    <t>Pigtail em latão para manômetro, DN= 1/2´</t>
  </si>
  <si>
    <t>47.20.020</t>
  </si>
  <si>
    <t>Filtro ´Y´ em bronze para gás combustível, DN= 2´</t>
  </si>
  <si>
    <t>47.20.030</t>
  </si>
  <si>
    <t>Filtro ´Y´ em ferro fundido, classe 125 libras para vapor saturado, com extremidades rosqueáveis, DN= 2´</t>
  </si>
  <si>
    <t>47.20.070</t>
  </si>
  <si>
    <t>Pigtail flexível, revestido com borracha sintética resistente, DN= 7/16´ comprimento até 1,00 m</t>
  </si>
  <si>
    <t>47.20.080</t>
  </si>
  <si>
    <t>Regulador de primeiro estágio de alta pressão até 2 kgf/cm², vazão de 90 kg GLP/hora</t>
  </si>
  <si>
    <t>47.20.100</t>
  </si>
  <si>
    <t>Regulador de primeiro estágio de alta pressão até 1,3 kgf/cm², vazão de 50 kg GLP/hora</t>
  </si>
  <si>
    <t>47.20.120</t>
  </si>
  <si>
    <t>Regulador de segundo estágio para gás, uso industrial, vazão até 12 kg GLP/hora</t>
  </si>
  <si>
    <t>47.20.181</t>
  </si>
  <si>
    <t>Filtro Y em aço carbono, classe 150 libras, conexões flangeadas, DN= 4´</t>
  </si>
  <si>
    <t>47.20.190</t>
  </si>
  <si>
    <t>Chave de fluxo tipo palheta para tubulação de líquidos</t>
  </si>
  <si>
    <t>47.20.260</t>
  </si>
  <si>
    <t>Filtro ´Y´ em bronze, pressão de serviço até 15,5 bar, classe PN 20, com extremidades rosqueaveis, DN= 2´</t>
  </si>
  <si>
    <t>47.20.300</t>
  </si>
  <si>
    <t>Chave de fluxo de água com retardo para tubulações com diâmetro nominal de 1´ a 6´ - conexão BSP</t>
  </si>
  <si>
    <t>47.20.320</t>
  </si>
  <si>
    <t>Filtro ´Y´ corpo em bronze, pressão de serviço até 20,7 bar (PN 20), DN= 1 1/2´</t>
  </si>
  <si>
    <t>47.20.330</t>
  </si>
  <si>
    <t>Filtro ´Y´ corpo em bronze, pressão de serviço até 20,7 bar (PN 20), DN= 2´</t>
  </si>
  <si>
    <t>48.02.008</t>
  </si>
  <si>
    <t>Reservatório de fibra de vidro - capacidade de 15.000 litros</t>
  </si>
  <si>
    <t>48.02.009</t>
  </si>
  <si>
    <t>Reservatório de fibra de vidro - capacidade de 20.000 litros</t>
  </si>
  <si>
    <t>48.02.204</t>
  </si>
  <si>
    <t>Reservatório em polietileno com tampa de encaixar - capacidade de 2.000 litros</t>
  </si>
  <si>
    <t>48.02.205</t>
  </si>
  <si>
    <t>Reservatório em polietileno com tampa de encaixar - capacidade de 3.000 litros</t>
  </si>
  <si>
    <t>48.02.206</t>
  </si>
  <si>
    <t>Reservatório em polietileno com tampa de encaixar - capacidade de 5.000 litros</t>
  </si>
  <si>
    <t>48.02.207</t>
  </si>
  <si>
    <t>Reservatório em polietileno com tampa de encaixar - capacidade de 10.000 litros</t>
  </si>
  <si>
    <t>48.02.300</t>
  </si>
  <si>
    <t>Reservatório em polietileno de alta densidade (cisterna) com antioxidante e proteção contra raios ultravioleta (UV) - capacidade de 5.000 litros</t>
  </si>
  <si>
    <t>48.02.310</t>
  </si>
  <si>
    <t>Reservatório em polietileno de alta densidade (cisterna) com antioxidante e proteção contra raios ultravioleta (UV) - capacidade de 10.000 litros</t>
  </si>
  <si>
    <t>48.02.400</t>
  </si>
  <si>
    <t>Reservatório em polietileno com tampa de rosca - capacidade de 1.000 litros</t>
  </si>
  <si>
    <t>48.02.401</t>
  </si>
  <si>
    <t>Reservatório em polietileno com tampa de rosca - capacidade de 500 litros</t>
  </si>
  <si>
    <t>48.03.010</t>
  </si>
  <si>
    <t>Reservatório metálico cilíndrico horizontal - capacidade de 1.000 litros</t>
  </si>
  <si>
    <t>48.03.112</t>
  </si>
  <si>
    <t>Reservatório metálico cilíndrico horizontal - capacidade de 3.000 litros</t>
  </si>
  <si>
    <t>48.03.130</t>
  </si>
  <si>
    <t>Reservatório metálico cilíndrico horizontal - capacidade de 5.000 litros</t>
  </si>
  <si>
    <t>48.03.138</t>
  </si>
  <si>
    <t>Reservatório metálico cilíndrico horizontal - capacidade de 10.000 litros</t>
  </si>
  <si>
    <t>48.04.381</t>
  </si>
  <si>
    <t>Reservatório em concreto armado cilíndrico, vertical, bipartido, método construtivo em formas deslizantes, diâmetro interno de 3,50m a 4,00m, altura de 15,00m a 25,00m</t>
  </si>
  <si>
    <t>48.04.391</t>
  </si>
  <si>
    <t>Reservatório em concreto armado cilíndrico, vertical, bipartido, método construtivo em formas deslizantes, diâmetro interno de 5,5m a 6,00m, altura de 25,00m a 30,00m</t>
  </si>
  <si>
    <t>48.05.010</t>
  </si>
  <si>
    <t>Torneira de boia, DN= 3/4´</t>
  </si>
  <si>
    <t>48.05.020</t>
  </si>
  <si>
    <t>Torneira de boia, DN= 1´</t>
  </si>
  <si>
    <t>48.05.030</t>
  </si>
  <si>
    <t>Torneira de boia, DN= 1 1/4´</t>
  </si>
  <si>
    <t>48.05.040</t>
  </si>
  <si>
    <t>Torneira de boia, DN= 1 1/2´</t>
  </si>
  <si>
    <t>48.05.050</t>
  </si>
  <si>
    <t>Torneira de boia, DN= 2´</t>
  </si>
  <si>
    <t>48.05.052</t>
  </si>
  <si>
    <t>Torneira de boia, DN= 2 1/2´</t>
  </si>
  <si>
    <t>48.05.070</t>
  </si>
  <si>
    <t>Torneira de boia, tipo registro automático de entrada, DN= 3´</t>
  </si>
  <si>
    <t>48.20.020</t>
  </si>
  <si>
    <t>Limpeza de caixa d´água até 1.000 litros</t>
  </si>
  <si>
    <t>48.20.040</t>
  </si>
  <si>
    <t>Limpeza de caixa d´água de 1.001 até 10.000 litros</t>
  </si>
  <si>
    <t>48.20.060</t>
  </si>
  <si>
    <t>Limpeza de caixa d´água acima de 10.000 litros</t>
  </si>
  <si>
    <t>49.01.016</t>
  </si>
  <si>
    <t>Caixa sifonada de PVC rígido de 100 x 100 x 50 mm, com grelha</t>
  </si>
  <si>
    <t>49.01.020</t>
  </si>
  <si>
    <t>Caixa sifonada de PVC rígido de 100 x 150 x 50 mm, com grelha</t>
  </si>
  <si>
    <t>49.01.030</t>
  </si>
  <si>
    <t>Caixa sifonada de PVC rígido de 150 x 150 x 50 mm, com grelha</t>
  </si>
  <si>
    <t>49.01.040</t>
  </si>
  <si>
    <t>Caixa sifonada de PVC rígido de 150 x 185 x 75 mm, com grelha</t>
  </si>
  <si>
    <t>49.01.050</t>
  </si>
  <si>
    <t>Caixa sifonada de PVC rígido de 250 x 172 x 50 mm, com tampa cega</t>
  </si>
  <si>
    <t>49.01.070</t>
  </si>
  <si>
    <t>Caixa sifonada de PVC rígido de 250 x 230 x 75 mm, com tampa cega</t>
  </si>
  <si>
    <t>49.03.020</t>
  </si>
  <si>
    <t>Caixa de gordura em alvenaria, 600 x 600 x 600 mm</t>
  </si>
  <si>
    <t>49.03.022</t>
  </si>
  <si>
    <t>Caixa de gordura premoldada com tampa - capacidade 18 litros</t>
  </si>
  <si>
    <t>49.03.031</t>
  </si>
  <si>
    <t>Caixa de gordura em concreto pré-moldado, inclusive tampa - 40x40x35 cm</t>
  </si>
  <si>
    <t>49.03.036</t>
  </si>
  <si>
    <t>Caixa de gordura em PVC com tampa reforçada - capacidade 19 litros</t>
  </si>
  <si>
    <t>49.04.010</t>
  </si>
  <si>
    <t>Ralo seco em PVC rígido de 100 x 40 mm, com grelha</t>
  </si>
  <si>
    <t>49.05.020</t>
  </si>
  <si>
    <t>Ralo seco em ferro fundido, 100 x 165 x 50 mm, com grelha metálica saída vertical</t>
  </si>
  <si>
    <t>49.05.040</t>
  </si>
  <si>
    <t>Ralo sifonado em ferro fundido de 150 x 240 x 75 mm, com grelha</t>
  </si>
  <si>
    <t>49.06.010</t>
  </si>
  <si>
    <t>Grelha hemisférica em ferro fundido de 4´</t>
  </si>
  <si>
    <t>49.06.020</t>
  </si>
  <si>
    <t>Grelha em ferro fundido para caixas e canaletas</t>
  </si>
  <si>
    <t>49.06.030</t>
  </si>
  <si>
    <t>Grelha hemisférica em ferro fundido de 3´</t>
  </si>
  <si>
    <t>49.06.072</t>
  </si>
  <si>
    <t>Grelha articulada em ferro fundido tipo boca de leão</t>
  </si>
  <si>
    <t>49.06.080</t>
  </si>
  <si>
    <t>Grelha hemisférica em ferro fundido de 6´</t>
  </si>
  <si>
    <t>49.06.110</t>
  </si>
  <si>
    <t>Grelha hemisférica em ferro fundido de 2´</t>
  </si>
  <si>
    <t>49.06.160</t>
  </si>
  <si>
    <t>Grelha quadriculada em ferro fundido para caixas e canaletas</t>
  </si>
  <si>
    <t>49.06.190</t>
  </si>
  <si>
    <t>Grelha pré-moldada em concreto, com furos redondos, 79,5 x 24,5 x 8 cm</t>
  </si>
  <si>
    <t>49.06.200</t>
  </si>
  <si>
    <t>Captador pluvial em aço inoxidável e grelha em alumínio, com mecanismo anti-vórtice, DN= 50 mm</t>
  </si>
  <si>
    <t>49.06.210</t>
  </si>
  <si>
    <t>Captador pluvial em aço inoxidável e grelha em alumínio, com mecanismo anti-vórtice, DN= 75 mm</t>
  </si>
  <si>
    <t>49.06.400</t>
  </si>
  <si>
    <t>Tampão em ferro fundido, diâmetro de 600 mm, classe B 125 (ruptura &gt; 125 kN)</t>
  </si>
  <si>
    <t>49.06.410</t>
  </si>
  <si>
    <t>Tampão em ferro fundido, diâmetro de 600 mm, classe C 250 (ruptura &gt; 250 kN)</t>
  </si>
  <si>
    <t>49.06.420</t>
  </si>
  <si>
    <t>Tampão em ferro fundido, diâmetro de 600 mm, classe D 400 (ruptura&gt; 400 kN)</t>
  </si>
  <si>
    <t>49.06.430</t>
  </si>
  <si>
    <t>Tampão em ferro fundido de 300 x 300 mm, classe B 125 (ruptura &gt; 125 kN)</t>
  </si>
  <si>
    <t>49.06.440</t>
  </si>
  <si>
    <t>Tampão em ferro fundido de 400 x 400 mm, classe B 125 (ruptura &gt; 125 kN)</t>
  </si>
  <si>
    <t>49.06.450</t>
  </si>
  <si>
    <t>Tampão em ferro fundido de 500 x 500 mm, classe B 125 (ruptura &gt; 125 kN)</t>
  </si>
  <si>
    <t>49.06.460</t>
  </si>
  <si>
    <t>Tampão em ferro fundido de 600 x 600 mm, classe B 125 (ruptura &gt; 125 kN)</t>
  </si>
  <si>
    <t>49.06.480</t>
  </si>
  <si>
    <t>Tampão em ferro fundido com tampa articulada, de 400 x 600 mm, classe 15 (ruptura &gt; 1500 kg)</t>
  </si>
  <si>
    <t>49.06.486</t>
  </si>
  <si>
    <t>Tampão em ferro fundido com tampa articulada, de 900 mm, classe D 400 (ruptura &gt; 400kN</t>
  </si>
  <si>
    <t>49.06.550</t>
  </si>
  <si>
    <t>Grelha com calha e cesto coletor para piso em aço inoxidável, largura de 15 cm</t>
  </si>
  <si>
    <t>49.06.560</t>
  </si>
  <si>
    <t>Grelha com calha e cesto coletor para piso em aço inoxidável, largura de 20 cm</t>
  </si>
  <si>
    <t>49.08.250</t>
  </si>
  <si>
    <t>Caixa de areia em PVC, diâmetro nominal de 100 mm</t>
  </si>
  <si>
    <t>49.11.130</t>
  </si>
  <si>
    <t>Canaleta com grelha em alumínio, largura de 80 mm</t>
  </si>
  <si>
    <t>49.11.140</t>
  </si>
  <si>
    <t>Canaleta com grelha em alumínio, saída central / vertical, largura de 46 mm</t>
  </si>
  <si>
    <t>49.11.141</t>
  </si>
  <si>
    <t>Canaleta com grelha abre-fecha, em alumínio, saída central ou vertical, largura 46mm</t>
  </si>
  <si>
    <t>49.12.010</t>
  </si>
  <si>
    <t>Boca de lobo simples tipo PMSP com tampa de concreto</t>
  </si>
  <si>
    <t>49.12.030</t>
  </si>
  <si>
    <t>Boca de lobo dupla tipo PMSP com tampa de concreto</t>
  </si>
  <si>
    <t>49.12.050</t>
  </si>
  <si>
    <t>Boca de lobo tripla tipo PMSP com tampa de concreto</t>
  </si>
  <si>
    <t>49.12.058</t>
  </si>
  <si>
    <t>Boca de leão simples tipo PMSP com grelha</t>
  </si>
  <si>
    <t>49.12.110</t>
  </si>
  <si>
    <t>Poço de visita de 1,60 x 1,60 x 1,60 m - tipo PMSP</t>
  </si>
  <si>
    <t>49.12.120</t>
  </si>
  <si>
    <t>Chaminé para poço de visita tipo PMSP em alvenaria, diâmetro interno 70 cm - pescoço</t>
  </si>
  <si>
    <t>49.12.140</t>
  </si>
  <si>
    <t>Poço de visita em alvenaria tipo PMSP - balão</t>
  </si>
  <si>
    <t>49.13.010</t>
  </si>
  <si>
    <t>Filtro biológico anaeróbio com anéis pré-moldados de concreto diâmetro de 1,40 m - h= 2,00 m</t>
  </si>
  <si>
    <t>49.13.020</t>
  </si>
  <si>
    <t>Filtro biológico anaeróbio com anéis pré-moldados de concreto diâmetro de 2,00 m - h= 2,00 m</t>
  </si>
  <si>
    <t>49.13.030</t>
  </si>
  <si>
    <t>Filtro biológico anaeróbio com anéis pré-moldados de concreto diâmetro de 2,40 m - h= 2,00 m</t>
  </si>
  <si>
    <t>49.13.040</t>
  </si>
  <si>
    <t>Filtro biológico anaeróbio com anéis pré-moldados de concreto diâmetro de 2,84 m - h= 2,50 m</t>
  </si>
  <si>
    <t>49.14.010</t>
  </si>
  <si>
    <t>Fossa séptica câmara única com anéis pré-moldados em concreto, diâmetro externo de 1,50 m, altura útil de 1,50 m</t>
  </si>
  <si>
    <t>49.14.020</t>
  </si>
  <si>
    <t>Fossa séptica câmara única com anéis pré-moldados em concreto, diâmetro externo de 2,50 m, altura útil de 2,50 m</t>
  </si>
  <si>
    <t>49.14.030</t>
  </si>
  <si>
    <t>Fossa séptica câmara única com anéis pré-moldados em concreto, diâmetro externo de 2,50 m, altura útil de 4,00 m</t>
  </si>
  <si>
    <t>49.14.061</t>
  </si>
  <si>
    <t>SM01 Sumidouro - poço absorvente</t>
  </si>
  <si>
    <t>49.14.071</t>
  </si>
  <si>
    <t>Tampão pré-moldado de concreto armado para sumidouro com diâmetro externo de 2,00 m</t>
  </si>
  <si>
    <t>49.15.010</t>
  </si>
  <si>
    <t>Anel pré-moldado de concreto com diâmetro de 0,60 m</t>
  </si>
  <si>
    <t>49.15.030</t>
  </si>
  <si>
    <t>Anel pré-moldado de concreto com diâmetro de 0,80 m</t>
  </si>
  <si>
    <t>49.15.040</t>
  </si>
  <si>
    <t>Anel pré-moldado de concreto com diâmetro de 1,20 m</t>
  </si>
  <si>
    <t>49.15.050</t>
  </si>
  <si>
    <t>Anel pré-moldado de concreto com diâmetro de 1,50 m</t>
  </si>
  <si>
    <t>49.15.060</t>
  </si>
  <si>
    <t>Anel pré-moldado de concreto com diâmetro de 1,80 m</t>
  </si>
  <si>
    <t>49.15.100</t>
  </si>
  <si>
    <t>Anel pré-moldado de concreto com diâmetro de 3,00 m</t>
  </si>
  <si>
    <t>49.16.050</t>
  </si>
  <si>
    <t>Realimentador automático, DN= 1´</t>
  </si>
  <si>
    <t>49.16.051</t>
  </si>
  <si>
    <t>Sifão ladrão em polietileno para extravasão, diâmetro de 100mm</t>
  </si>
  <si>
    <t>50.01.030</t>
  </si>
  <si>
    <t>Abrigo duplo para hidrante/mangueira, com visor e suporte (embutir e externo)</t>
  </si>
  <si>
    <t>50.01.060</t>
  </si>
  <si>
    <t>Abrigo para hidrante/mangueira (embutir e externo)</t>
  </si>
  <si>
    <t>50.01.080</t>
  </si>
  <si>
    <t>Mangueira com união de engate rápido, DN= 1 1/2´ (38 mm)</t>
  </si>
  <si>
    <t>50.01.090</t>
  </si>
  <si>
    <t>Botoeira para acionamento de bomba de incêndio tipo quebra-vidro</t>
  </si>
  <si>
    <t>50.01.100</t>
  </si>
  <si>
    <t>Mangueira com união de engate rápido, DN= 2 1/2´ (63 mm)</t>
  </si>
  <si>
    <t>50.01.110</t>
  </si>
  <si>
    <t>Esguicho em latão com engate rápido, DN= 2 1/2´, jato regulável</t>
  </si>
  <si>
    <t>50.01.130</t>
  </si>
  <si>
    <t>Abrigo simples com suporte, em aço inoxidável escovado, para mangueira de 1 1/2´, porta em vidro temperado jateado - inclusive mangueira de 30 m (2 x 15 m)</t>
  </si>
  <si>
    <t>50.01.160</t>
  </si>
  <si>
    <t>Adaptador de engate rápido em latão de 2 1/2´ x 1 1/2´</t>
  </si>
  <si>
    <t>50.01.170</t>
  </si>
  <si>
    <t>Adaptador de engate rápido em latão de 2 1/2´ x 2 1/2´</t>
  </si>
  <si>
    <t>50.01.180</t>
  </si>
  <si>
    <t>Hidrante de coluna com duas saídas, 4´x 2 1/2´ - simples</t>
  </si>
  <si>
    <t>50.01.190</t>
  </si>
  <si>
    <t>Tampão de engate rápido em latão, DN= 2 1/2´, com corrente</t>
  </si>
  <si>
    <t>50.01.200</t>
  </si>
  <si>
    <t>Tampão de engate rápido em latão, DN= 1 1/2´, com corrente</t>
  </si>
  <si>
    <t>50.01.210</t>
  </si>
  <si>
    <t>Chave para conexão de engate rápido</t>
  </si>
  <si>
    <t>50.01.220</t>
  </si>
  <si>
    <t>Esguicho latão com engate rápido, DN= 1 1/2´, jato regulável</t>
  </si>
  <si>
    <t>50.01.320</t>
  </si>
  <si>
    <t>Abrigo de hidrante de 1 1/2´ completo - inclusive mangueira de 30 m (2 x 15 m)</t>
  </si>
  <si>
    <t>50.01.330</t>
  </si>
  <si>
    <t>Abrigo de hidrante de 2 1/2´ completo - inclusive mangueira de 30 m (2 x 15 m)</t>
  </si>
  <si>
    <t>50.01.340</t>
  </si>
  <si>
    <t>Abrigo para registro de recalque tipo coluna, completo - inclusive tubulações e válvulas</t>
  </si>
  <si>
    <t>50.02.020</t>
  </si>
  <si>
    <t>Bico de sprinkler tipo pendente com rompimento da ampola a 68°C</t>
  </si>
  <si>
    <t>50.02.050</t>
  </si>
  <si>
    <t>Alarme hidráulico tipo gongo</t>
  </si>
  <si>
    <t>50.02.060</t>
  </si>
  <si>
    <t>Bico de sprinkler tipo upright com rompimento da ampola a 68ºC</t>
  </si>
  <si>
    <t>50.02.080</t>
  </si>
  <si>
    <t>Válvula de governo completa com alarme VGA, corpo em ferro fundido, extremidades flangeadas e DN = 6´</t>
  </si>
  <si>
    <t>50.05.022</t>
  </si>
  <si>
    <t>Destravador magnético (eletroímã) para porta corta-fogo de 24 Vcc</t>
  </si>
  <si>
    <t>50.05.060</t>
  </si>
  <si>
    <t>Central de iluminação de emergência, completa, para até 6.000 W</t>
  </si>
  <si>
    <t>50.05.070</t>
  </si>
  <si>
    <t>Luminária para unidade centralizada pendente completa com lâmpadas fluorescentes compactas de 9 W</t>
  </si>
  <si>
    <t>50.05.080</t>
  </si>
  <si>
    <t>Luminária para unidade centralizada de sobrepor completa com lâmpada fluorescente compacta de 15 W</t>
  </si>
  <si>
    <t>50.05.160</t>
  </si>
  <si>
    <t>Módulo para adaptação de luminária de emergência, autonomia 90 minutos para lâmpada fluorescente de 32 W</t>
  </si>
  <si>
    <t>50.05.170</t>
  </si>
  <si>
    <t>Acionador manual tipo quebra vidro, em caixa plástica</t>
  </si>
  <si>
    <t>50.05.210</t>
  </si>
  <si>
    <t>Detector termovelocimétrico endereçável com base endereçável</t>
  </si>
  <si>
    <t>50.05.214</t>
  </si>
  <si>
    <t>Detector de gás liquefeito (GLP), gás natural (GN) ou derivados de metano</t>
  </si>
  <si>
    <t>50.05.230</t>
  </si>
  <si>
    <t>Sirene audiovisual tipo endereçável</t>
  </si>
  <si>
    <t>50.05.250</t>
  </si>
  <si>
    <t>Central de iluminação de emergência, completa, autonomia 1 hora, para até 240 W</t>
  </si>
  <si>
    <t>50.05.260</t>
  </si>
  <si>
    <t>Bloco autônomo de iluminação de emergência com autonomia mínima de 1 hora, equipado com 2 lâmpadas de 11 W</t>
  </si>
  <si>
    <t>50.05.270</t>
  </si>
  <si>
    <t>Central de detecção e alarme de incêndio completa, autonomia de 1 hora para 12 laços, 220 V/12 V</t>
  </si>
  <si>
    <t>50.05.280</t>
  </si>
  <si>
    <t>Sirene tipo corneta de 12 V</t>
  </si>
  <si>
    <t>50.05.312</t>
  </si>
  <si>
    <t>Bloco autônomo de iluminação de emergência LED, com autonomia mínima de 3 horas, fluxo luminoso de 2.000 até 3.000 lúmens, equipado com 2 faróis</t>
  </si>
  <si>
    <t>50.05.400</t>
  </si>
  <si>
    <t>Sirene eletrônica em caixa metálica de 4 x 4</t>
  </si>
  <si>
    <t>50.05.430</t>
  </si>
  <si>
    <t>Detector óptico de fumaça com base endereçável</t>
  </si>
  <si>
    <t>50.05.440</t>
  </si>
  <si>
    <t>Painel repetidor de detecção e alarme de incêndio tipo endereçável</t>
  </si>
  <si>
    <t>50.05.450</t>
  </si>
  <si>
    <t>Acionador manual quebra-vidro endereçável</t>
  </si>
  <si>
    <t>50.05.470</t>
  </si>
  <si>
    <t>Módulo isolador, módulo endereçador para audiovisual</t>
  </si>
  <si>
    <t>50.05.490</t>
  </si>
  <si>
    <t>Sinalizador audiovisual endereçável com LED</t>
  </si>
  <si>
    <t>50.05.491</t>
  </si>
  <si>
    <t>Sinalizador visual de advertência</t>
  </si>
  <si>
    <t>50.05.492</t>
  </si>
  <si>
    <t>Sinalizador audiovisual de advertência</t>
  </si>
  <si>
    <t>50.10.030</t>
  </si>
  <si>
    <t>Extintor sobre rodas de gás carbônico - capacidade de 10 kg</t>
  </si>
  <si>
    <t>50.10.050</t>
  </si>
  <si>
    <t>Extintor sobre rodas de gás carbônico - capacidade de 25 kg</t>
  </si>
  <si>
    <t>50.10.058</t>
  </si>
  <si>
    <t>Extintor manual de pó químico seco BC - capacidade de 4 kg</t>
  </si>
  <si>
    <t>50.10.060</t>
  </si>
  <si>
    <t>Extintor manual de pó químico seco BC - capacidade de 8 kg</t>
  </si>
  <si>
    <t>50.10.084</t>
  </si>
  <si>
    <t>Extintor manual de pó químico seco 20 BC - capacidade de 12 kg</t>
  </si>
  <si>
    <t>50.10.096</t>
  </si>
  <si>
    <t>Extintor sobre rodas de pó químico seco BC - capacidade de 20 kg</t>
  </si>
  <si>
    <t>50.10.100</t>
  </si>
  <si>
    <t>Extintor manual de água pressurizada - capacidade de 10 litros</t>
  </si>
  <si>
    <t>50.10.110</t>
  </si>
  <si>
    <t>Extintor manual de pó químico seco ABC - capacidade de 4 kg</t>
  </si>
  <si>
    <t>50.10.120</t>
  </si>
  <si>
    <t>Extintor manual de pó químico seco ABC - capacidade de 6 kg</t>
  </si>
  <si>
    <t>50.10.140</t>
  </si>
  <si>
    <t>Extintor manual de gás carbônico 5 BC - capacidade de 6 kg</t>
  </si>
  <si>
    <t>50.10.210</t>
  </si>
  <si>
    <t>Suporte para extintor de piso em fibra de vidro</t>
  </si>
  <si>
    <t>50.10.220</t>
  </si>
  <si>
    <t>Suporte para extintor de piso em aço inoxidável</t>
  </si>
  <si>
    <t>50.20.110</t>
  </si>
  <si>
    <t>Recarga de extintor de água pressurizada</t>
  </si>
  <si>
    <t>50.20.120</t>
  </si>
  <si>
    <t>Recarga de extintor de gás carbônico</t>
  </si>
  <si>
    <t>50.20.130</t>
  </si>
  <si>
    <t>Recarga de extintor de pó químico seco</t>
  </si>
  <si>
    <t>50.20.160</t>
  </si>
  <si>
    <t>Pintura de extintor de gás carbônico, pó químico seco, ou água pressurizada, com capacidade acima de 12 kg até 20 kg</t>
  </si>
  <si>
    <t>50.20.170</t>
  </si>
  <si>
    <t>Pintura de extintor de gás carbônico, pó químico seco, ou água pressurizada, com capacidade até 12 kg</t>
  </si>
  <si>
    <t>50.20.200</t>
  </si>
  <si>
    <t>Recolocação de bico de sprinkler</t>
  </si>
  <si>
    <t>50.50.015</t>
  </si>
  <si>
    <t>Abrigo para extintor de embutir, em chapa de aço - 75x30x25cm</t>
  </si>
  <si>
    <t>54.01.010</t>
  </si>
  <si>
    <t>Regularização e compactação mecanizada de superfície, sem controle do proctor normal</t>
  </si>
  <si>
    <t>54.01.030</t>
  </si>
  <si>
    <t>Abertura e preparo de caixa até 40 cm, compactação do subleito mínimo de 95% do PN e transporte até o raio de 1 km</t>
  </si>
  <si>
    <t>54.01.050</t>
  </si>
  <si>
    <t>Compactação do subleito mínimo de 95% do PN</t>
  </si>
  <si>
    <t>54.01.190</t>
  </si>
  <si>
    <t>Sub-base ou base pedra rachão</t>
  </si>
  <si>
    <t>54.01.200</t>
  </si>
  <si>
    <t>Base de macadame hidráulico</t>
  </si>
  <si>
    <t>54.01.210</t>
  </si>
  <si>
    <t>Base de brita graduada</t>
  </si>
  <si>
    <t>54.01.220</t>
  </si>
  <si>
    <t>Base de bica corrida</t>
  </si>
  <si>
    <t>54.01.230</t>
  </si>
  <si>
    <t>Base de macadame betuminoso</t>
  </si>
  <si>
    <t>54.01.300</t>
  </si>
  <si>
    <t>Pavimento de concreto rolado (concreto pobre) para base de pavimento rígido</t>
  </si>
  <si>
    <t>54.01.400</t>
  </si>
  <si>
    <t>Abertura de caixa até 25 cm, inclui escavação, compactação, transporte e preparo do sub-leito</t>
  </si>
  <si>
    <t>54.01.410</t>
  </si>
  <si>
    <t>Varrição de pavimento para recapeamento</t>
  </si>
  <si>
    <t>54.02.030</t>
  </si>
  <si>
    <t>Revestimento primário com pedra britada, compactação mínima de 95% do PN</t>
  </si>
  <si>
    <t>54.02.040</t>
  </si>
  <si>
    <t>Camada de areia grossa compactada manualmente com compactador</t>
  </si>
  <si>
    <t>54.02.041</t>
  </si>
  <si>
    <t>Pedrisco compactado para passeio</t>
  </si>
  <si>
    <t>54.03.200</t>
  </si>
  <si>
    <t>Concreto asfáltico usinado a quente - Binder</t>
  </si>
  <si>
    <t>54.03.210</t>
  </si>
  <si>
    <t>Camada de rolamento em concreto betuminoso usinado quente - CBUQ</t>
  </si>
  <si>
    <t>54.03.221</t>
  </si>
  <si>
    <t>Restauração de pavimento asfáltico com concreto betuminoso usinado quente - CBUQ</t>
  </si>
  <si>
    <t>54.03.230</t>
  </si>
  <si>
    <t>Imprimação betuminosa ligante</t>
  </si>
  <si>
    <t>54.03.240</t>
  </si>
  <si>
    <t>Imprimação betuminosa impermeabilizante</t>
  </si>
  <si>
    <t>54.03.250</t>
  </si>
  <si>
    <t>Revestimento de pré-misturado a quente</t>
  </si>
  <si>
    <t>54.03.260</t>
  </si>
  <si>
    <t>Revestimento de pré-misturado a frio</t>
  </si>
  <si>
    <t>54.04.030</t>
  </si>
  <si>
    <t>Pavimentação em paralelepípedo, sem rejunte</t>
  </si>
  <si>
    <t>54.04.040</t>
  </si>
  <si>
    <t>Rejuntamento de paralelepípedo com areia</t>
  </si>
  <si>
    <t>54.04.050</t>
  </si>
  <si>
    <t>Rejuntamento de paralelepípedo com argamassa de cimento e areia 1:3</t>
  </si>
  <si>
    <t>54.04.060</t>
  </si>
  <si>
    <t>Rejuntamento de paralelepípedo com asfalto e pedrisco</t>
  </si>
  <si>
    <t>54.04.340</t>
  </si>
  <si>
    <t>Pavimentação em lajota de concreto 35 MPa, espessura 6 cm, cor natural, tipos: raquete, retangular, sextavado e 16 faces, com rejunte em areia</t>
  </si>
  <si>
    <t>54.04.342</t>
  </si>
  <si>
    <t>Pavimentação em lajota de concreto 35 MPa, espessura 6 cm, colorido, tipos: raquete, retangular, sextavado e 16 faces, com rejunte em areia</t>
  </si>
  <si>
    <t>54.04.350</t>
  </si>
  <si>
    <t>Pavimentação em lajota de concreto 35 MPa, espessura 8 cm, tipos: raquete, retangular, sextavado e 16 faces, com rejunte em areia</t>
  </si>
  <si>
    <t>54.04.360</t>
  </si>
  <si>
    <t>Bloco diagonal em concreto tipo piso drenante para plantio de grama - 50 x 50 x 10 cm</t>
  </si>
  <si>
    <t>54.04.392</t>
  </si>
  <si>
    <t>Piso em placa de concreto permeável drenante, cor natural - espessura de 6 cm</t>
  </si>
  <si>
    <t>54.04.393</t>
  </si>
  <si>
    <t>Piso em placa de concreto permeável drenante, cor natural - espessura de 8 cm</t>
  </si>
  <si>
    <t>54.06.020</t>
  </si>
  <si>
    <t>Guia pré-moldada curva tipo PMSP 100 - fck 25 MPa</t>
  </si>
  <si>
    <t>54.06.040</t>
  </si>
  <si>
    <t>Guia pré-moldada reta tipo PMSP 100 - fck 25 MPa</t>
  </si>
  <si>
    <t>54.06.100</t>
  </si>
  <si>
    <t>Base em concreto com fck de 20 MPa, para guias, sarjetas ou sarjetões</t>
  </si>
  <si>
    <t>54.06.110</t>
  </si>
  <si>
    <t>Base em concreto com fck de 25 MPa, para guias, sarjetas ou sarjetões</t>
  </si>
  <si>
    <t>54.06.150</t>
  </si>
  <si>
    <t>Execução de perfil extrusado no local</t>
  </si>
  <si>
    <t>54.06.151</t>
  </si>
  <si>
    <t>Execução de perfil extrusado no local, sem concreto</t>
  </si>
  <si>
    <t>54.06.160</t>
  </si>
  <si>
    <t>Sarjeta ou sarjetão moldado no local, tipo PMSP em concreto com fck 20 MPa</t>
  </si>
  <si>
    <t>54.06.170</t>
  </si>
  <si>
    <t>Sarjeta ou sarjetão moldado no local, tipo PMSP em concreto com fck 25 MPa</t>
  </si>
  <si>
    <t>54.07.040</t>
  </si>
  <si>
    <t>Passeio em mosaico português</t>
  </si>
  <si>
    <t>54.07.110</t>
  </si>
  <si>
    <t>Piso em ladrilho hidráulico preto, branco e cinza 20 x 20 cm, assentado com argamassa colante industrializada</t>
  </si>
  <si>
    <t>54.07.130</t>
  </si>
  <si>
    <t>Piso em ladrilho hidráulico várias cores 20 x 20 cm, assentado com argamassa colante industrializada</t>
  </si>
  <si>
    <t>54.07.210</t>
  </si>
  <si>
    <t>Rejuntamento de piso em ladrilho hidráulico (20 x 20 x 1,8 cm) com argamassa industrializada para rejunte, juntas de 2 mm</t>
  </si>
  <si>
    <t>54.07.240</t>
  </si>
  <si>
    <t>Rejuntamento de piso em ladrilho hidráulico (30 x 30 x 2,5 cm), com cimento branco, juntas de 2 mm</t>
  </si>
  <si>
    <t>54.07.260</t>
  </si>
  <si>
    <t>Piso em ladrilho hidráulico tipo rampa várias cores 30 x 30 cm, antiderrapante, assentado com argamassa mista</t>
  </si>
  <si>
    <t>54.20.040</t>
  </si>
  <si>
    <t>Bate-roda em concreto pré-moldado</t>
  </si>
  <si>
    <t>54.20.100</t>
  </si>
  <si>
    <t>Reassentamento de guia pré-moldada reta e/ou curva</t>
  </si>
  <si>
    <t>54.20.110</t>
  </si>
  <si>
    <t>Reassentamento de paralelepípedos, sem rejunte</t>
  </si>
  <si>
    <t>54.20.120</t>
  </si>
  <si>
    <t>Reassentamento de pavimentação em lajota de concreto, espessura 6 cm, com rejunte em areia</t>
  </si>
  <si>
    <t>54.20.130</t>
  </si>
  <si>
    <t>Reassentamento de pavimentação em lajota de concreto, espessura 8 cm, com rejunte em areia</t>
  </si>
  <si>
    <t>54.20.140</t>
  </si>
  <si>
    <t>Reassentamento de pavimentação em lajota de concreto, espessura 10 cm, com rejunte em areia</t>
  </si>
  <si>
    <t>55.01.030</t>
  </si>
  <si>
    <t>Limpeza complementar com hidrojateamento</t>
  </si>
  <si>
    <t>55.01.070</t>
  </si>
  <si>
    <t>Limpeza complementar e especial de piso com produtos químicos</t>
  </si>
  <si>
    <t>55.01.080</t>
  </si>
  <si>
    <t>Limpeza complementar e especial de peças e aparelhos sanitários</t>
  </si>
  <si>
    <t>55.01.100</t>
  </si>
  <si>
    <t>Limpeza complementar e especial de vidros</t>
  </si>
  <si>
    <t>55.01.130</t>
  </si>
  <si>
    <t>Limpeza e lavagem de superfície revestida com material cerâmico ou pastilhas por hidrojateamento com rejuntamento</t>
  </si>
  <si>
    <t>55.01.140</t>
  </si>
  <si>
    <t>Limpeza de superfície com hidrojateamento</t>
  </si>
  <si>
    <t>55.02.010</t>
  </si>
  <si>
    <t>Limpeza de caixa de inspeção</t>
  </si>
  <si>
    <t>55.02.012</t>
  </si>
  <si>
    <t>Limpeza de caixa de passagem, poço de visita ou bueiro</t>
  </si>
  <si>
    <t>55.02.020</t>
  </si>
  <si>
    <t>Limpeza de fossa</t>
  </si>
  <si>
    <t>55.02.040</t>
  </si>
  <si>
    <t>Limpeza e desobstrução de boca de lobo</t>
  </si>
  <si>
    <t>55.02.050</t>
  </si>
  <si>
    <t>Limpeza e desobstrução de canaletas ou tubulações de águas pluviais</t>
  </si>
  <si>
    <t>55.02.060</t>
  </si>
  <si>
    <t>Limpeza e desentupimento manual de tubulação de esgoto predial</t>
  </si>
  <si>
    <t>55.10.030</t>
  </si>
  <si>
    <t>Locação de duto coletor de entulho</t>
  </si>
  <si>
    <t>61.01.670</t>
  </si>
  <si>
    <t>Elevador para passageiros, uso interno com capacidade mínima de 600 kg para duas paradas, portas unilaterais</t>
  </si>
  <si>
    <t>61.01.680</t>
  </si>
  <si>
    <t>Elevador para passageiros, uso interno com capacidade mínima de 600 kg para três paradas, portas unilaterais</t>
  </si>
  <si>
    <t>61.01.690</t>
  </si>
  <si>
    <t>Elevador para passageiros, uso interno com capacidade mínima de 600 kg para três paradas, portas bilaterais</t>
  </si>
  <si>
    <t>61.01.760</t>
  </si>
  <si>
    <t>Elevador para passageiros, uso interno com capacidade mínima de 600 kg para quatro paradas, portas bilaterais</t>
  </si>
  <si>
    <t>61.01.770</t>
  </si>
  <si>
    <t>Elevador para passageiros, uso interno com capacidade mínima de 600 kg para quatro paradas, portas unilaterais</t>
  </si>
  <si>
    <t>61.01.800</t>
  </si>
  <si>
    <t>Fechamento em vidro laminado para caixa de elevador</t>
  </si>
  <si>
    <t>61.10.001</t>
  </si>
  <si>
    <t>Resfriadora de líquidos (chiller), com compressor e condensação à ar, capacidade de 120 TR</t>
  </si>
  <si>
    <t>61.10.007</t>
  </si>
  <si>
    <t>Resfriadora de líquidos (chiller), com compressor e condensação à ar, capacidade de 160 TR</t>
  </si>
  <si>
    <t>61.10.010</t>
  </si>
  <si>
    <t>Resfriadora de líquidos (chiller), com compressor e condensação à ar, capacidade de 200-210 TR</t>
  </si>
  <si>
    <t>61.10.012</t>
  </si>
  <si>
    <t>Resfriadora de líquidos (chiller), com compressor e condensação à ar, capacidade de 80 TR</t>
  </si>
  <si>
    <t>61.10.014</t>
  </si>
  <si>
    <t>Resfriadora de líquidos (chiller), com compressor e condensação à ar, capacidade de 20 TR</t>
  </si>
  <si>
    <t>61.10.100</t>
  </si>
  <si>
    <t>Tratamento de ar (fan-coil) tipo Air Handling Unit de concepção modular, capacidade de 10 TR</t>
  </si>
  <si>
    <t>61.10.101</t>
  </si>
  <si>
    <t>Tratamento de ar (Fan-Coil) tipo Air Handling Unit de concepção modular, capacidade de 6 TR</t>
  </si>
  <si>
    <t>61.10.110</t>
  </si>
  <si>
    <t>Tratamento de ar (fan-coil) tipo Air Handling Unit de concepção modular, capacidade de 40 TR</t>
  </si>
  <si>
    <t>61.10.120</t>
  </si>
  <si>
    <t>Tratamento de ar (fan-coil) tipo Air Handling Unit de concepção modular, capacidade de 50 TR</t>
  </si>
  <si>
    <t>61.10.200</t>
  </si>
  <si>
    <t>Tratamento de ar compacta fancolete hidrônico tipo piso-teto, vazão de ar nominal 637 m³/h, capacidade de refrigeração 14.000 Btu/h - 1,2 TR</t>
  </si>
  <si>
    <t>61.10.210</t>
  </si>
  <si>
    <t>Tratamento de ar compacta fancolete hidrônico tipo piso-teto, vazão de ar nominal 1.215 m³/h, capacidade de refrigeração 25.000 Btu/h - 2,1 TR</t>
  </si>
  <si>
    <t>61.10.220</t>
  </si>
  <si>
    <t>Tratamento de ar compacta fancolete hidrônico tipo piso-teto, vazão de ar nominal 1.758 m³/h, capacidade de refrigeração 36.000 Btu/h - 3,0 TR</t>
  </si>
  <si>
    <t>61.10.230</t>
  </si>
  <si>
    <t>Tratamento de ar compacta fancolete hidrônico tipo piso-teto, vazão de ar nominal 2.166 m³/h, capacidade de refrigeração 48.000 Btu/h - 4,0 TR</t>
  </si>
  <si>
    <t>61.10.250</t>
  </si>
  <si>
    <t>Tratamento de ar compacta fancolete hidrônico tipo cassete, capacidade de refrigeração 20.000 Btu/h - 1,6 TR</t>
  </si>
  <si>
    <t>61.10.260</t>
  </si>
  <si>
    <t>Tratamento de ar compacta fancolete hidrônico tipo cassete, capacidade de refrigeração 25.000 Btu/h - 2,1 TR</t>
  </si>
  <si>
    <t>61.10.270</t>
  </si>
  <si>
    <t>Tratamento de ar compacta fancolete hidrônico tipo cassete, capacidade de refrigeração 32.000 Btu/h - 2,6 TR</t>
  </si>
  <si>
    <t>61.10.300</t>
  </si>
  <si>
    <t>Duto flexível aluminizado, seção circular de 10cm (4´)</t>
  </si>
  <si>
    <t>61.10.310</t>
  </si>
  <si>
    <t>Duto flexível aluminizado, seção circular de 15cm (6´)</t>
  </si>
  <si>
    <t>61.10.320</t>
  </si>
  <si>
    <t>Duto flexível aluminizado, seção circular de 20cm (8´)</t>
  </si>
  <si>
    <t>61.10.380</t>
  </si>
  <si>
    <t>Duto em painel rígido de lã de vidro acústico, espessura 25 mm</t>
  </si>
  <si>
    <t>61.10.400</t>
  </si>
  <si>
    <t>Damper corta fogo (DCF) tipo comporta, com elemento fusível e chave fim de curso.</t>
  </si>
  <si>
    <t>61.10.401</t>
  </si>
  <si>
    <t>Damper de regulagem manual, tamanho: 0,10 m² a 0,14 m²</t>
  </si>
  <si>
    <t>61.10.402</t>
  </si>
  <si>
    <t>Damper de regulagem manual, tamanho: 0,15 m² a 0,20 m²</t>
  </si>
  <si>
    <t>61.10.403</t>
  </si>
  <si>
    <t>Damper de regulagem manual, tamanho: 0,21 m² a 0,40 m²</t>
  </si>
  <si>
    <t>61.10.410</t>
  </si>
  <si>
    <t>Serviço de instalação de Damper Corta Fogo</t>
  </si>
  <si>
    <t>61.10.430</t>
  </si>
  <si>
    <t>Tanque de compensação pressurizado, capacidade (volume mínimo) de 250 litros</t>
  </si>
  <si>
    <t>61.10.440</t>
  </si>
  <si>
    <t>Registro de regulagem de vazão de ar</t>
  </si>
  <si>
    <t>61.10.510</t>
  </si>
  <si>
    <t>Difusor de ar de longo alcance tipo Jet-Nozzles, vazão de ar 1.330 m³/h</t>
  </si>
  <si>
    <t>61.10.511</t>
  </si>
  <si>
    <t>Difusor para insuflamento de ar com plenum, multivias e colarinho</t>
  </si>
  <si>
    <t>61.10.512</t>
  </si>
  <si>
    <t>Difusor para insuflamento de ar com plenum, com 2 aberturas</t>
  </si>
  <si>
    <t>61.10.513</t>
  </si>
  <si>
    <t>Difusor de plástico, diâmetro 15 cm</t>
  </si>
  <si>
    <t>61.10.514</t>
  </si>
  <si>
    <t>Difusor de plástico, diâmetro 20 cm</t>
  </si>
  <si>
    <t>61.10.530</t>
  </si>
  <si>
    <t>Difusor de insuflação de ar tipo direcional, medindo 30 x 30 cm</t>
  </si>
  <si>
    <t>61.10.550</t>
  </si>
  <si>
    <t>Difusor de insuflação de ar tipo direcional, medindo 45 x 15 cm</t>
  </si>
  <si>
    <t>61.10.564</t>
  </si>
  <si>
    <t>Grelha de insuflação de ar em alumínio anodizado, de dupla deflexão, tamanho: até 0,10 m²</t>
  </si>
  <si>
    <t>61.10.565</t>
  </si>
  <si>
    <t>Grelha de insuflação de ar em alumínio anodizado, de dupla deflexão, tamanho: acima de 0,10 m² até 0,50 m²</t>
  </si>
  <si>
    <t>61.10.566</t>
  </si>
  <si>
    <t>Grelha de insuflação de ar em alumínio anodizado, de dupla deflexão, tamanho: acima de 0,50 m² até 1,00 m²</t>
  </si>
  <si>
    <t>61.10.567</t>
  </si>
  <si>
    <t>Grelha de porta, tamanho: 0,14 m² a 0,30 m²</t>
  </si>
  <si>
    <t>61.10.568</t>
  </si>
  <si>
    <t>Grelha de porta, tamanho: 0,07 m² a 0,13 m²</t>
  </si>
  <si>
    <t>61.10.569</t>
  </si>
  <si>
    <t>Grelha de porta, tamanho: 0,03 m² a 0,06 m²</t>
  </si>
  <si>
    <t>61.10.574</t>
  </si>
  <si>
    <t>Grelha de retorno/exaustão com registro, tamanho: 0,03 m² a 0,06 m²</t>
  </si>
  <si>
    <t>61.10.575</t>
  </si>
  <si>
    <t>Grelha de retorno/exaustão com registro, tamanho: 0,07 m² a 0,13 m²</t>
  </si>
  <si>
    <t>61.10.576</t>
  </si>
  <si>
    <t>Grelha de retorno/exaustão com registro, tamanho: 0,14 m² a 0,19 m²</t>
  </si>
  <si>
    <t>61.10.577</t>
  </si>
  <si>
    <t>Grelha de retorno/exaustão com registro, tamanho: 0,20 m² a 0,40 m²</t>
  </si>
  <si>
    <t>61.10.578</t>
  </si>
  <si>
    <t>Grelha de retorno/exaustão com registro, tamanho: 0,41 m² a 0,65 m²</t>
  </si>
  <si>
    <t>61.10.581</t>
  </si>
  <si>
    <t>Veneziana com tela e filtro G4</t>
  </si>
  <si>
    <t>61.10.582</t>
  </si>
  <si>
    <t>Veneziana com tela</t>
  </si>
  <si>
    <t>61.10.583</t>
  </si>
  <si>
    <t>Veneziana com tela, tamanho 38,5 x 33 cm</t>
  </si>
  <si>
    <t>61.10.584</t>
  </si>
  <si>
    <t>Veneziana com tela, tamanho 78,5 x 33 cm</t>
  </si>
  <si>
    <t>61.14.005</t>
  </si>
  <si>
    <t>Caixa ventiladora com ventilador centrífugo, vazão 4.600 m³/h, pressão 30 mmCA - 220 / 380 V / 60HZ</t>
  </si>
  <si>
    <t>61.14.015</t>
  </si>
  <si>
    <t>Caixa ventiladora com ventilador centrífugo, vazão 28.000 m³/h, pressão 30 mmCA - 220 / 380 V / 60HZ</t>
  </si>
  <si>
    <t>61.14.050</t>
  </si>
  <si>
    <t>Caixa ventiladora com ventilador centrífugo, vazão 8.800 m³/h, pressão 35 mmCA - 220/380 V / 60Hz</t>
  </si>
  <si>
    <t>61.14.051</t>
  </si>
  <si>
    <t>Caixa ventiladora com ventilador centrífugo, vazão 10.000 m³/h, pressão 30 mmCA - 220/380 V / 60Hz</t>
  </si>
  <si>
    <t>61.14.070</t>
  </si>
  <si>
    <t>Caixa ventiladora com ventilador centrífugo, vazão 1.710 m³/h, pressão 35 mmCA - 220/380 V / 60Hz</t>
  </si>
  <si>
    <t>61.14.080</t>
  </si>
  <si>
    <t>Caixa ventiladora com ventilador centrífugo, vazão 1.190 m³/h, pressão 37 mmCA - 220/380 V / 60Hz</t>
  </si>
  <si>
    <t>61.14.100</t>
  </si>
  <si>
    <t>Ventilador centrífugo de dupla aspiração "limite-load", vazão 20.000 m³/h, pressão 50 mmCA - 380/660 V / 60 Hz</t>
  </si>
  <si>
    <t>61.15.010</t>
  </si>
  <si>
    <t>Fonte de alimentação universal bivolt com saída de 24 V - 1,5 A - 35 W</t>
  </si>
  <si>
    <t>61.15.020</t>
  </si>
  <si>
    <t>Tomada simples de sobrepor universal 2P+T - 10 A - 250 V</t>
  </si>
  <si>
    <t>61.15.030</t>
  </si>
  <si>
    <t>Transformador abaixador, entrada 110/220V, saída 24V+24V, corrente secundário 6A</t>
  </si>
  <si>
    <t>61.15.040</t>
  </si>
  <si>
    <t>Atuador Floating de 40Nm, sinal de controle 3 e 2 pontos, tensão de entrada AC/DC 24V, IP 54</t>
  </si>
  <si>
    <t>61.15.050</t>
  </si>
  <si>
    <t>Válvula motorizada esfera, com duas vias atuador floating, diâmetro 3/4´ a 1 1/2´</t>
  </si>
  <si>
    <t>61.15.060</t>
  </si>
  <si>
    <t>Válvula de balanceamento diâmetro 1´ a 2 1/2´</t>
  </si>
  <si>
    <t>61.15.070</t>
  </si>
  <si>
    <t>Válvula borboleta na configuração wafer motorizada atuador floating diâmetro 3´ a 4´</t>
  </si>
  <si>
    <t>61.15.080</t>
  </si>
  <si>
    <t>Válvula duas vias on/off retorno elétrico diâmetro 1/2´ a 3/4´</t>
  </si>
  <si>
    <t>61.15.090</t>
  </si>
  <si>
    <t>Válvula esfera motorizada de duas vias de atuador proporcional diâmetro 2´ a 2 1/2´</t>
  </si>
  <si>
    <t>61.15.100</t>
  </si>
  <si>
    <t>Atuador proporcional de 10 Nm, tensão de entrada AC/DC 24 V - IP 54</t>
  </si>
  <si>
    <t>61.15.110</t>
  </si>
  <si>
    <t>Válvula esfera duas vias flangeada, diâmetro 3´</t>
  </si>
  <si>
    <t>61.15.120</t>
  </si>
  <si>
    <t>Acoplador a relé 24 VCC/VAC - 1 contato reversível</t>
  </si>
  <si>
    <t>61.15.130</t>
  </si>
  <si>
    <t>Chave de fluxo para ar</t>
  </si>
  <si>
    <t>61.15.140</t>
  </si>
  <si>
    <t>Repetidor de sinal I/I e V/I</t>
  </si>
  <si>
    <t>61.15.150</t>
  </si>
  <si>
    <t>Relé de corrente ajustável de 0 a 200 A</t>
  </si>
  <si>
    <t>61.15.160</t>
  </si>
  <si>
    <t>Sensor de temperatura ambiente PT100 - 2 fios</t>
  </si>
  <si>
    <t>61.15.164</t>
  </si>
  <si>
    <t>Termostato de segurança com temperatura ajustável de 90°C - 110°C</t>
  </si>
  <si>
    <t>61.15.170</t>
  </si>
  <si>
    <t>Transmissor de pressão diferencial, operação de 0 a 750 Pa</t>
  </si>
  <si>
    <t>61.15.172</t>
  </si>
  <si>
    <t>Transmissor de pressão compacto, escala de pressão 0 a 10 Bar, sinal de saída 4 - 20 mA</t>
  </si>
  <si>
    <t>61.15.174</t>
  </si>
  <si>
    <t>Transmissor de temperatura e umidade para dutos, alta precisão, corrente de 0 a 20 mA, alimentação 12Vcc a 30Vcc</t>
  </si>
  <si>
    <t>61.15.181</t>
  </si>
  <si>
    <t>Controlador lógico programável para 16 entradas/16 saídas</t>
  </si>
  <si>
    <t>61.15.191</t>
  </si>
  <si>
    <t>Módulo de expansão para 4 canais de saída analógica</t>
  </si>
  <si>
    <t>61.15.196</t>
  </si>
  <si>
    <t>Módulo de expansão para 8 canais de entrada analógica</t>
  </si>
  <si>
    <t>61.15.201</t>
  </si>
  <si>
    <t>Módulo de expansão para 8 canais de entrada e saída digitais</t>
  </si>
  <si>
    <t>61.20.040</t>
  </si>
  <si>
    <t>Cortina de ar com duas velocidades, para vão de 1,20 m</t>
  </si>
  <si>
    <t>61.20.092</t>
  </si>
  <si>
    <t>Cortina de ar com duas velocidades, para vão de 1,50 m</t>
  </si>
  <si>
    <t>61.20.100</t>
  </si>
  <si>
    <t>Ligação típica, (cavalete), para ar condicionado ´fancoil´, diâmetro de 1/2´</t>
  </si>
  <si>
    <t>61.20.110</t>
  </si>
  <si>
    <t>Ligação típica, (cavalete), para ar condicionado ´fancoil´, diâmetro de 3/4´</t>
  </si>
  <si>
    <t>61.20.120</t>
  </si>
  <si>
    <t>Ligação típica, (cavalete), para ar condicionado ´fancoil´, diâmetro de 1´</t>
  </si>
  <si>
    <t>61.20.130</t>
  </si>
  <si>
    <t>Ligação típica, (cavalete), para ar condicionado ´fancoil´, diâmetro de 1 1/4´</t>
  </si>
  <si>
    <t>61.20.450</t>
  </si>
  <si>
    <t>Duto em chapa de aço galvanizado</t>
  </si>
  <si>
    <t>61.20.452</t>
  </si>
  <si>
    <t>Chapéu tipo chinês para duto galvanizado de 35cm</t>
  </si>
  <si>
    <t>62.04.060</t>
  </si>
  <si>
    <t>Tanque duplo com pés em aço inoxidável de 1600 x 700 x 850 mm</t>
  </si>
  <si>
    <t>62.04.070</t>
  </si>
  <si>
    <t>Mesa em aço inoxidável, largura até 700 mm</t>
  </si>
  <si>
    <t>62.04.090</t>
  </si>
  <si>
    <t>Mesa lateral em aço inoxidável com prateleira inferior, largura até 700 mm</t>
  </si>
  <si>
    <t>62.20.330</t>
  </si>
  <si>
    <t>Coifa em aço inoxidável com filtro e exaustor axial - área até 3,00 m²</t>
  </si>
  <si>
    <t>62.20.340</t>
  </si>
  <si>
    <t>Coifa em aço inoxidável com filtro e exaustor axial - área de 3,01 até 7,50 m²</t>
  </si>
  <si>
    <t>62.20.350</t>
  </si>
  <si>
    <t>Coifa em aço inoxidável com filtro e exaustor axial - área de 7,51 até 16,00 m²</t>
  </si>
  <si>
    <t>65.01.210</t>
  </si>
  <si>
    <t>Câmara frigorífica para resfriados</t>
  </si>
  <si>
    <t>65.02.100</t>
  </si>
  <si>
    <t>Câmara frigorífica para congelados</t>
  </si>
  <si>
    <t>66.02.060</t>
  </si>
  <si>
    <t>Repetidora de sinais de ocorrências, do painel sinóptico da central de alarme</t>
  </si>
  <si>
    <t>66.02.090</t>
  </si>
  <si>
    <t>Detector de metais, tipo portal, microprocessado</t>
  </si>
  <si>
    <t>66.02.130</t>
  </si>
  <si>
    <t>Porteiro eletrônico com um interfone</t>
  </si>
  <si>
    <t>66.02.239</t>
  </si>
  <si>
    <t>Sistema eletrônico de automatização de portão deslizante, para esforços até 800 kg</t>
  </si>
  <si>
    <t>66.02.240</t>
  </si>
  <si>
    <t>Sistema eletrônico de automatização de portão deslizante, para esforços maior de 800 kg e até 1400 kg</t>
  </si>
  <si>
    <t>66.02.460</t>
  </si>
  <si>
    <t>Vídeo porteiro eletrônico colorido, com um interfone</t>
  </si>
  <si>
    <t>66.02.500</t>
  </si>
  <si>
    <t>Central de alarme microprocessada, para até 125 zonas</t>
  </si>
  <si>
    <t>66.02.560</t>
  </si>
  <si>
    <t>Controlador de acesso com identificação por impressão digital (biometria) e software de gerenciamento</t>
  </si>
  <si>
    <t>66.08.061</t>
  </si>
  <si>
    <t>Mesa controladora híbrida para até 32 câmeras IPs, com teclado e joystick, compatível com sistema de CFTV, IP ou analógico</t>
  </si>
  <si>
    <t>66.08.100</t>
  </si>
  <si>
    <t>Rack fechado padrão metálico, 19 x 12 Us x 470 mm</t>
  </si>
  <si>
    <t>66.08.110</t>
  </si>
  <si>
    <t>Rack fechado padrão metálico, 19 x 20 Us x 470 mm</t>
  </si>
  <si>
    <t>66.08.111</t>
  </si>
  <si>
    <t>Rack fechado de piso padrão metálico, 19 x 24 Us x 570 mm</t>
  </si>
  <si>
    <t>66.08.115</t>
  </si>
  <si>
    <t>Rack fechado de piso padrão metálico, 19 x 44 Us x 770 mm</t>
  </si>
  <si>
    <t>66.08.131</t>
  </si>
  <si>
    <t>Monitor LCD ou LED colorido, tela plana de 21,5´</t>
  </si>
  <si>
    <t>66.08.240</t>
  </si>
  <si>
    <t>Filtro passivo e misturador de sinais VHF / UHF / CATV</t>
  </si>
  <si>
    <t>66.08.258</t>
  </si>
  <si>
    <t>Ponto de acesso de dados (Access Point), uso interno, compatível com PoE 802.3af</t>
  </si>
  <si>
    <t>66.08.260</t>
  </si>
  <si>
    <t>Modulador de canais VHF / UHF / CATV / CFTV</t>
  </si>
  <si>
    <t>66.08.270</t>
  </si>
  <si>
    <t>Amplificador de linha VHF / UHF com conector de F-50 dB</t>
  </si>
  <si>
    <t>66.08.324</t>
  </si>
  <si>
    <t>Câmera fixa colorida compacta com domo, para áreas internas e externas - 1,3 MP</t>
  </si>
  <si>
    <t>66.08.326</t>
  </si>
  <si>
    <t>Câmera fixa colorida tipo bullet, para áreas internas e externas - 1,3 MP</t>
  </si>
  <si>
    <t>66.08.328</t>
  </si>
  <si>
    <t>Câmera fixa colorida com domo, para áreas internas e externas - 5 MP</t>
  </si>
  <si>
    <t>66.08.340</t>
  </si>
  <si>
    <t>Unidade de disco rígido (HD) externo de 5 TB</t>
  </si>
  <si>
    <t>66.08.400</t>
  </si>
  <si>
    <t>Estação de monitoramento "WorkStation" para até 3 monitores - memória RAM de 8 GB</t>
  </si>
  <si>
    <t>66.08.401</t>
  </si>
  <si>
    <t>Estação de monitoramento "WorkStation" para até 3 monitores - memória RAM de 16 GB</t>
  </si>
  <si>
    <t>66.08.600</t>
  </si>
  <si>
    <t>Unidade gerenciadora digital de vídeo em rede (NVR) de até 8 câmeras IP, armazenamento de 6 TB, 1 interface de rede Fast Ethernet</t>
  </si>
  <si>
    <t>66.08.610</t>
  </si>
  <si>
    <t>Unidade gerenciadora digital de vídeo em rede (NVR) de até 16 câmeras IP, armazenamento de 12 TB, 1 interface de rede Gigabit Ethernet e 4 entradas de alarme</t>
  </si>
  <si>
    <t>66.08.620</t>
  </si>
  <si>
    <t>Unidade gerenciadora digital vídeo em rede (NVR) de até 32 câmeras IP, armazenamento de 48 TB, 2 interface de rede Gigabit Ethernet e 16 entradas de alarme</t>
  </si>
  <si>
    <t>66.20.150</t>
  </si>
  <si>
    <t>Guia organizadora de cabos para rack, 19´ 1 U</t>
  </si>
  <si>
    <t>66.20.170</t>
  </si>
  <si>
    <t>Guia organizadora de cabos para rack, 19´ 2 U</t>
  </si>
  <si>
    <t>66.20.202</t>
  </si>
  <si>
    <t>Instalação de câmera fixa para CFTV</t>
  </si>
  <si>
    <t>66.20.212</t>
  </si>
  <si>
    <t>Instalação de câmera móvel para CFTV</t>
  </si>
  <si>
    <t>66.20.221</t>
  </si>
  <si>
    <t>Switch Gigabit para servidor central com 24 portas frontais e 2 portas SFP, capacidade 10 / 100 / 1000 Mbps</t>
  </si>
  <si>
    <t>66.20.225</t>
  </si>
  <si>
    <t>Switch Gigabit 24 portas com capacidade de 10/100/1000/Mbps</t>
  </si>
  <si>
    <t>67.02.160</t>
  </si>
  <si>
    <t>Medidor de vazão tipo calha Parshall com garganta W= 3´</t>
  </si>
  <si>
    <t>67.02.210</t>
  </si>
  <si>
    <t>Tela galvanizada revestida em poliamida, malha de 10 mm</t>
  </si>
  <si>
    <t>67.02.240</t>
  </si>
  <si>
    <t>Grade média em aço carbono, espaçamento de 2 cm com barras chatas de 1´ x 3/8´</t>
  </si>
  <si>
    <t>67.02.280</t>
  </si>
  <si>
    <t>Cesto em chapa de aço inoxidável com espessura de 1,5 mm e furos de 1/2´</t>
  </si>
  <si>
    <t>67.02.301</t>
  </si>
  <si>
    <t>Peneira estática em poliéster reforçado de fibra de vidro (PRFV) com tela de aço inoxidável AISI 304, malha de 1,5 mm, vazão de 50 l/s</t>
  </si>
  <si>
    <t>67.02.320</t>
  </si>
  <si>
    <t>Comporta em fibra de vidro (stop log) - espessura de 10 mm</t>
  </si>
  <si>
    <t>67.02.330</t>
  </si>
  <si>
    <t>Sistema de tratamento de águas cinzas e aproveitamento de águas pluviais, para reuso em fins não potáveis, vazão de 2 m³/h</t>
  </si>
  <si>
    <t>67.02.400</t>
  </si>
  <si>
    <t>Tanque em fibra de vidro (PRFV) com quebra ondas, capacidade de 25.000 l e misturador interno vertical em aço inoxidável</t>
  </si>
  <si>
    <t>67.02.410</t>
  </si>
  <si>
    <t>Sistema de tratamento de efluente por reator anaeróbio (UASB) e filtro aeróbio (FAS), para obras de segurança com vazão máxima horária 12 l/s</t>
  </si>
  <si>
    <t>67.02.502</t>
  </si>
  <si>
    <t>Elaboração de projeto de sistema de estação compacta de tratamento de esgoto para vazão máxima horária 12 l/s e atendimento classe II, assessoria, documentação e aprovação na CETESB</t>
  </si>
  <si>
    <t>67.02.503</t>
  </si>
  <si>
    <t>Elaboração de projeto de sistema de estação compacta de tratamento de esgoto para vazão máxima horária 12 l/s, atendimento classe II, tratamento de nitrogênio e fósforo, assessoria, documentação e aprovação na CETESB</t>
  </si>
  <si>
    <t>68.01.600</t>
  </si>
  <si>
    <t>Poste de concreto circular, 200 kg, H = 7,00 m</t>
  </si>
  <si>
    <t>68.01.620</t>
  </si>
  <si>
    <t>Poste de concreto circular, 200 kg, H = 9,00 m</t>
  </si>
  <si>
    <t>68.01.630</t>
  </si>
  <si>
    <t>Poste de concreto circular, 200 kg, H = 10,00 m</t>
  </si>
  <si>
    <t>68.01.640</t>
  </si>
  <si>
    <t>Poste de concreto circular, 200 kg, H = 11,00 m</t>
  </si>
  <si>
    <t>68.01.650</t>
  </si>
  <si>
    <t>Poste de concreto circular, 200 kg, H = 12,00 m</t>
  </si>
  <si>
    <t>68.01.670</t>
  </si>
  <si>
    <t>Poste de concreto circular, 300 kg, H = 9,00 m</t>
  </si>
  <si>
    <t>68.01.730</t>
  </si>
  <si>
    <t>Poste de concreto circular, 400 kg, H = 9,00 m</t>
  </si>
  <si>
    <t>68.01.740</t>
  </si>
  <si>
    <t>Poste de concreto circular, 400 kg, H = 10,00 m</t>
  </si>
  <si>
    <t>68.01.750</t>
  </si>
  <si>
    <t>Poste de concreto circular, 400 kg, H = 11,00 m</t>
  </si>
  <si>
    <t>68.01.760</t>
  </si>
  <si>
    <t>Poste de concreto circular, 400 kg, H = 12,00 m</t>
  </si>
  <si>
    <t>68.01.800</t>
  </si>
  <si>
    <t>Poste de concreto circular, 600 kg, H = 11,00 m</t>
  </si>
  <si>
    <t>68.01.810</t>
  </si>
  <si>
    <t>Poste de concreto circular, 600 kg, H = 12,00 m</t>
  </si>
  <si>
    <t>68.01.850</t>
  </si>
  <si>
    <t>Poste de concreto circular, 1000 kg, H = 12,00 m</t>
  </si>
  <si>
    <t>68.02.010</t>
  </si>
  <si>
    <t>Estai</t>
  </si>
  <si>
    <t>68.02.020</t>
  </si>
  <si>
    <t>Estrutura tipo M1</t>
  </si>
  <si>
    <t>68.02.030</t>
  </si>
  <si>
    <t>Estrutura tipo M2</t>
  </si>
  <si>
    <t>68.02.040</t>
  </si>
  <si>
    <t>Estrutura tipo N3</t>
  </si>
  <si>
    <t>68.02.050</t>
  </si>
  <si>
    <t>Estrutura tipo M1 - N3</t>
  </si>
  <si>
    <t>68.02.060</t>
  </si>
  <si>
    <t>Estrutura tipo M4</t>
  </si>
  <si>
    <t>68.02.070</t>
  </si>
  <si>
    <t>Estrutura tipo N2</t>
  </si>
  <si>
    <t>68.02.090</t>
  </si>
  <si>
    <t>Estrutura tipo N4</t>
  </si>
  <si>
    <t>68.02.100</t>
  </si>
  <si>
    <t>Armação secundária tipo 1C - 2R</t>
  </si>
  <si>
    <t>68.02.110</t>
  </si>
  <si>
    <t>Armação secundária tipo 1C - 3R</t>
  </si>
  <si>
    <t>68.02.120</t>
  </si>
  <si>
    <t>Armação secundária tipo 2C - 3R</t>
  </si>
  <si>
    <t>68.02.140</t>
  </si>
  <si>
    <t>Armação secundária tipo 4C - 6R</t>
  </si>
  <si>
    <t>68.20.010</t>
  </si>
  <si>
    <t>Recolocação de poste de madeira</t>
  </si>
  <si>
    <t>68.20.040</t>
  </si>
  <si>
    <t>Braçadeira circular em aço carbono galvanizado, diâmetro nominal de 140 até 300 mm</t>
  </si>
  <si>
    <t>68.20.050</t>
  </si>
  <si>
    <t>Cruzeta em aço carbono galvanizado perfil ´L´ 75 x 75 x 8 mm, comprimento 2500 mm</t>
  </si>
  <si>
    <t>68.20.120</t>
  </si>
  <si>
    <t>Bengala em PVC para ramal de entrada, diâmetro de 32 mm</t>
  </si>
  <si>
    <t>69.03.090</t>
  </si>
  <si>
    <t>Aparelho telefônico multifrequencial, com teclas ´FLASH´, ´HOOK´, ´PAUSE´, ´LND´, ´MODE´</t>
  </si>
  <si>
    <t>69.03.130</t>
  </si>
  <si>
    <t>Caixa subterrânea de entrada de telefonia, tipo R1 (600 x 350 x 500) mm, padrão TELEBRÁS, com tampa</t>
  </si>
  <si>
    <t>69.03.140</t>
  </si>
  <si>
    <t>Caixa subterrânea de entrada de telefonia, tipo R2 (1070 x 520 x 500) mm, padrão TELEBRÁS, com tampa</t>
  </si>
  <si>
    <t>69.03.301</t>
  </si>
  <si>
    <t>Central de Pabx para 2 linhas e 8 ramais</t>
  </si>
  <si>
    <t>69.03.310</t>
  </si>
  <si>
    <t>Caixa de tomada em poliamida e tampa para piso elevado, com 4 alojamentos para elétrica e até 8 alojamentos para telefonia e dados</t>
  </si>
  <si>
    <t>69.03.340</t>
  </si>
  <si>
    <t>Conector RJ-45 fêmea - categoria 6</t>
  </si>
  <si>
    <t>69.03.360</t>
  </si>
  <si>
    <t>Conector RJ-45 fêmea - categoria 6A</t>
  </si>
  <si>
    <t>69.03.400</t>
  </si>
  <si>
    <t>Central PABX híbrida de telefonia para 8 linhas tronco e 24 a 32 ramais digital e analógico</t>
  </si>
  <si>
    <t>69.03.410</t>
  </si>
  <si>
    <t>Central PABX híbrida de telefonia para 8 linhas tronco e 128 ramais digital e analógico</t>
  </si>
  <si>
    <t>69.03.420</t>
  </si>
  <si>
    <t>Central PABX híbrida de telefonia para 8 linhas tronco e 128 ramais digital e analógico, com recursos PBX Networking</t>
  </si>
  <si>
    <t>69.05.010</t>
  </si>
  <si>
    <t>Estabilizador eletrônico de tensão, monofásico, com potência de 5 kVA</t>
  </si>
  <si>
    <t>69.05.040</t>
  </si>
  <si>
    <t>Estabilizador eletrônico de tensão, monofásico, com potência de 10 kVA</t>
  </si>
  <si>
    <t>69.05.230</t>
  </si>
  <si>
    <t>Estabilizador eletrônico de tensão, trifásico, com potência de 40 kVA</t>
  </si>
  <si>
    <t>69.06.020</t>
  </si>
  <si>
    <t>Sistema ininterrupto de energia, trifásico on line de 10 kVA (220 V/220 V), com autonomia de 15 minutos</t>
  </si>
  <si>
    <t>69.06.030</t>
  </si>
  <si>
    <t>Sistema ininterrupto de energia, trifásico on line de 20 kVA (220 V/208 V-108 V), com autonomia 15 minutos</t>
  </si>
  <si>
    <t>69.06.040</t>
  </si>
  <si>
    <t>Sistema ininterrupto de energia, trifásico on line senoidal de 15 kVA (208 V/110 V), com autonomia de 15 minutos</t>
  </si>
  <si>
    <t>69.06.050</t>
  </si>
  <si>
    <t>Sistema ininterrupto de energia, monofásico, com potência de 2 kVA</t>
  </si>
  <si>
    <t>69.06.080</t>
  </si>
  <si>
    <t>Sistema ininterrupto de energia, monofásico on line senoidal de 5 kVA (220 V/110 V), com autonomia de 15 minutos</t>
  </si>
  <si>
    <t>69.06.100</t>
  </si>
  <si>
    <t>Sistema ininterrupto de energia, monofásico, com potência entre 5 a 7,5 kVA</t>
  </si>
  <si>
    <t>69.06.110</t>
  </si>
  <si>
    <t>Sistema ininterrupto de energia, monofásico de 600 VA (127 V/127 V), com autonomia de 10 a 15 minutos</t>
  </si>
  <si>
    <t>69.06.120</t>
  </si>
  <si>
    <t>Sistema ininterrupto de energia, trifásico on line senoidal de 10 kVA (220 V/110 V), com autonomia de 2 horas</t>
  </si>
  <si>
    <t>69.06.200</t>
  </si>
  <si>
    <t>Sistema ininterrupto de energia, trifásico on line de 20 kVA (220/127 V), com autonomia de 15 minutos</t>
  </si>
  <si>
    <t>69.06.210</t>
  </si>
  <si>
    <t>Sistema ininterrupto de energia, trifásico on line de 60 kVA (220/127 V), com autonomia de 15 minutos</t>
  </si>
  <si>
    <t>69.06.220</t>
  </si>
  <si>
    <t>Sistema ininterrupto de energia, trifásico on line de 80 kVA (220/127 V), com autonomia de 15 minutos</t>
  </si>
  <si>
    <t>69.06.240</t>
  </si>
  <si>
    <t>Sistema ininterrupto de energia, trifásico on line de 20 kVA (380/220 V), com autonomia de 15 minutos</t>
  </si>
  <si>
    <t>69.06.280</t>
  </si>
  <si>
    <t>Sistema ininterrupto de energia, trifásico on line senoidal de 5 kVA (220/110 V), com autonomia de 15 minutos</t>
  </si>
  <si>
    <t>69.06.290</t>
  </si>
  <si>
    <t>Sistema ininterrupto de energia, trifásico on line senoidal de 10 kVA (220/110 V), com autonomia de 10 a 15 minutos</t>
  </si>
  <si>
    <t>69.06.300</t>
  </si>
  <si>
    <t>Sistema ininterrupto de energia, trifásico on line senoidal de 50 kVA (220/110 V), com autonomia de 15 minutos</t>
  </si>
  <si>
    <t>69.06.320</t>
  </si>
  <si>
    <t>Sistema ininterrupto de energia, trifásico on line senoidal de 7,5 kVA (220/110 V), com autonomia de 15 minutos</t>
  </si>
  <si>
    <t>69.06.390</t>
  </si>
  <si>
    <t>Sistema ininterrupto de energia, trifásico on line senoidal de 40 kVA (380/220 V), com autonomia de 15 minutos</t>
  </si>
  <si>
    <t>69.08.010</t>
  </si>
  <si>
    <t>Distribuidor interno óptico - 1 U para até 24 fibras</t>
  </si>
  <si>
    <t>69.09.250</t>
  </si>
  <si>
    <t>Patch cords de 1,50 ou 3,00 m - RJ-45 / RJ-45 - categoria 6A</t>
  </si>
  <si>
    <t>69.09.260</t>
  </si>
  <si>
    <t>Patch panel de 24 portas - categoria 6</t>
  </si>
  <si>
    <t>69.09.300</t>
  </si>
  <si>
    <t>Voice panel de 50 portas - categoria 3</t>
  </si>
  <si>
    <t>69.09.360</t>
  </si>
  <si>
    <t>Patch cords de 2,00 ou 3,00 m - RJ-45 / RJ-45 - categoria 6A</t>
  </si>
  <si>
    <t>69.09.370</t>
  </si>
  <si>
    <t>Transceptor Gigabit SX - LC conectável de formato pequeno (SFP)</t>
  </si>
  <si>
    <t>69.10.130</t>
  </si>
  <si>
    <t>Amplificador de potência para VHF e CATV-50 dB, frequência 40 a 550 MHz</t>
  </si>
  <si>
    <t>69.10.140</t>
  </si>
  <si>
    <t>Antena parabólica com captador de sinais e modulador de áudio e vídeo</t>
  </si>
  <si>
    <t>69.10.150</t>
  </si>
  <si>
    <t>Antena Wi-Fi dual band acess point 450 mbps</t>
  </si>
  <si>
    <t>69.20.010</t>
  </si>
  <si>
    <t>Arame de espinar em aço inoxidável nu, para TV a cabo</t>
  </si>
  <si>
    <t>69.20.040</t>
  </si>
  <si>
    <t>Isolador roldana em porcelana de 72 x 72 mm</t>
  </si>
  <si>
    <t>69.20.050</t>
  </si>
  <si>
    <t>Suporte para isolador roldana tipo DM, padrão TELEBRÁS</t>
  </si>
  <si>
    <t>69.20.070</t>
  </si>
  <si>
    <t>Fita em aço inoxidável para poste de 0,50 m x 19 mm, com fecho em aço inoxidável</t>
  </si>
  <si>
    <t>69.20.100</t>
  </si>
  <si>
    <t>Tampa para caixa R1, padrão TELEBRÁS</t>
  </si>
  <si>
    <t>69.20.110</t>
  </si>
  <si>
    <t>Tampa para caixa R2, padrão TELEBRÁS</t>
  </si>
  <si>
    <t>69.20.130</t>
  </si>
  <si>
    <t>Bloco de ligação interna para 10 pares, BLI-10</t>
  </si>
  <si>
    <t>69.20.140</t>
  </si>
  <si>
    <t>Bloco de ligação com engate rápido para 10 pares, BER-10</t>
  </si>
  <si>
    <t>69.20.170</t>
  </si>
  <si>
    <t>Calha de aço com 4 tomadas 2P+T - 250 V, com cabo</t>
  </si>
  <si>
    <t>69.20.180</t>
  </si>
  <si>
    <t>Cordão óptico duplex, multimodo com conector LC/LC - 2,5 m</t>
  </si>
  <si>
    <t>69.20.200</t>
  </si>
  <si>
    <t>Bandeja fixa para rack, 19´ x 500 mm</t>
  </si>
  <si>
    <t>69.20.210</t>
  </si>
  <si>
    <t>Bandeja fixa para rack, 19´ x 800 mm</t>
  </si>
  <si>
    <t>69.20.220</t>
  </si>
  <si>
    <t>Bandeja deslizante para rack, 19´ x 800 mm</t>
  </si>
  <si>
    <t>69.20.230</t>
  </si>
  <si>
    <t>Calha de aço com 8 tomadas 2P+T - 250 V, com cabo</t>
  </si>
  <si>
    <t>69.20.240</t>
  </si>
  <si>
    <t>Calha de aço com 12 tomadas 2P+T - 250 V, com cabo</t>
  </si>
  <si>
    <t>69.20.248</t>
  </si>
  <si>
    <t>Painel frontal cego - 19´ x 1 U</t>
  </si>
  <si>
    <t>69.20.250</t>
  </si>
  <si>
    <t>Painel frontal cego - 19´ x 2 U</t>
  </si>
  <si>
    <t>69.20.260</t>
  </si>
  <si>
    <t>Protetor de surto híbrido para rede de telecomunicações</t>
  </si>
  <si>
    <t>69.20.270</t>
  </si>
  <si>
    <t>Divisor interno com 1 entrada e 2 saídas - 75 Ohms</t>
  </si>
  <si>
    <t>69.20.280</t>
  </si>
  <si>
    <t>Divisor interno com 1 entrada e 4 saídas - 75 Ohms</t>
  </si>
  <si>
    <t>69.20.290</t>
  </si>
  <si>
    <t>Tomada blindada para VHF/UHF, CATV e FM, frequência 5 MHz a 1 GHz</t>
  </si>
  <si>
    <t>69.20.300</t>
  </si>
  <si>
    <t>Bloco de distribuição com protetor de surtos, para 10 pares, BTDG-10</t>
  </si>
  <si>
    <t>69.20.340</t>
  </si>
  <si>
    <t>Tomada para TV, tipo pino Jack, com placa</t>
  </si>
  <si>
    <t>69.20.350</t>
  </si>
  <si>
    <t>Caixa de emenda ventilada, em polipropileno, para até 200 pares</t>
  </si>
  <si>
    <t>70.01.001</t>
  </si>
  <si>
    <t>Faixa elevada para travessia de pedestres</t>
  </si>
  <si>
    <t>70.01.010</t>
  </si>
  <si>
    <t>Ondulação transversal - lombada tipo A</t>
  </si>
  <si>
    <t>70.01.011</t>
  </si>
  <si>
    <t>Ondulação transversal - lombada tipo B</t>
  </si>
  <si>
    <t>70.01.050</t>
  </si>
  <si>
    <t>Defensa semimaleavel simples</t>
  </si>
  <si>
    <t>70.02.001</t>
  </si>
  <si>
    <t>Limpeza, pré marcação e pré pintura de solo</t>
  </si>
  <si>
    <t>70.02.010</t>
  </si>
  <si>
    <t>Sinalização horizontal com tinta vinílica ou acrílica</t>
  </si>
  <si>
    <t>70.02.012</t>
  </si>
  <si>
    <t>Sinalização horizontal em laminado elastoplástico retrorefletivo e antiderrapante, para faixas</t>
  </si>
  <si>
    <t>70.02.013</t>
  </si>
  <si>
    <t>Sinalização horizontal em laminado elastoplástico retrorefletivo e antiderrapante, para símbolos e letras</t>
  </si>
  <si>
    <t>70.02.014</t>
  </si>
  <si>
    <t>Sinalização horizontal em massa termoplástica à quente por aspersão, espessura de 1,5 mm, para faixas</t>
  </si>
  <si>
    <t>70.02.016</t>
  </si>
  <si>
    <t>Sinalização horizontal em massa termoplástica à quente por extrusão, espessura de 3,0 mm, para faixas</t>
  </si>
  <si>
    <t>70.02.017</t>
  </si>
  <si>
    <t>Sinalização horizontal em massa termoplástica à quente por extrusão, espessura de 3,0 mm, para legendas</t>
  </si>
  <si>
    <t>70.02.020</t>
  </si>
  <si>
    <t>Sinalização horizontal em plástico a frio manual, para faixas</t>
  </si>
  <si>
    <t>70.02.021</t>
  </si>
  <si>
    <t>Sinalização horizontal em termoplástico de alto relevo</t>
  </si>
  <si>
    <t>70.02.022</t>
  </si>
  <si>
    <t>Sinalização horizontal em tinta a base de resina acrílica emulsionada em água</t>
  </si>
  <si>
    <t>70.03.001</t>
  </si>
  <si>
    <t>Placa para sinalização viária em chapa de aço, totalmente refletiva com película IA/IA - área até 2,0 m²</t>
  </si>
  <si>
    <t>70.03.003</t>
  </si>
  <si>
    <t>Placa para sinalização viária em chapa de aço, totalmente refletiva com película III/III - área até 2,0 m²</t>
  </si>
  <si>
    <t>70.03.006</t>
  </si>
  <si>
    <t>Placa para sinalização viária em chapa de alumínio, totalmente refletiva com película IA/IA - área até 2,0 m²</t>
  </si>
  <si>
    <t>70.03.008</t>
  </si>
  <si>
    <t>Placa para sinalização viária em chapa de alumínio, totalmente refletiva com película III/III - área até 2,0 m²</t>
  </si>
  <si>
    <t>70.03.009</t>
  </si>
  <si>
    <t>Placa para sinalização viária em chapa de alumínio, totalmente refletiva com película III/III - área maior que 2,0 m²</t>
  </si>
  <si>
    <t>70.03.010</t>
  </si>
  <si>
    <t>Placa para sinalização viária em alumínio composto, totalmente refletiva com película IA/IA - área até 2,0 m²</t>
  </si>
  <si>
    <t>70.03.012</t>
  </si>
  <si>
    <t>Placa para sinalização viária em alumínio composto, totalmente refletiva com película III/III - área até 2,0 m²</t>
  </si>
  <si>
    <t>70.03.013</t>
  </si>
  <si>
    <t>Placa para sinalização viária em alumínio composto, totalmente refletiva com película III/III - área maior que 2,0 m²</t>
  </si>
  <si>
    <t>70.04.001</t>
  </si>
  <si>
    <t>Coluna simples (PP), diâmetro de 2 1/2´ e comprimento de 3,6 m</t>
  </si>
  <si>
    <t>70.04.002</t>
  </si>
  <si>
    <t>Coluna simples (P-51), para fixação de placa de orientação</t>
  </si>
  <si>
    <t>70.04.003</t>
  </si>
  <si>
    <t>Coluna dupla (P-53) para fixação de placa de orientação</t>
  </si>
  <si>
    <t>70.04.004</t>
  </si>
  <si>
    <t>Coluna (P-57) para fixação de placa de orientação, com braço projetado</t>
  </si>
  <si>
    <t>70.04.005</t>
  </si>
  <si>
    <t>Braço (P-55) para fixação em poste de concreto</t>
  </si>
  <si>
    <t>70.04.006</t>
  </si>
  <si>
    <t>Coluna dupla (PP), diâmetro de 2 x 2 1/2´ e comprimento de 3,6 m</t>
  </si>
  <si>
    <t>70.04.007</t>
  </si>
  <si>
    <t>Coluna semafórica simples 101 mm x 6 m</t>
  </si>
  <si>
    <t>70.05.001</t>
  </si>
  <si>
    <t>Botoeira convencional para pedestre</t>
  </si>
  <si>
    <t>70.05.002</t>
  </si>
  <si>
    <t>Botoeira sonora para deficientes visuais</t>
  </si>
  <si>
    <t>70.05.006</t>
  </si>
  <si>
    <t>Luminária LED 20W com braço, para travessia de pedestre</t>
  </si>
  <si>
    <t>70.05.011</t>
  </si>
  <si>
    <t>Grupo focal para pedestre com lâmpada LED e contador regressivo</t>
  </si>
  <si>
    <t>70.05.020</t>
  </si>
  <si>
    <t>Grupo focal veicular com lâmpada LED, com anteparo e suportes de fixação</t>
  </si>
  <si>
    <t>70.06.001</t>
  </si>
  <si>
    <t>Segregador (bate rodas) refletivo</t>
  </si>
  <si>
    <t>70.06.010</t>
  </si>
  <si>
    <t>Tacha refletiva de vidro temperado</t>
  </si>
  <si>
    <t>70.06.011</t>
  </si>
  <si>
    <t>Tacha tipo I bidirecional refletiva</t>
  </si>
  <si>
    <t>70.06.012</t>
  </si>
  <si>
    <t>Tacha tipo I monodirecional refletiva</t>
  </si>
  <si>
    <t>70.06.013</t>
  </si>
  <si>
    <t>Tacha tipo II bidirecional refletiva</t>
  </si>
  <si>
    <t>70.06.014</t>
  </si>
  <si>
    <t>Tacha tipo II monodirecional refletiva</t>
  </si>
  <si>
    <t>70.06.020</t>
  </si>
  <si>
    <t>Tachão tipo I bidirecional refletivo</t>
  </si>
  <si>
    <t>70.06.021</t>
  </si>
  <si>
    <t>Tachão tipo I monodirecional refletivo</t>
  </si>
  <si>
    <t>95.01.037</t>
  </si>
  <si>
    <t>Luminária LED hermética de sobrepor, com corpo e difusor em policarbonato, 4000 K, fluxo luminoso de 3900 lm, potência de 36 W</t>
  </si>
  <si>
    <t>95.01.051</t>
  </si>
  <si>
    <t>Fechadura biométrica eletrônica, por aproximação, cartão, senha ou biometria</t>
  </si>
  <si>
    <t>95.01.098</t>
  </si>
  <si>
    <t>ELEMENTO DE FIXAÇÃO ARTICULADA DA PASSARELA EM TERRA - BASE</t>
  </si>
  <si>
    <t>95.01.100</t>
  </si>
  <si>
    <t>Piso sintético instalado para pista de atletismo - Mario Covas (Conforme Projeto)</t>
  </si>
  <si>
    <t>95.01.101</t>
  </si>
  <si>
    <t>Fornecimento de certificado ao nível de classe 1 W.A/IAAF para pista de atletismo - Mario Covas</t>
  </si>
  <si>
    <t>95.01.102</t>
  </si>
  <si>
    <t>Guia de alumínio com altura entre 5,0 e 6,5 cm e larg = 5,0cm, padrão W.A/IAAF para pista de atletismo - Mario Covas</t>
  </si>
  <si>
    <t>95.01.103</t>
  </si>
  <si>
    <t>Caixa completa de salto longo/triplo com placa de decolagem removível padrão W.A/IAAF</t>
  </si>
  <si>
    <t>95.01.104</t>
  </si>
  <si>
    <t>Caixa de acoplamento de vara para salto com vara, encaixe em inox com tampa de alumínio padrão W.A/IAAF</t>
  </si>
  <si>
    <t>95.01.105</t>
  </si>
  <si>
    <t>Obstáculo do fosso fixo para corridas, de madeira, com estrutura de ferro e madeira, certificado W.A/IAAF</t>
  </si>
  <si>
    <t>95.01.106</t>
  </si>
  <si>
    <t>Gaiola para proteção das provas de lançamento de disco e martelo, com estrutura composta por 12 hastes em alumínio / aço inoxidável anodizado padrão W.A/IAAF</t>
  </si>
  <si>
    <t>95.01.107</t>
  </si>
  <si>
    <t>Círculo metálico e anteparos para lançamento de peso DN = 2,135m padrão W.A/IAAF</t>
  </si>
  <si>
    <t>95.01.108</t>
  </si>
  <si>
    <t>Círculo de disco 2,50 padrão W.A/IAAF</t>
  </si>
  <si>
    <t>95.01.109</t>
  </si>
  <si>
    <t>Redutor círculo disco/martelo padrão W.A/IAAF</t>
  </si>
  <si>
    <t>95.01.110</t>
  </si>
  <si>
    <t>Deck - Piso em madeira plástica T15 / 2500 x 150 x 25 mm e T12 / 2500 x120 x 40 mm</t>
  </si>
  <si>
    <t>95.01.111</t>
  </si>
  <si>
    <t>Deck - Banco em madeira plástica T15 / 2500x150x25mm E T12 / 2500x120x40mm</t>
  </si>
  <si>
    <t>95.01.112</t>
  </si>
  <si>
    <t>Piso metálico elevado em grades entrelaçadas, superfície serrilhada, barra secundária chata de 9,5x2mm, malha 25x50mm, em aço galvanizado</t>
  </si>
  <si>
    <t>95.01.113</t>
  </si>
  <si>
    <t xml:space="preserve">Assento anatômico para arquibancada 310 x 310 x 63 mm </t>
  </si>
  <si>
    <t>95.01.114</t>
  </si>
  <si>
    <t>Grama sintética bicolor, altura de 25mm em polietileno com densidade mínima de 13.360 pontos/m²</t>
  </si>
  <si>
    <t>95.01.115</t>
  </si>
  <si>
    <t>Solo grampeado com grama - Vila Olímpica Mário Covas</t>
  </si>
  <si>
    <t>95.01.116</t>
  </si>
  <si>
    <t>Sistema de irrigação para campo gramado - Vila Olímpica Mário Covas</t>
  </si>
  <si>
    <t>95.01.117</t>
  </si>
  <si>
    <t>Sistema de aproveitamento de água pluvial com dispositivo de piso para remoção de partículas, para área até 3.000 m²,  interligação automática 3/4" e bomba submersível para drenagem e águas servidas (ATLETISMO)</t>
  </si>
  <si>
    <t>95.01.118</t>
  </si>
  <si>
    <t>Sistema gerador solar fotovoltaico 120 mod. 510KWp, c/String Box, inversor trifásico, pot.min. 60,0KW, said.380V-60Hz, projeto elétrico e licenças junto a concessionária - Atletismo</t>
  </si>
  <si>
    <t>95.01.119</t>
  </si>
  <si>
    <t>Guindaste hidráulico autopropelido, com lança telescópica 28,80 M, capacidade máxima 30 T, potência 97 KW, tração 4 X 4</t>
  </si>
  <si>
    <t>95.01.120</t>
  </si>
  <si>
    <t>Módulo de Píer flutuante "em linha", largura 2,50m, comprimento 12,00m, com acabamentos e sistemas de fixação, poitas e amarração - fornecimento e instalação</t>
  </si>
  <si>
    <t>95.01.121</t>
  </si>
  <si>
    <t>Módulo de passarela de acesso em alumínio, largura externa 1,20m, comprimento 18,00m, com guarda corpo, sistemas de fixação e flutuação - fornecimento e instalação</t>
  </si>
  <si>
    <t>95.01.122</t>
  </si>
  <si>
    <t>Módulo de finger de atracação em alumínio, comprimento 6,00m, largura 1,00m, base trapezoidal, com acabamentos e sistemas de fixação e de amarração - fornecimento e instalação</t>
  </si>
  <si>
    <t>95.01.123</t>
  </si>
  <si>
    <t>Módulos de pier flutuante "em T", largura 2,50m, comprimento 12,00m, com acabamentos e sistemas de fixação, poitas e amarração  - fornecimento e instalação</t>
  </si>
  <si>
    <t>95.01.124</t>
  </si>
  <si>
    <t>Módulo de controle, com caixa, para sirene</t>
  </si>
  <si>
    <t>95.01.125</t>
  </si>
  <si>
    <t>Módulo de relé, com caixa, para supervisão e controle</t>
  </si>
  <si>
    <t>95.01.126</t>
  </si>
  <si>
    <t>Relé especial para alternância de cargas</t>
  </si>
  <si>
    <t>97.02.030</t>
  </si>
  <si>
    <t>Placa comemorativa em aço inoxidável escovado</t>
  </si>
  <si>
    <t>97.02.036</t>
  </si>
  <si>
    <t>Placa de identificação em PVC com texto em vinil</t>
  </si>
  <si>
    <t>97.02.190</t>
  </si>
  <si>
    <t>Placa de identificação em acrílico com texto em vinil</t>
  </si>
  <si>
    <t>97.02.193</t>
  </si>
  <si>
    <t>Placa de sinalização em PVC fotoluminescente (200x200mm), com indicação de equipamentos de alarme, detecção e extinção de incêndio</t>
  </si>
  <si>
    <t>97.02.194</t>
  </si>
  <si>
    <t>Placa de sinalização em PVC fotoluminescente (150x150mm), com indicação de equipamentos de combate à incêndio e alarme</t>
  </si>
  <si>
    <t>97.02.195</t>
  </si>
  <si>
    <t>Placa de sinalização em PVC fotoluminescente (240x120mm), com indicação de rota de evacuação e saída de emergência</t>
  </si>
  <si>
    <t>97.02.196</t>
  </si>
  <si>
    <t>Placa de sinalização em PVC fotoluminescente, com identificação de pavimentos</t>
  </si>
  <si>
    <t>97.02.197</t>
  </si>
  <si>
    <t>Placa de sinalização em PVC, com indicação de alerta</t>
  </si>
  <si>
    <t>97.02.198</t>
  </si>
  <si>
    <t>Placa de sinalização em PVC, com indicação de proibição normativa</t>
  </si>
  <si>
    <t>97.02.210</t>
  </si>
  <si>
    <t>Placa de sinalização em PVC para ambientes</t>
  </si>
  <si>
    <t>97.03.010</t>
  </si>
  <si>
    <t>Sinalização com pictograma em tinta acrílica</t>
  </si>
  <si>
    <t>97.05.070</t>
  </si>
  <si>
    <t>Manta de borracha para sinalização em estacionamento e proteção de coluna e parede, de 1000 x 750 mm e espessura 10 mm</t>
  </si>
  <si>
    <t>97.05.080</t>
  </si>
  <si>
    <t>Cantoneira de borracha para sinalização em estacionamento e proteção de coluna, de 750 x 100 x 100 mm e espessura 10 mm</t>
  </si>
  <si>
    <t>97.05.130</t>
  </si>
  <si>
    <t>Colocação de placa em suporte de madeira / metálico - solo</t>
  </si>
  <si>
    <t>97.05.140</t>
  </si>
  <si>
    <t>Suporte de perfil metálico galvanizado</t>
  </si>
  <si>
    <t>98.02.210</t>
  </si>
  <si>
    <t>Banco de madeira com encosto e pés em ferro fundido pintado</t>
  </si>
  <si>
    <t>VALOR TOTAL DA REFORMA COM BDI 17%</t>
  </si>
  <si>
    <t>Argamassa de proteção e/ou regularização</t>
  </si>
  <si>
    <t xml:space="preserve"> Fontes de pesquisa:  CDHU - BOLETIM REFERENCIAL DE CUSTOS - TABELA DE SERVIÇOS - Versão MAIO DE 2022</t>
  </si>
  <si>
    <t>41.42.89</t>
  </si>
  <si>
    <t>41.51.94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</si>
</sst>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  <numFmt numFmtId="166" formatCode="0.000%"/>
    <numFmt numFmtId="167" formatCode="000000"/>
    <numFmt numFmtId="168" formatCode="&quot;R$&quot;\ #,##0.00"/>
  </numFmts>
  <fonts count="6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sz val="10"/>
      <color indexed="12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rgb="FF0000FF"/>
      <name val="Calibri"/>
      <family val="2"/>
    </font>
    <font>
      <b/>
      <sz val="10"/>
      <color rgb="FF0000FF"/>
      <name val="Calibri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9"/>
      <color indexed="8"/>
      <name val="Arial"/>
      <family val="2"/>
    </font>
    <font>
      <sz val="10"/>
      <name val="Calibri"/>
      <family val="2"/>
      <scheme val="minor"/>
    </font>
    <font>
      <b/>
      <i/>
      <sz val="11"/>
      <name val="Arial"/>
      <family val="2"/>
    </font>
    <font>
      <i/>
      <sz val="11"/>
      <name val="Arial"/>
      <family val="2"/>
    </font>
    <font>
      <b/>
      <sz val="9"/>
      <name val="Arial"/>
      <family val="2"/>
    </font>
    <font>
      <sz val="10"/>
      <name val="Calibri"/>
      <family val="2"/>
      <charset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9"/>
      <color indexed="12"/>
      <name val="Arial"/>
      <family val="2"/>
    </font>
    <font>
      <b/>
      <i/>
      <sz val="11"/>
      <name val="Calibri"/>
      <family val="2"/>
    </font>
    <font>
      <sz val="10"/>
      <name val="Calibri"/>
      <family val="2"/>
    </font>
    <font>
      <b/>
      <sz val="10"/>
      <name val="Calibri"/>
      <family val="2"/>
      <scheme val="minor"/>
    </font>
    <font>
      <sz val="10"/>
      <color rgb="FF0000FF"/>
      <name val="Calibri"/>
      <family val="2"/>
      <scheme val="minor"/>
    </font>
    <font>
      <sz val="9"/>
      <color indexed="8"/>
      <name val="Calibri"/>
      <family val="2"/>
    </font>
    <font>
      <b/>
      <sz val="10"/>
      <name val="Calibri"/>
      <family val="2"/>
    </font>
    <font>
      <b/>
      <sz val="12"/>
      <color rgb="FF0000FF"/>
      <name val="Arial"/>
      <family val="2"/>
    </font>
    <font>
      <i/>
      <sz val="9"/>
      <color rgb="FF0000FF"/>
      <name val="Arial"/>
      <family val="2"/>
    </font>
    <font>
      <b/>
      <sz val="10"/>
      <color rgb="FF0000FF"/>
      <name val="Arial"/>
      <family val="2"/>
    </font>
    <font>
      <sz val="9"/>
      <color rgb="FF0000FF"/>
      <name val="Calibri"/>
      <family val="2"/>
    </font>
    <font>
      <sz val="11"/>
      <color indexed="8"/>
      <name val="Calibri"/>
      <family val="2"/>
      <scheme val="minor"/>
    </font>
    <font>
      <sz val="9"/>
      <color rgb="FFFF0000"/>
      <name val="Calibri"/>
      <family val="2"/>
    </font>
    <font>
      <b/>
      <i/>
      <sz val="10"/>
      <color indexed="8"/>
      <name val="Calibri"/>
      <family val="2"/>
    </font>
    <font>
      <i/>
      <sz val="10"/>
      <color indexed="8"/>
      <name val="Calibri"/>
      <family val="2"/>
    </font>
    <font>
      <sz val="8"/>
      <name val="Calibri"/>
      <family val="2"/>
      <scheme val="minor"/>
    </font>
    <font>
      <sz val="10"/>
      <name val="Carlito"/>
      <family val="2"/>
    </font>
    <font>
      <sz val="10"/>
      <name val="Arial"/>
    </font>
    <font>
      <sz val="12"/>
      <color theme="1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5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0" fontId="18" fillId="0" borderId="0"/>
    <xf numFmtId="0" fontId="27" fillId="0" borderId="0"/>
    <xf numFmtId="0" fontId="27" fillId="0" borderId="0"/>
    <xf numFmtId="0" fontId="24" fillId="0" borderId="0"/>
    <xf numFmtId="164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39" fillId="0" borderId="0"/>
    <xf numFmtId="0" fontId="53" fillId="0" borderId="0"/>
    <xf numFmtId="43" fontId="53" fillId="0" borderId="0" applyFont="0" applyFill="0" applyBorder="0" applyAlignment="0" applyProtection="0"/>
    <xf numFmtId="0" fontId="59" fillId="0" borderId="0"/>
    <xf numFmtId="165" fontId="24" fillId="0" borderId="0" applyFont="0" applyFill="0" applyBorder="0" applyAlignment="0" applyProtection="0"/>
  </cellStyleXfs>
  <cellXfs count="351">
    <xf numFmtId="0" fontId="0" fillId="0" borderId="0" xfId="0"/>
    <xf numFmtId="0" fontId="21" fillId="0" borderId="0" xfId="0" applyFont="1"/>
    <xf numFmtId="0" fontId="29" fillId="0" borderId="0" xfId="45" applyFont="1" applyProtection="1"/>
    <xf numFmtId="0" fontId="24" fillId="0" borderId="0" xfId="45" applyFont="1" applyAlignment="1" applyProtection="1">
      <alignment vertical="top"/>
    </xf>
    <xf numFmtId="0" fontId="24" fillId="0" borderId="0" xfId="45" applyFont="1" applyProtection="1"/>
    <xf numFmtId="0" fontId="24" fillId="0" borderId="0" xfId="45" applyFont="1" applyAlignment="1" applyProtection="1">
      <alignment vertical="center"/>
    </xf>
    <xf numFmtId="49" fontId="24" fillId="0" borderId="0" xfId="45" applyNumberFormat="1" applyFont="1" applyBorder="1" applyAlignment="1" applyProtection="1">
      <alignment horizontal="center" vertical="top"/>
    </xf>
    <xf numFmtId="0" fontId="24" fillId="0" borderId="0" xfId="45" applyFont="1" applyBorder="1" applyAlignment="1" applyProtection="1">
      <alignment horizontal="justify" vertical="top"/>
    </xf>
    <xf numFmtId="49" fontId="24" fillId="0" borderId="0" xfId="45" applyNumberFormat="1" applyFont="1" applyAlignment="1" applyProtection="1">
      <alignment vertical="top"/>
    </xf>
    <xf numFmtId="0" fontId="24" fillId="0" borderId="0" xfId="45" applyFont="1" applyAlignment="1" applyProtection="1">
      <alignment horizontal="justify" vertical="top"/>
    </xf>
    <xf numFmtId="43" fontId="24" fillId="0" borderId="0" xfId="42" applyFont="1" applyAlignment="1" applyProtection="1">
      <alignment vertical="top"/>
    </xf>
    <xf numFmtId="0" fontId="23" fillId="0" borderId="0" xfId="45" applyFont="1" applyProtection="1"/>
    <xf numFmtId="0" fontId="21" fillId="0" borderId="0" xfId="0" applyFont="1" applyAlignment="1">
      <alignment horizontal="center"/>
    </xf>
    <xf numFmtId="0" fontId="21" fillId="0" borderId="0" xfId="0" applyFont="1" applyProtection="1"/>
    <xf numFmtId="0" fontId="19" fillId="0" borderId="0" xfId="0" applyFont="1" applyProtection="1"/>
    <xf numFmtId="0" fontId="24" fillId="0" borderId="0" xfId="46"/>
    <xf numFmtId="0" fontId="24" fillId="0" borderId="11" xfId="46" applyBorder="1"/>
    <xf numFmtId="0" fontId="22" fillId="0" borderId="11" xfId="46" applyFont="1" applyBorder="1" applyAlignment="1">
      <alignment horizontal="center"/>
    </xf>
    <xf numFmtId="165" fontId="38" fillId="0" borderId="11" xfId="47" applyNumberFormat="1" applyFont="1" applyBorder="1" applyAlignment="1">
      <alignment horizontal="center" vertical="center"/>
    </xf>
    <xf numFmtId="10" fontId="34" fillId="0" borderId="11" xfId="48" applyNumberFormat="1" applyFont="1" applyBorder="1" applyAlignment="1">
      <alignment horizontal="center"/>
    </xf>
    <xf numFmtId="0" fontId="24" fillId="0" borderId="12" xfId="46" applyBorder="1"/>
    <xf numFmtId="0" fontId="24" fillId="0" borderId="12" xfId="46" applyFill="1" applyBorder="1"/>
    <xf numFmtId="0" fontId="24" fillId="0" borderId="12" xfId="46" applyBorder="1" applyAlignment="1">
      <alignment horizontal="center"/>
    </xf>
    <xf numFmtId="0" fontId="24" fillId="0" borderId="12" xfId="46" applyFill="1" applyBorder="1" applyAlignment="1">
      <alignment horizontal="center"/>
    </xf>
    <xf numFmtId="10" fontId="24" fillId="0" borderId="12" xfId="46" applyNumberFormat="1" applyFill="1" applyBorder="1" applyAlignment="1">
      <alignment horizontal="center"/>
    </xf>
    <xf numFmtId="10" fontId="22" fillId="0" borderId="12" xfId="48" applyNumberFormat="1" applyFont="1" applyBorder="1" applyAlignment="1">
      <alignment horizontal="center"/>
    </xf>
    <xf numFmtId="0" fontId="24" fillId="0" borderId="11" xfId="46" applyBorder="1" applyAlignment="1">
      <alignment horizontal="center"/>
    </xf>
    <xf numFmtId="10" fontId="22" fillId="0" borderId="11" xfId="48" applyNumberFormat="1" applyFont="1" applyBorder="1" applyAlignment="1">
      <alignment horizontal="center"/>
    </xf>
    <xf numFmtId="0" fontId="24" fillId="0" borderId="17" xfId="46" applyBorder="1" applyAlignment="1">
      <alignment horizontal="center"/>
    </xf>
    <xf numFmtId="0" fontId="24" fillId="0" borderId="11" xfId="46" applyFill="1" applyBorder="1" applyAlignment="1">
      <alignment horizontal="center"/>
    </xf>
    <xf numFmtId="0" fontId="24" fillId="0" borderId="11" xfId="46" applyFill="1" applyBorder="1"/>
    <xf numFmtId="166" fontId="22" fillId="0" borderId="11" xfId="46" applyNumberFormat="1" applyFont="1" applyBorder="1" applyAlignment="1">
      <alignment horizontal="center" vertical="center"/>
    </xf>
    <xf numFmtId="165" fontId="38" fillId="0" borderId="11" xfId="46" applyNumberFormat="1" applyFont="1" applyBorder="1" applyAlignment="1">
      <alignment horizontal="center" vertical="center"/>
    </xf>
    <xf numFmtId="0" fontId="24" fillId="0" borderId="18" xfId="46" applyBorder="1" applyAlignment="1">
      <alignment horizontal="center"/>
    </xf>
    <xf numFmtId="0" fontId="22" fillId="0" borderId="13" xfId="46" applyFont="1" applyBorder="1" applyAlignment="1">
      <alignment horizontal="center"/>
    </xf>
    <xf numFmtId="0" fontId="38" fillId="0" borderId="20" xfId="46" applyFont="1" applyBorder="1" applyAlignment="1">
      <alignment horizontal="center" vertical="center"/>
    </xf>
    <xf numFmtId="10" fontId="38" fillId="0" borderId="11" xfId="46" applyNumberFormat="1" applyFont="1" applyBorder="1" applyAlignment="1">
      <alignment horizontal="center" vertical="center"/>
    </xf>
    <xf numFmtId="4" fontId="22" fillId="0" borderId="11" xfId="46" applyNumberFormat="1" applyFont="1" applyBorder="1" applyAlignment="1">
      <alignment horizontal="center"/>
    </xf>
    <xf numFmtId="165" fontId="24" fillId="0" borderId="0" xfId="46" applyNumberFormat="1"/>
    <xf numFmtId="43" fontId="43" fillId="0" borderId="0" xfId="42" applyFont="1" applyBorder="1" applyAlignment="1">
      <alignment horizontal="right"/>
    </xf>
    <xf numFmtId="0" fontId="22" fillId="33" borderId="22" xfId="0" applyFont="1" applyFill="1" applyBorder="1" applyAlignment="1" applyProtection="1">
      <alignment horizontal="center"/>
    </xf>
    <xf numFmtId="0" fontId="21" fillId="0" borderId="0" xfId="0" applyFont="1" applyFill="1"/>
    <xf numFmtId="0" fontId="34" fillId="0" borderId="11" xfId="46" applyFont="1" applyFill="1" applyBorder="1" applyAlignment="1">
      <alignment horizontal="center"/>
    </xf>
    <xf numFmtId="0" fontId="24" fillId="0" borderId="13" xfId="46" applyBorder="1" applyAlignment="1">
      <alignment horizontal="center"/>
    </xf>
    <xf numFmtId="10" fontId="23" fillId="0" borderId="11" xfId="46" applyNumberFormat="1" applyFont="1" applyBorder="1" applyAlignment="1">
      <alignment horizontal="center"/>
    </xf>
    <xf numFmtId="10" fontId="23" fillId="0" borderId="22" xfId="46" applyNumberFormat="1" applyFont="1" applyBorder="1" applyAlignment="1">
      <alignment horizontal="center"/>
    </xf>
    <xf numFmtId="10" fontId="23" fillId="0" borderId="13" xfId="46" applyNumberFormat="1" applyFont="1" applyBorder="1" applyAlignment="1">
      <alignment horizontal="center"/>
    </xf>
    <xf numFmtId="165" fontId="22" fillId="38" borderId="11" xfId="46" applyNumberFormat="1" applyFont="1" applyFill="1" applyBorder="1" applyAlignment="1">
      <alignment horizontal="center" vertical="center"/>
    </xf>
    <xf numFmtId="0" fontId="22" fillId="0" borderId="17" xfId="46" applyFont="1" applyBorder="1" applyAlignment="1">
      <alignment horizontal="center" vertical="center"/>
    </xf>
    <xf numFmtId="165" fontId="38" fillId="0" borderId="11" xfId="47" applyNumberFormat="1" applyFont="1" applyBorder="1" applyAlignment="1">
      <alignment horizontal="center" vertical="center"/>
    </xf>
    <xf numFmtId="0" fontId="31" fillId="0" borderId="28" xfId="0" applyFont="1" applyBorder="1" applyAlignment="1" applyProtection="1"/>
    <xf numFmtId="0" fontId="31" fillId="0" borderId="0" xfId="0" applyFont="1" applyBorder="1" applyAlignment="1" applyProtection="1"/>
    <xf numFmtId="0" fontId="31" fillId="0" borderId="30" xfId="0" applyFont="1" applyBorder="1" applyAlignment="1" applyProtection="1"/>
    <xf numFmtId="2" fontId="24" fillId="0" borderId="21" xfId="45" applyNumberFormat="1" applyFont="1" applyBorder="1" applyAlignment="1" applyProtection="1">
      <alignment horizontal="justify" vertical="top"/>
    </xf>
    <xf numFmtId="43" fontId="24" fillId="0" borderId="34" xfId="45" applyNumberFormat="1" applyFont="1" applyBorder="1" applyAlignment="1" applyProtection="1">
      <alignment horizontal="center" vertical="center"/>
    </xf>
    <xf numFmtId="0" fontId="24" fillId="0" borderId="32" xfId="45" applyFont="1" applyBorder="1" applyAlignment="1" applyProtection="1">
      <alignment vertical="top"/>
    </xf>
    <xf numFmtId="0" fontId="32" fillId="0" borderId="40" xfId="43" applyFont="1" applyFill="1" applyBorder="1" applyAlignment="1" applyProtection="1">
      <alignment vertical="center"/>
    </xf>
    <xf numFmtId="0" fontId="24" fillId="0" borderId="35" xfId="45" applyFont="1" applyBorder="1" applyAlignment="1" applyProtection="1">
      <alignment vertical="top"/>
    </xf>
    <xf numFmtId="49" fontId="22" fillId="0" borderId="42" xfId="45" applyNumberFormat="1" applyFont="1" applyBorder="1" applyAlignment="1" applyProtection="1">
      <alignment horizontal="left" vertical="center"/>
    </xf>
    <xf numFmtId="0" fontId="24" fillId="0" borderId="43" xfId="45" applyFont="1" applyBorder="1" applyAlignment="1" applyProtection="1">
      <alignment vertical="top"/>
    </xf>
    <xf numFmtId="49" fontId="24" fillId="0" borderId="33" xfId="45" applyNumberFormat="1" applyFont="1" applyBorder="1" applyAlignment="1" applyProtection="1">
      <alignment horizontal="center" vertical="top"/>
    </xf>
    <xf numFmtId="2" fontId="24" fillId="0" borderId="44" xfId="45" applyNumberFormat="1" applyFont="1" applyBorder="1" applyAlignment="1" applyProtection="1">
      <alignment horizontal="justify" vertical="top"/>
    </xf>
    <xf numFmtId="43" fontId="24" fillId="0" borderId="45" xfId="45" applyNumberFormat="1" applyFont="1" applyBorder="1" applyAlignment="1" applyProtection="1">
      <alignment horizontal="center" vertical="center"/>
    </xf>
    <xf numFmtId="49" fontId="22" fillId="0" borderId="46" xfId="45" applyNumberFormat="1" applyFont="1" applyBorder="1" applyAlignment="1" applyProtection="1">
      <alignment horizontal="center" vertical="center"/>
    </xf>
    <xf numFmtId="0" fontId="22" fillId="0" borderId="36" xfId="45" applyFont="1" applyBorder="1" applyAlignment="1" applyProtection="1">
      <alignment horizontal="justify" vertical="center"/>
    </xf>
    <xf numFmtId="1" fontId="22" fillId="0" borderId="37" xfId="45" applyNumberFormat="1" applyFont="1" applyBorder="1" applyAlignment="1" applyProtection="1">
      <alignment horizontal="center" vertical="center"/>
    </xf>
    <xf numFmtId="0" fontId="31" fillId="34" borderId="28" xfId="45" applyFont="1" applyFill="1" applyBorder="1" applyAlignment="1" applyProtection="1">
      <alignment horizontal="left" vertical="center"/>
    </xf>
    <xf numFmtId="0" fontId="30" fillId="34" borderId="0" xfId="45" applyFont="1" applyFill="1" applyBorder="1" applyAlignment="1" applyProtection="1">
      <alignment horizontal="left" vertical="center"/>
    </xf>
    <xf numFmtId="0" fontId="31" fillId="34" borderId="30" xfId="45" applyFont="1" applyFill="1" applyBorder="1" applyAlignment="1" applyProtection="1">
      <alignment horizontal="centerContinuous" vertical="center"/>
    </xf>
    <xf numFmtId="10" fontId="34" fillId="0" borderId="11" xfId="48" applyNumberFormat="1" applyFont="1" applyFill="1" applyBorder="1" applyAlignment="1">
      <alignment horizontal="center"/>
    </xf>
    <xf numFmtId="0" fontId="31" fillId="0" borderId="14" xfId="0" applyFont="1" applyBorder="1" applyAlignment="1" applyProtection="1">
      <alignment horizontal="center"/>
    </xf>
    <xf numFmtId="0" fontId="21" fillId="0" borderId="14" xfId="0" applyFont="1" applyBorder="1" applyAlignment="1" applyProtection="1">
      <alignment horizontal="center"/>
    </xf>
    <xf numFmtId="43" fontId="47" fillId="0" borderId="0" xfId="0" applyNumberFormat="1" applyFont="1"/>
    <xf numFmtId="0" fontId="21" fillId="0" borderId="20" xfId="0" applyFont="1" applyBorder="1" applyAlignment="1" applyProtection="1">
      <alignment horizontal="center"/>
    </xf>
    <xf numFmtId="49" fontId="33" fillId="34" borderId="11" xfId="45" applyNumberFormat="1" applyFont="1" applyFill="1" applyBorder="1" applyAlignment="1" applyProtection="1">
      <alignment vertical="center"/>
    </xf>
    <xf numFmtId="0" fontId="31" fillId="34" borderId="11" xfId="45" applyFont="1" applyFill="1" applyBorder="1" applyAlignment="1" applyProtection="1">
      <alignment horizontal="justify" vertical="center"/>
    </xf>
    <xf numFmtId="4" fontId="31" fillId="34" borderId="11" xfId="42" applyNumberFormat="1" applyFont="1" applyFill="1" applyBorder="1" applyAlignment="1" applyProtection="1">
      <alignment horizontal="center" vertical="center"/>
    </xf>
    <xf numFmtId="0" fontId="36" fillId="0" borderId="15" xfId="0" applyFont="1" applyBorder="1" applyAlignment="1" applyProtection="1"/>
    <xf numFmtId="0" fontId="22" fillId="33" borderId="25" xfId="0" applyFont="1" applyFill="1" applyBorder="1" applyAlignment="1" applyProtection="1">
      <alignment horizontal="center"/>
    </xf>
    <xf numFmtId="0" fontId="20" fillId="34" borderId="11" xfId="0" applyFont="1" applyFill="1" applyBorder="1" applyAlignment="1">
      <alignment horizontal="center" wrapText="1"/>
    </xf>
    <xf numFmtId="0" fontId="21" fillId="0" borderId="11" xfId="0" applyFont="1" applyBorder="1" applyAlignment="1">
      <alignment horizontal="center"/>
    </xf>
    <xf numFmtId="0" fontId="20" fillId="0" borderId="11" xfId="0" applyFont="1" applyBorder="1"/>
    <xf numFmtId="0" fontId="40" fillId="0" borderId="11" xfId="0" applyFont="1" applyFill="1" applyBorder="1" applyAlignment="1">
      <alignment horizontal="center" wrapText="1"/>
    </xf>
    <xf numFmtId="0" fontId="35" fillId="0" borderId="11" xfId="0" applyFont="1" applyFill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40" fillId="33" borderId="11" xfId="0" applyFont="1" applyFill="1" applyBorder="1" applyAlignment="1">
      <alignment horizontal="center" wrapText="1"/>
    </xf>
    <xf numFmtId="2" fontId="36" fillId="0" borderId="15" xfId="0" applyNumberFormat="1" applyFont="1" applyBorder="1" applyAlignment="1" applyProtection="1"/>
    <xf numFmtId="2" fontId="25" fillId="0" borderId="11" xfId="0" applyNumberFormat="1" applyFont="1" applyBorder="1" applyAlignment="1">
      <alignment horizontal="right"/>
    </xf>
    <xf numFmtId="0" fontId="21" fillId="0" borderId="0" xfId="0" applyFont="1" applyFill="1" applyProtection="1"/>
    <xf numFmtId="0" fontId="21" fillId="0" borderId="18" xfId="0" applyFont="1" applyBorder="1" applyAlignment="1">
      <alignment horizontal="center"/>
    </xf>
    <xf numFmtId="2" fontId="49" fillId="0" borderId="14" xfId="0" applyNumberFormat="1" applyFont="1" applyBorder="1" applyAlignment="1" applyProtection="1"/>
    <xf numFmtId="2" fontId="25" fillId="0" borderId="14" xfId="0" applyNumberFormat="1" applyFont="1" applyBorder="1" applyAlignment="1" applyProtection="1"/>
    <xf numFmtId="2" fontId="50" fillId="0" borderId="0" xfId="42" applyNumberFormat="1" applyFont="1" applyFill="1" applyBorder="1" applyAlignment="1" applyProtection="1">
      <alignment horizontal="right" vertical="center"/>
      <protection locked="0"/>
    </xf>
    <xf numFmtId="2" fontId="25" fillId="0" borderId="20" xfId="0" applyNumberFormat="1" applyFont="1" applyBorder="1" applyAlignment="1" applyProtection="1"/>
    <xf numFmtId="2" fontId="51" fillId="33" borderId="22" xfId="42" applyNumberFormat="1" applyFont="1" applyFill="1" applyBorder="1" applyAlignment="1" applyProtection="1">
      <alignment horizontal="center"/>
    </xf>
    <xf numFmtId="2" fontId="51" fillId="33" borderId="25" xfId="42" applyNumberFormat="1" applyFont="1" applyFill="1" applyBorder="1" applyAlignment="1" applyProtection="1">
      <alignment horizontal="center"/>
    </xf>
    <xf numFmtId="2" fontId="26" fillId="34" borderId="11" xfId="42" applyNumberFormat="1" applyFont="1" applyFill="1" applyBorder="1" applyAlignment="1">
      <alignment wrapText="1"/>
    </xf>
    <xf numFmtId="2" fontId="25" fillId="0" borderId="11" xfId="42" applyNumberFormat="1" applyFont="1" applyFill="1" applyBorder="1" applyAlignment="1">
      <alignment horizontal="right" wrapText="1"/>
    </xf>
    <xf numFmtId="2" fontId="26" fillId="34" borderId="11" xfId="0" applyNumberFormat="1" applyFont="1" applyFill="1" applyBorder="1" applyAlignment="1">
      <alignment horizontal="center" wrapText="1"/>
    </xf>
    <xf numFmtId="2" fontId="25" fillId="0" borderId="11" xfId="42" applyNumberFormat="1" applyFont="1" applyBorder="1" applyAlignment="1">
      <alignment horizontal="right" wrapText="1"/>
    </xf>
    <xf numFmtId="2" fontId="21" fillId="0" borderId="11" xfId="0" applyNumberFormat="1" applyFont="1" applyBorder="1" applyAlignment="1">
      <alignment horizontal="center"/>
    </xf>
    <xf numFmtId="2" fontId="25" fillId="0" borderId="11" xfId="0" applyNumberFormat="1" applyFont="1" applyFill="1" applyBorder="1" applyAlignment="1">
      <alignment horizontal="right" wrapText="1"/>
    </xf>
    <xf numFmtId="2" fontId="25" fillId="0" borderId="18" xfId="0" applyNumberFormat="1" applyFont="1" applyBorder="1" applyAlignment="1">
      <alignment horizontal="right"/>
    </xf>
    <xf numFmtId="2" fontId="46" fillId="33" borderId="11" xfId="0" applyNumberFormat="1" applyFont="1" applyFill="1" applyBorder="1" applyAlignment="1">
      <alignment wrapText="1"/>
    </xf>
    <xf numFmtId="2" fontId="21" fillId="0" borderId="0" xfId="0" applyNumberFormat="1" applyFont="1"/>
    <xf numFmtId="2" fontId="52" fillId="0" borderId="0" xfId="0" applyNumberFormat="1" applyFont="1"/>
    <xf numFmtId="2" fontId="25" fillId="0" borderId="0" xfId="0" applyNumberFormat="1" applyFont="1" applyAlignment="1">
      <alignment horizontal="center"/>
    </xf>
    <xf numFmtId="2" fontId="25" fillId="0" borderId="0" xfId="0" applyNumberFormat="1" applyFont="1"/>
    <xf numFmtId="0" fontId="21" fillId="34" borderId="0" xfId="0" applyFont="1" applyFill="1" applyProtection="1"/>
    <xf numFmtId="0" fontId="21" fillId="34" borderId="0" xfId="0" applyFont="1" applyFill="1"/>
    <xf numFmtId="0" fontId="31" fillId="0" borderId="47" xfId="0" applyFont="1" applyBorder="1" applyAlignment="1" applyProtection="1">
      <alignment horizontal="center" vertical="center"/>
    </xf>
    <xf numFmtId="0" fontId="44" fillId="0" borderId="47" xfId="0" applyFont="1" applyBorder="1" applyAlignment="1" applyProtection="1">
      <alignment horizontal="center" vertical="center"/>
    </xf>
    <xf numFmtId="0" fontId="44" fillId="0" borderId="50" xfId="0" applyFont="1" applyBorder="1" applyAlignment="1" applyProtection="1">
      <alignment horizontal="center" vertical="center"/>
    </xf>
    <xf numFmtId="0" fontId="22" fillId="33" borderId="51" xfId="0" applyFont="1" applyFill="1" applyBorder="1" applyAlignment="1" applyProtection="1">
      <alignment horizontal="center" vertical="center"/>
    </xf>
    <xf numFmtId="0" fontId="22" fillId="33" borderId="52" xfId="0" applyFont="1" applyFill="1" applyBorder="1" applyAlignment="1" applyProtection="1">
      <alignment horizontal="center" vertical="center"/>
    </xf>
    <xf numFmtId="0" fontId="48" fillId="34" borderId="11" xfId="0" applyFont="1" applyFill="1" applyBorder="1" applyAlignment="1">
      <alignment horizontal="center" vertical="center" wrapText="1"/>
    </xf>
    <xf numFmtId="0" fontId="44" fillId="0" borderId="11" xfId="0" applyFont="1" applyFill="1" applyBorder="1" applyAlignment="1">
      <alignment horizontal="center" vertical="center"/>
    </xf>
    <xf numFmtId="0" fontId="44" fillId="0" borderId="11" xfId="0" applyFont="1" applyBorder="1" applyAlignment="1">
      <alignment horizontal="center" vertical="center"/>
    </xf>
    <xf numFmtId="0" fontId="21" fillId="0" borderId="0" xfId="0" applyFont="1" applyAlignment="1" applyProtection="1">
      <alignment horizontal="center" vertical="center"/>
    </xf>
    <xf numFmtId="0" fontId="45" fillId="36" borderId="11" xfId="0" applyFont="1" applyFill="1" applyBorder="1" applyAlignment="1">
      <alignment horizontal="center" vertical="center" wrapText="1"/>
    </xf>
    <xf numFmtId="0" fontId="45" fillId="37" borderId="11" xfId="0" applyFont="1" applyFill="1" applyBorder="1" applyAlignment="1">
      <alignment horizontal="center" vertical="center" wrapText="1"/>
    </xf>
    <xf numFmtId="0" fontId="35" fillId="37" borderId="11" xfId="0" applyFont="1" applyFill="1" applyBorder="1" applyAlignment="1">
      <alignment horizontal="center" vertical="center" wrapText="1"/>
    </xf>
    <xf numFmtId="0" fontId="44" fillId="0" borderId="0" xfId="0" applyFont="1" applyAlignment="1">
      <alignment horizontal="center" vertical="center"/>
    </xf>
    <xf numFmtId="43" fontId="54" fillId="0" borderId="0" xfId="0" applyNumberFormat="1" applyFont="1" applyAlignment="1">
      <alignment horizontal="center" vertical="center"/>
    </xf>
    <xf numFmtId="0" fontId="22" fillId="33" borderId="25" xfId="0" applyFont="1" applyFill="1" applyBorder="1" applyAlignment="1" applyProtection="1">
      <alignment horizontal="left" vertical="center"/>
    </xf>
    <xf numFmtId="0" fontId="20" fillId="34" borderId="11" xfId="0" applyFont="1" applyFill="1" applyBorder="1" applyAlignment="1">
      <alignment horizontal="left" vertical="center" wrapText="1"/>
    </xf>
    <xf numFmtId="0" fontId="31" fillId="0" borderId="14" xfId="0" applyFont="1" applyBorder="1" applyAlignment="1" applyProtection="1">
      <alignment horizontal="left" vertical="center"/>
    </xf>
    <xf numFmtId="0" fontId="21" fillId="0" borderId="14" xfId="0" applyFont="1" applyBorder="1" applyAlignment="1" applyProtection="1">
      <alignment horizontal="left" vertical="center"/>
    </xf>
    <xf numFmtId="0" fontId="36" fillId="0" borderId="0" xfId="0" applyFont="1" applyBorder="1" applyAlignment="1" applyProtection="1">
      <alignment horizontal="left" vertical="center"/>
    </xf>
    <xf numFmtId="0" fontId="21" fillId="0" borderId="20" xfId="0" applyFont="1" applyBorder="1" applyAlignment="1" applyProtection="1">
      <alignment horizontal="left" vertical="center"/>
    </xf>
    <xf numFmtId="0" fontId="22" fillId="33" borderId="22" xfId="0" applyFont="1" applyFill="1" applyBorder="1" applyAlignment="1" applyProtection="1">
      <alignment horizontal="left" vertical="center"/>
    </xf>
    <xf numFmtId="0" fontId="40" fillId="0" borderId="11" xfId="0" applyFont="1" applyFill="1" applyBorder="1" applyAlignment="1">
      <alignment horizontal="left" vertical="center" wrapText="1"/>
    </xf>
    <xf numFmtId="0" fontId="20" fillId="0" borderId="11" xfId="0" applyFont="1" applyBorder="1" applyAlignment="1">
      <alignment horizontal="left" vertical="center" wrapText="1"/>
    </xf>
    <xf numFmtId="0" fontId="20" fillId="0" borderId="11" xfId="0" applyFont="1" applyBorder="1" applyAlignment="1">
      <alignment horizontal="left" vertical="center"/>
    </xf>
    <xf numFmtId="0" fontId="44" fillId="0" borderId="11" xfId="0" applyFont="1" applyBorder="1" applyAlignment="1">
      <alignment horizontal="left" vertical="center"/>
    </xf>
    <xf numFmtId="0" fontId="20" fillId="0" borderId="17" xfId="0" applyFont="1" applyBorder="1" applyAlignment="1">
      <alignment horizontal="left" vertical="center" wrapText="1"/>
    </xf>
    <xf numFmtId="0" fontId="40" fillId="33" borderId="11" xfId="0" applyFont="1" applyFill="1" applyBorder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47" fillId="0" borderId="0" xfId="0" applyFont="1" applyAlignment="1">
      <alignment horizontal="left" vertical="center"/>
    </xf>
    <xf numFmtId="165" fontId="38" fillId="0" borderId="11" xfId="47" applyNumberFormat="1" applyFont="1" applyBorder="1" applyAlignment="1">
      <alignment horizontal="center" vertical="center"/>
    </xf>
    <xf numFmtId="10" fontId="38" fillId="0" borderId="11" xfId="47" applyNumberFormat="1" applyFont="1" applyBorder="1" applyAlignment="1">
      <alignment horizontal="center" vertical="center"/>
    </xf>
    <xf numFmtId="10" fontId="34" fillId="0" borderId="17" xfId="48" applyNumberFormat="1" applyFont="1" applyBorder="1" applyAlignment="1">
      <alignment horizontal="center"/>
    </xf>
    <xf numFmtId="165" fontId="38" fillId="0" borderId="11" xfId="47" applyNumberFormat="1" applyFont="1" applyBorder="1" applyAlignment="1">
      <alignment horizontal="center" vertical="center"/>
    </xf>
    <xf numFmtId="0" fontId="22" fillId="0" borderId="13" xfId="46" applyFont="1" applyBorder="1" applyAlignment="1">
      <alignment horizontal="center"/>
    </xf>
    <xf numFmtId="0" fontId="21" fillId="39" borderId="0" xfId="0" applyFont="1" applyFill="1" applyProtection="1"/>
    <xf numFmtId="2" fontId="25" fillId="39" borderId="11" xfId="42" applyNumberFormat="1" applyFont="1" applyFill="1" applyBorder="1" applyAlignment="1">
      <alignment horizontal="right" wrapText="1"/>
    </xf>
    <xf numFmtId="0" fontId="21" fillId="39" borderId="0" xfId="0" applyFont="1" applyFill="1"/>
    <xf numFmtId="0" fontId="44" fillId="39" borderId="11" xfId="0" applyFont="1" applyFill="1" applyBorder="1" applyAlignment="1">
      <alignment horizontal="center" vertical="center"/>
    </xf>
    <xf numFmtId="0" fontId="40" fillId="39" borderId="11" xfId="0" applyFont="1" applyFill="1" applyBorder="1" applyAlignment="1">
      <alignment horizontal="left" vertical="center" wrapText="1"/>
    </xf>
    <xf numFmtId="0" fontId="40" fillId="39" borderId="11" xfId="0" applyFont="1" applyFill="1" applyBorder="1" applyAlignment="1">
      <alignment horizontal="center" wrapText="1"/>
    </xf>
    <xf numFmtId="0" fontId="24" fillId="39" borderId="11" xfId="46" applyFill="1" applyBorder="1"/>
    <xf numFmtId="43" fontId="47" fillId="0" borderId="0" xfId="42" applyNumberFormat="1" applyFont="1" applyAlignment="1">
      <alignment horizontal="left" vertical="center"/>
    </xf>
    <xf numFmtId="10" fontId="22" fillId="0" borderId="13" xfId="48" applyNumberFormat="1" applyFont="1" applyBorder="1" applyAlignment="1">
      <alignment horizontal="center"/>
    </xf>
    <xf numFmtId="10" fontId="24" fillId="35" borderId="29" xfId="46" applyNumberFormat="1" applyFill="1" applyBorder="1" applyAlignment="1">
      <alignment horizontal="center"/>
    </xf>
    <xf numFmtId="10" fontId="24" fillId="35" borderId="54" xfId="46" applyNumberFormat="1" applyFill="1" applyBorder="1" applyAlignment="1">
      <alignment horizontal="center"/>
    </xf>
    <xf numFmtId="10" fontId="22" fillId="0" borderId="27" xfId="48" applyNumberFormat="1" applyFont="1" applyBorder="1" applyAlignment="1">
      <alignment horizontal="center"/>
    </xf>
    <xf numFmtId="0" fontId="24" fillId="0" borderId="17" xfId="46" applyFill="1" applyBorder="1" applyAlignment="1">
      <alignment horizontal="center"/>
    </xf>
    <xf numFmtId="10" fontId="22" fillId="35" borderId="53" xfId="46" applyNumberFormat="1" applyFont="1" applyFill="1" applyBorder="1" applyAlignment="1">
      <alignment horizontal="center"/>
    </xf>
    <xf numFmtId="10" fontId="22" fillId="35" borderId="29" xfId="46" applyNumberFormat="1" applyFont="1" applyFill="1" applyBorder="1" applyAlignment="1">
      <alignment horizontal="center"/>
    </xf>
    <xf numFmtId="10" fontId="22" fillId="35" borderId="54" xfId="46" applyNumberFormat="1" applyFont="1" applyFill="1" applyBorder="1" applyAlignment="1">
      <alignment horizontal="center"/>
    </xf>
    <xf numFmtId="0" fontId="24" fillId="0" borderId="26" xfId="46" applyFill="1" applyBorder="1" applyAlignment="1">
      <alignment horizontal="center"/>
    </xf>
    <xf numFmtId="10" fontId="24" fillId="0" borderId="27" xfId="46" applyNumberFormat="1" applyFill="1" applyBorder="1" applyAlignment="1">
      <alignment horizontal="center"/>
    </xf>
    <xf numFmtId="10" fontId="24" fillId="35" borderId="53" xfId="46" applyNumberFormat="1" applyFill="1" applyBorder="1" applyAlignment="1">
      <alignment horizontal="center"/>
    </xf>
    <xf numFmtId="0" fontId="24" fillId="0" borderId="26" xfId="46" applyBorder="1" applyAlignment="1">
      <alignment horizontal="center"/>
    </xf>
    <xf numFmtId="0" fontId="24" fillId="0" borderId="26" xfId="46" applyBorder="1"/>
    <xf numFmtId="0" fontId="24" fillId="0" borderId="27" xfId="46" applyFill="1" applyBorder="1"/>
    <xf numFmtId="0" fontId="24" fillId="35" borderId="53" xfId="46" applyFill="1" applyBorder="1"/>
    <xf numFmtId="0" fontId="24" fillId="35" borderId="29" xfId="46" applyFill="1" applyBorder="1"/>
    <xf numFmtId="0" fontId="24" fillId="35" borderId="54" xfId="46" applyFill="1" applyBorder="1"/>
    <xf numFmtId="0" fontId="24" fillId="0" borderId="26" xfId="46" applyFill="1" applyBorder="1"/>
    <xf numFmtId="0" fontId="24" fillId="0" borderId="17" xfId="46" applyBorder="1"/>
    <xf numFmtId="0" fontId="24" fillId="0" borderId="13" xfId="46" applyFill="1" applyBorder="1"/>
    <xf numFmtId="0" fontId="34" fillId="35" borderId="53" xfId="46" applyFont="1" applyFill="1" applyBorder="1" applyAlignment="1">
      <alignment horizontal="center"/>
    </xf>
    <xf numFmtId="0" fontId="34" fillId="35" borderId="29" xfId="46" applyFont="1" applyFill="1" applyBorder="1" applyAlignment="1">
      <alignment horizontal="center"/>
    </xf>
    <xf numFmtId="0" fontId="34" fillId="35" borderId="54" xfId="46" applyFont="1" applyFill="1" applyBorder="1" applyAlignment="1">
      <alignment horizontal="center"/>
    </xf>
    <xf numFmtId="10" fontId="38" fillId="0" borderId="13" xfId="46" applyNumberFormat="1" applyFont="1" applyBorder="1" applyAlignment="1">
      <alignment horizontal="center"/>
    </xf>
    <xf numFmtId="10" fontId="34" fillId="35" borderId="29" xfId="48" applyNumberFormat="1" applyFont="1" applyFill="1" applyBorder="1" applyAlignment="1">
      <alignment horizontal="center"/>
    </xf>
    <xf numFmtId="0" fontId="24" fillId="0" borderId="17" xfId="46" applyFill="1" applyBorder="1"/>
    <xf numFmtId="0" fontId="24" fillId="39" borderId="13" xfId="46" applyFill="1" applyBorder="1"/>
    <xf numFmtId="0" fontId="24" fillId="35" borderId="29" xfId="46" applyFont="1" applyFill="1" applyBorder="1"/>
    <xf numFmtId="0" fontId="24" fillId="35" borderId="31" xfId="46" applyFill="1" applyBorder="1"/>
    <xf numFmtId="0" fontId="24" fillId="35" borderId="54" xfId="46" applyFont="1" applyFill="1" applyBorder="1"/>
    <xf numFmtId="0" fontId="34" fillId="35" borderId="55" xfId="46" applyFont="1" applyFill="1" applyBorder="1" applyAlignment="1">
      <alignment horizontal="center"/>
    </xf>
    <xf numFmtId="0" fontId="34" fillId="35" borderId="56" xfId="46" applyFont="1" applyFill="1" applyBorder="1" applyAlignment="1">
      <alignment horizontal="center"/>
    </xf>
    <xf numFmtId="0" fontId="32" fillId="0" borderId="57" xfId="43" applyFont="1" applyFill="1" applyBorder="1" applyAlignment="1" applyProtection="1">
      <alignment vertical="center"/>
    </xf>
    <xf numFmtId="0" fontId="36" fillId="0" borderId="49" xfId="0" applyFont="1" applyBorder="1" applyAlignment="1" applyProtection="1">
      <alignment horizontal="left" vertical="top"/>
    </xf>
    <xf numFmtId="0" fontId="36" fillId="0" borderId="0" xfId="0" applyFont="1" applyBorder="1" applyAlignment="1" applyProtection="1">
      <alignment vertical="top"/>
    </xf>
    <xf numFmtId="4" fontId="22" fillId="33" borderId="22" xfId="0" applyNumberFormat="1" applyFont="1" applyFill="1" applyBorder="1" applyAlignment="1" applyProtection="1">
      <alignment horizontal="center"/>
    </xf>
    <xf numFmtId="4" fontId="22" fillId="33" borderId="12" xfId="0" applyNumberFormat="1" applyFont="1" applyFill="1" applyBorder="1" applyAlignment="1" applyProtection="1">
      <alignment horizontal="center"/>
    </xf>
    <xf numFmtId="0" fontId="21" fillId="39" borderId="11" xfId="0" applyFont="1" applyFill="1" applyBorder="1" applyAlignment="1">
      <alignment horizontal="center" wrapText="1"/>
    </xf>
    <xf numFmtId="2" fontId="25" fillId="39" borderId="11" xfId="0" applyNumberFormat="1" applyFont="1" applyFill="1" applyBorder="1" applyAlignment="1">
      <alignment horizontal="right" wrapText="1"/>
    </xf>
    <xf numFmtId="0" fontId="35" fillId="39" borderId="11" xfId="0" applyFont="1" applyFill="1" applyBorder="1" applyAlignment="1">
      <alignment horizontal="center" vertical="center" wrapText="1"/>
    </xf>
    <xf numFmtId="0" fontId="35" fillId="39" borderId="11" xfId="0" applyFont="1" applyFill="1" applyBorder="1" applyAlignment="1">
      <alignment horizontal="left" vertical="center" wrapText="1"/>
    </xf>
    <xf numFmtId="0" fontId="48" fillId="39" borderId="11" xfId="0" applyFont="1" applyFill="1" applyBorder="1" applyAlignment="1">
      <alignment horizontal="center" vertical="center" wrapText="1"/>
    </xf>
    <xf numFmtId="0" fontId="21" fillId="39" borderId="11" xfId="0" applyFont="1" applyFill="1" applyBorder="1" applyAlignment="1">
      <alignment horizontal="left" vertical="center" wrapText="1"/>
    </xf>
    <xf numFmtId="0" fontId="44" fillId="39" borderId="11" xfId="0" applyFont="1" applyFill="1" applyBorder="1" applyAlignment="1">
      <alignment horizontal="center" vertical="center" wrapText="1"/>
    </xf>
    <xf numFmtId="0" fontId="55" fillId="40" borderId="11" xfId="0" applyFont="1" applyFill="1" applyBorder="1" applyAlignment="1">
      <alignment horizontal="left" vertical="center" wrapText="1"/>
    </xf>
    <xf numFmtId="0" fontId="56" fillId="40" borderId="11" xfId="0" applyFont="1" applyFill="1" applyBorder="1" applyAlignment="1">
      <alignment horizontal="center" wrapText="1"/>
    </xf>
    <xf numFmtId="2" fontId="25" fillId="40" borderId="11" xfId="0" applyNumberFormat="1" applyFont="1" applyFill="1" applyBorder="1" applyAlignment="1">
      <alignment horizontal="right" wrapText="1"/>
    </xf>
    <xf numFmtId="0" fontId="56" fillId="40" borderId="11" xfId="0" applyFont="1" applyFill="1" applyBorder="1" applyAlignment="1">
      <alignment horizontal="left" vertical="center" wrapText="1"/>
    </xf>
    <xf numFmtId="0" fontId="55" fillId="40" borderId="11" xfId="0" applyFont="1" applyFill="1" applyBorder="1" applyAlignment="1">
      <alignment horizontal="center" wrapText="1"/>
    </xf>
    <xf numFmtId="0" fontId="21" fillId="40" borderId="11" xfId="0" applyFont="1" applyFill="1" applyBorder="1" applyAlignment="1">
      <alignment horizontal="center" wrapText="1"/>
    </xf>
    <xf numFmtId="0" fontId="44" fillId="41" borderId="11" xfId="0" applyFont="1" applyFill="1" applyBorder="1" applyAlignment="1">
      <alignment horizontal="center" vertical="center"/>
    </xf>
    <xf numFmtId="0" fontId="21" fillId="41" borderId="11" xfId="0" applyFont="1" applyFill="1" applyBorder="1" applyAlignment="1">
      <alignment horizontal="left" vertical="center" wrapText="1"/>
    </xf>
    <xf numFmtId="0" fontId="21" fillId="41" borderId="11" xfId="0" applyFont="1" applyFill="1" applyBorder="1" applyAlignment="1">
      <alignment horizontal="center" wrapText="1"/>
    </xf>
    <xf numFmtId="2" fontId="48" fillId="41" borderId="11" xfId="0" applyNumberFormat="1" applyFont="1" applyFill="1" applyBorder="1" applyAlignment="1">
      <alignment horizontal="right" wrapText="1"/>
    </xf>
    <xf numFmtId="2" fontId="56" fillId="40" borderId="11" xfId="0" applyNumberFormat="1" applyFont="1" applyFill="1" applyBorder="1" applyAlignment="1">
      <alignment horizontal="center" wrapText="1"/>
    </xf>
    <xf numFmtId="0" fontId="21" fillId="0" borderId="11" xfId="0" applyFont="1" applyFill="1" applyBorder="1" applyAlignment="1">
      <alignment horizontal="left" vertical="center" wrapText="1"/>
    </xf>
    <xf numFmtId="0" fontId="21" fillId="41" borderId="11" xfId="0" applyFont="1" applyFill="1" applyBorder="1" applyAlignment="1">
      <alignment horizontal="center" vertical="center" wrapText="1"/>
    </xf>
    <xf numFmtId="2" fontId="48" fillId="41" borderId="11" xfId="0" applyNumberFormat="1" applyFont="1" applyFill="1" applyBorder="1" applyAlignment="1">
      <alignment horizontal="right" vertical="center" wrapText="1"/>
    </xf>
    <xf numFmtId="2" fontId="56" fillId="40" borderId="11" xfId="0" applyNumberFormat="1" applyFont="1" applyFill="1" applyBorder="1" applyAlignment="1">
      <alignment horizontal="left" vertical="center" wrapText="1"/>
    </xf>
    <xf numFmtId="2" fontId="21" fillId="40" borderId="11" xfId="0" applyNumberFormat="1" applyFont="1" applyFill="1" applyBorder="1" applyAlignment="1">
      <alignment horizontal="center" wrapText="1"/>
    </xf>
    <xf numFmtId="49" fontId="60" fillId="0" borderId="0" xfId="53" applyNumberFormat="1" applyFont="1"/>
    <xf numFmtId="165" fontId="60" fillId="0" borderId="0" xfId="54" applyFont="1" applyAlignment="1"/>
    <xf numFmtId="0" fontId="59" fillId="0" borderId="0" xfId="53"/>
    <xf numFmtId="0" fontId="60" fillId="0" borderId="0" xfId="53" applyFont="1"/>
    <xf numFmtId="49" fontId="60" fillId="0" borderId="0" xfId="53" applyNumberFormat="1" applyFont="1" applyAlignment="1">
      <alignment wrapText="1"/>
    </xf>
    <xf numFmtId="165" fontId="0" fillId="0" borderId="0" xfId="54" applyFont="1" applyAlignment="1"/>
    <xf numFmtId="167" fontId="59" fillId="0" borderId="0" xfId="53" applyNumberFormat="1"/>
    <xf numFmtId="43" fontId="25" fillId="39" borderId="11" xfId="42" applyFont="1" applyFill="1" applyBorder="1" applyAlignment="1">
      <alignment horizontal="right" wrapText="1"/>
    </xf>
    <xf numFmtId="43" fontId="26" fillId="34" borderId="11" xfId="42" applyFont="1" applyFill="1" applyBorder="1" applyAlignment="1">
      <alignment horizontal="center" wrapText="1"/>
    </xf>
    <xf numFmtId="0" fontId="40" fillId="37" borderId="17" xfId="0" applyFont="1" applyFill="1" applyBorder="1" applyAlignment="1">
      <alignment horizontal="left" wrapText="1"/>
    </xf>
    <xf numFmtId="0" fontId="40" fillId="37" borderId="18" xfId="0" applyFont="1" applyFill="1" applyBorder="1" applyAlignment="1">
      <alignment horizontal="left" wrapText="1"/>
    </xf>
    <xf numFmtId="2" fontId="50" fillId="39" borderId="0" xfId="42" quotePrefix="1" applyNumberFormat="1" applyFont="1" applyFill="1" applyBorder="1" applyAlignment="1" applyProtection="1">
      <alignment horizontal="right"/>
      <protection locked="0"/>
    </xf>
    <xf numFmtId="10" fontId="42" fillId="39" borderId="0" xfId="42" quotePrefix="1" applyNumberFormat="1" applyFont="1" applyFill="1" applyBorder="1" applyAlignment="1" applyProtection="1">
      <alignment horizontal="right"/>
      <protection locked="0"/>
    </xf>
    <xf numFmtId="43" fontId="26" fillId="39" borderId="11" xfId="42" applyFont="1" applyFill="1" applyBorder="1" applyAlignment="1">
      <alignment horizontal="right" wrapText="1"/>
    </xf>
    <xf numFmtId="0" fontId="21" fillId="39" borderId="11" xfId="0" applyFont="1" applyFill="1" applyBorder="1" applyAlignment="1">
      <alignment horizontal="center" vertical="center" wrapText="1"/>
    </xf>
    <xf numFmtId="2" fontId="25" fillId="39" borderId="11" xfId="0" applyNumberFormat="1" applyFont="1" applyFill="1" applyBorder="1" applyAlignment="1">
      <alignment horizontal="right" vertical="center" wrapText="1"/>
    </xf>
    <xf numFmtId="168" fontId="26" fillId="39" borderId="11" xfId="42" applyNumberFormat="1" applyFont="1" applyFill="1" applyBorder="1" applyAlignment="1">
      <alignment horizontal="right" wrapText="1"/>
    </xf>
    <xf numFmtId="168" fontId="46" fillId="33" borderId="11" xfId="0" applyNumberFormat="1" applyFont="1" applyFill="1" applyBorder="1" applyAlignment="1">
      <alignment wrapText="1"/>
    </xf>
    <xf numFmtId="43" fontId="21" fillId="0" borderId="0" xfId="0" applyNumberFormat="1" applyFont="1"/>
    <xf numFmtId="2" fontId="31" fillId="0" borderId="41" xfId="44" applyNumberFormat="1" applyFont="1" applyFill="1" applyBorder="1" applyAlignment="1" applyProtection="1">
      <alignment horizontal="center" vertical="center"/>
    </xf>
    <xf numFmtId="2" fontId="31" fillId="0" borderId="39" xfId="44" applyNumberFormat="1" applyFont="1" applyFill="1" applyBorder="1" applyAlignment="1" applyProtection="1">
      <alignment horizontal="center" vertical="center"/>
    </xf>
    <xf numFmtId="2" fontId="31" fillId="0" borderId="38" xfId="44" applyNumberFormat="1" applyFont="1" applyFill="1" applyBorder="1" applyAlignment="1" applyProtection="1">
      <alignment horizontal="center" vertical="center"/>
    </xf>
    <xf numFmtId="0" fontId="31" fillId="33" borderId="23" xfId="0" applyFont="1" applyFill="1" applyBorder="1" applyAlignment="1" applyProtection="1">
      <alignment horizontal="center"/>
    </xf>
    <xf numFmtId="0" fontId="31" fillId="33" borderId="19" xfId="0" applyFont="1" applyFill="1" applyBorder="1" applyAlignment="1" applyProtection="1">
      <alignment horizontal="center"/>
    </xf>
    <xf numFmtId="0" fontId="31" fillId="33" borderId="24" xfId="0" applyFont="1" applyFill="1" applyBorder="1" applyAlignment="1" applyProtection="1">
      <alignment horizontal="center"/>
    </xf>
    <xf numFmtId="0" fontId="31" fillId="33" borderId="28" xfId="0" applyFont="1" applyFill="1" applyBorder="1" applyAlignment="1" applyProtection="1">
      <alignment horizontal="center"/>
    </xf>
    <xf numFmtId="0" fontId="31" fillId="33" borderId="0" xfId="0" applyFont="1" applyFill="1" applyBorder="1" applyAlignment="1" applyProtection="1">
      <alignment horizontal="center"/>
    </xf>
    <xf numFmtId="0" fontId="31" fillId="33" borderId="30" xfId="0" applyFont="1" applyFill="1" applyBorder="1" applyAlignment="1" applyProtection="1">
      <alignment horizontal="center"/>
    </xf>
    <xf numFmtId="0" fontId="32" fillId="0" borderId="57" xfId="43" applyFont="1" applyFill="1" applyBorder="1" applyAlignment="1" applyProtection="1">
      <alignment horizontal="left" vertical="center"/>
    </xf>
    <xf numFmtId="0" fontId="32" fillId="0" borderId="32" xfId="43" applyFont="1" applyFill="1" applyBorder="1" applyAlignment="1" applyProtection="1">
      <alignment horizontal="left" vertical="center"/>
    </xf>
    <xf numFmtId="0" fontId="38" fillId="0" borderId="22" xfId="46" applyFont="1" applyBorder="1" applyAlignment="1">
      <alignment horizontal="center" vertical="center"/>
    </xf>
    <xf numFmtId="0" fontId="38" fillId="0" borderId="25" xfId="46" applyFont="1" applyBorder="1" applyAlignment="1">
      <alignment horizontal="center" vertical="center"/>
    </xf>
    <xf numFmtId="0" fontId="38" fillId="0" borderId="12" xfId="46" applyFont="1" applyBorder="1" applyAlignment="1">
      <alignment horizontal="center" vertical="center"/>
    </xf>
    <xf numFmtId="0" fontId="38" fillId="0" borderId="22" xfId="46" applyFont="1" applyBorder="1" applyAlignment="1">
      <alignment horizontal="center" vertical="center" wrapText="1"/>
    </xf>
    <xf numFmtId="0" fontId="38" fillId="0" borderId="25" xfId="46" applyFont="1" applyBorder="1" applyAlignment="1">
      <alignment horizontal="center" vertical="center" wrapText="1"/>
    </xf>
    <xf numFmtId="0" fontId="38" fillId="0" borderId="12" xfId="46" applyFont="1" applyBorder="1" applyAlignment="1">
      <alignment horizontal="center" vertical="center" wrapText="1"/>
    </xf>
    <xf numFmtId="166" fontId="38" fillId="0" borderId="11" xfId="46" applyNumberFormat="1" applyFont="1" applyBorder="1" applyAlignment="1">
      <alignment horizontal="center" vertical="center"/>
    </xf>
    <xf numFmtId="165" fontId="38" fillId="0" borderId="22" xfId="47" applyNumberFormat="1" applyFont="1" applyBorder="1" applyAlignment="1">
      <alignment horizontal="center" vertical="center"/>
    </xf>
    <xf numFmtId="165" fontId="38" fillId="0" borderId="25" xfId="47" applyNumberFormat="1" applyFont="1" applyBorder="1" applyAlignment="1">
      <alignment horizontal="center" vertical="center"/>
    </xf>
    <xf numFmtId="165" fontId="38" fillId="0" borderId="12" xfId="47" applyNumberFormat="1" applyFont="1" applyBorder="1" applyAlignment="1">
      <alignment horizontal="center" vertical="center"/>
    </xf>
    <xf numFmtId="0" fontId="21" fillId="0" borderId="28" xfId="0" applyFont="1" applyBorder="1" applyAlignment="1" applyProtection="1">
      <alignment horizontal="center"/>
    </xf>
    <xf numFmtId="0" fontId="21" fillId="0" borderId="0" xfId="0" applyFont="1" applyBorder="1" applyAlignment="1" applyProtection="1">
      <alignment horizontal="center"/>
    </xf>
    <xf numFmtId="0" fontId="21" fillId="0" borderId="30" xfId="0" applyFont="1" applyBorder="1" applyAlignment="1" applyProtection="1">
      <alignment horizontal="center"/>
    </xf>
    <xf numFmtId="0" fontId="36" fillId="0" borderId="28" xfId="0" applyFont="1" applyBorder="1" applyAlignment="1" applyProtection="1">
      <alignment horizontal="left"/>
    </xf>
    <xf numFmtId="0" fontId="36" fillId="0" borderId="0" xfId="0" applyFont="1" applyBorder="1" applyAlignment="1" applyProtection="1">
      <alignment horizontal="left"/>
    </xf>
    <xf numFmtId="0" fontId="36" fillId="0" borderId="30" xfId="0" applyFont="1" applyBorder="1" applyAlignment="1" applyProtection="1">
      <alignment horizontal="left"/>
    </xf>
    <xf numFmtId="0" fontId="21" fillId="0" borderId="26" xfId="0" applyFont="1" applyBorder="1" applyAlignment="1" applyProtection="1">
      <alignment horizontal="center"/>
    </xf>
    <xf numFmtId="0" fontId="21" fillId="0" borderId="20" xfId="0" applyFont="1" applyBorder="1" applyAlignment="1" applyProtection="1">
      <alignment horizontal="center"/>
    </xf>
    <xf numFmtId="0" fontId="21" fillId="0" borderId="27" xfId="0" applyFont="1" applyBorder="1" applyAlignment="1" applyProtection="1">
      <alignment horizontal="center"/>
    </xf>
    <xf numFmtId="10" fontId="24" fillId="0" borderId="0" xfId="46" applyNumberFormat="1" applyAlignment="1">
      <alignment horizontal="center" vertical="center"/>
    </xf>
    <xf numFmtId="0" fontId="31" fillId="0" borderId="28" xfId="0" applyFont="1" applyBorder="1" applyAlignment="1" applyProtection="1">
      <alignment horizontal="center"/>
    </xf>
    <xf numFmtId="0" fontId="31" fillId="0" borderId="0" xfId="0" applyFont="1" applyBorder="1" applyAlignment="1" applyProtection="1">
      <alignment horizontal="center"/>
    </xf>
    <xf numFmtId="0" fontId="31" fillId="0" borderId="30" xfId="0" applyFont="1" applyBorder="1" applyAlignment="1" applyProtection="1">
      <alignment horizontal="center"/>
    </xf>
    <xf numFmtId="10" fontId="34" fillId="0" borderId="17" xfId="48" applyNumberFormat="1" applyFont="1" applyBorder="1" applyAlignment="1">
      <alignment horizontal="center" vertical="center"/>
    </xf>
    <xf numFmtId="10" fontId="34" fillId="0" borderId="18" xfId="48" applyNumberFormat="1" applyFont="1" applyBorder="1" applyAlignment="1">
      <alignment horizontal="center" vertical="center"/>
    </xf>
    <xf numFmtId="10" fontId="34" fillId="0" borderId="13" xfId="48" applyNumberFormat="1" applyFont="1" applyBorder="1" applyAlignment="1">
      <alignment horizontal="center" vertical="center"/>
    </xf>
    <xf numFmtId="0" fontId="31" fillId="0" borderId="23" xfId="46" applyFont="1" applyBorder="1" applyAlignment="1">
      <alignment horizontal="center" vertical="center"/>
    </xf>
    <xf numFmtId="0" fontId="31" fillId="0" borderId="19" xfId="46" applyFont="1" applyBorder="1" applyAlignment="1">
      <alignment horizontal="center" vertical="center"/>
    </xf>
    <xf numFmtId="0" fontId="31" fillId="0" borderId="24" xfId="46" applyFont="1" applyBorder="1" applyAlignment="1">
      <alignment horizontal="center" vertical="center"/>
    </xf>
    <xf numFmtId="0" fontId="31" fillId="0" borderId="26" xfId="46" applyFont="1" applyBorder="1" applyAlignment="1">
      <alignment horizontal="center" vertical="center"/>
    </xf>
    <xf numFmtId="0" fontId="31" fillId="0" borderId="20" xfId="46" applyFont="1" applyBorder="1" applyAlignment="1">
      <alignment horizontal="center" vertical="center"/>
    </xf>
    <xf numFmtId="0" fontId="31" fillId="0" borderId="27" xfId="46" applyFont="1" applyBorder="1" applyAlignment="1">
      <alignment horizontal="center" vertical="center"/>
    </xf>
    <xf numFmtId="165" fontId="23" fillId="38" borderId="17" xfId="46" applyNumberFormat="1" applyFont="1" applyFill="1" applyBorder="1" applyAlignment="1">
      <alignment horizontal="center" vertical="center"/>
    </xf>
    <xf numFmtId="165" fontId="23" fillId="38" borderId="18" xfId="46" applyNumberFormat="1" applyFont="1" applyFill="1" applyBorder="1" applyAlignment="1">
      <alignment horizontal="center" vertical="center"/>
    </xf>
    <xf numFmtId="165" fontId="23" fillId="38" borderId="13" xfId="46" applyNumberFormat="1" applyFont="1" applyFill="1" applyBorder="1" applyAlignment="1">
      <alignment horizontal="center" vertical="center"/>
    </xf>
    <xf numFmtId="165" fontId="34" fillId="0" borderId="11" xfId="46" applyNumberFormat="1" applyFont="1" applyBorder="1" applyAlignment="1">
      <alignment horizontal="center" vertical="center"/>
    </xf>
    <xf numFmtId="0" fontId="34" fillId="0" borderId="11" xfId="46" applyFont="1" applyBorder="1" applyAlignment="1">
      <alignment horizontal="center"/>
    </xf>
    <xf numFmtId="10" fontId="34" fillId="0" borderId="17" xfId="48" applyNumberFormat="1" applyFont="1" applyBorder="1" applyAlignment="1">
      <alignment horizontal="center"/>
    </xf>
    <xf numFmtId="10" fontId="34" fillId="0" borderId="18" xfId="48" applyNumberFormat="1" applyFont="1" applyBorder="1" applyAlignment="1">
      <alignment horizontal="center"/>
    </xf>
    <xf numFmtId="10" fontId="34" fillId="0" borderId="13" xfId="48" applyNumberFormat="1" applyFont="1" applyBorder="1" applyAlignment="1">
      <alignment horizontal="center"/>
    </xf>
    <xf numFmtId="0" fontId="22" fillId="0" borderId="17" xfId="46" applyFont="1" applyBorder="1" applyAlignment="1">
      <alignment horizontal="center"/>
    </xf>
    <xf numFmtId="0" fontId="22" fillId="0" borderId="13" xfId="46" applyFont="1" applyBorder="1" applyAlignment="1">
      <alignment horizontal="center"/>
    </xf>
    <xf numFmtId="165" fontId="34" fillId="0" borderId="17" xfId="47" applyNumberFormat="1" applyFont="1" applyBorder="1" applyAlignment="1">
      <alignment horizontal="center" vertical="center"/>
    </xf>
    <xf numFmtId="165" fontId="34" fillId="0" borderId="18" xfId="47" applyNumberFormat="1" applyFont="1" applyBorder="1" applyAlignment="1">
      <alignment horizontal="center" vertical="center"/>
    </xf>
    <xf numFmtId="165" fontId="34" fillId="0" borderId="13" xfId="47" applyNumberFormat="1" applyFont="1" applyBorder="1" applyAlignment="1">
      <alignment horizontal="center" vertical="center"/>
    </xf>
    <xf numFmtId="165" fontId="34" fillId="0" borderId="12" xfId="46" applyNumberFormat="1" applyFont="1" applyBorder="1" applyAlignment="1">
      <alignment horizontal="center" vertical="center"/>
    </xf>
    <xf numFmtId="0" fontId="38" fillId="0" borderId="16" xfId="46" applyFont="1" applyBorder="1" applyAlignment="1">
      <alignment horizontal="center" vertical="center" wrapText="1"/>
    </xf>
    <xf numFmtId="0" fontId="38" fillId="0" borderId="29" xfId="46" applyFont="1" applyBorder="1" applyAlignment="1">
      <alignment horizontal="center" vertical="center" wrapText="1"/>
    </xf>
    <xf numFmtId="0" fontId="38" fillId="0" borderId="10" xfId="46" applyFont="1" applyBorder="1" applyAlignment="1">
      <alignment horizontal="center" vertical="center" wrapText="1"/>
    </xf>
    <xf numFmtId="166" fontId="38" fillId="0" borderId="12" xfId="46" applyNumberFormat="1" applyFont="1" applyBorder="1" applyAlignment="1">
      <alignment horizontal="center" vertical="center"/>
    </xf>
    <xf numFmtId="166" fontId="38" fillId="0" borderId="22" xfId="46" applyNumberFormat="1" applyFont="1" applyBorder="1" applyAlignment="1">
      <alignment horizontal="center" vertical="center"/>
    </xf>
    <xf numFmtId="165" fontId="38" fillId="0" borderId="28" xfId="47" applyNumberFormat="1" applyFont="1" applyBorder="1" applyAlignment="1">
      <alignment horizontal="center" vertical="center"/>
    </xf>
    <xf numFmtId="10" fontId="34" fillId="0" borderId="17" xfId="46" applyNumberFormat="1" applyFont="1" applyBorder="1" applyAlignment="1">
      <alignment horizontal="center"/>
    </xf>
    <xf numFmtId="10" fontId="34" fillId="0" borderId="18" xfId="46" applyNumberFormat="1" applyFont="1" applyBorder="1" applyAlignment="1">
      <alignment horizontal="center"/>
    </xf>
    <xf numFmtId="10" fontId="34" fillId="0" borderId="13" xfId="46" applyNumberFormat="1" applyFont="1" applyBorder="1" applyAlignment="1">
      <alignment horizontal="center"/>
    </xf>
    <xf numFmtId="165" fontId="34" fillId="0" borderId="17" xfId="46" applyNumberFormat="1" applyFont="1" applyBorder="1" applyAlignment="1">
      <alignment horizontal="center" vertical="center"/>
    </xf>
    <xf numFmtId="165" fontId="34" fillId="0" borderId="18" xfId="46" applyNumberFormat="1" applyFont="1" applyBorder="1" applyAlignment="1">
      <alignment horizontal="center" vertical="center"/>
    </xf>
    <xf numFmtId="165" fontId="34" fillId="0" borderId="13" xfId="46" applyNumberFormat="1" applyFont="1" applyBorder="1" applyAlignment="1">
      <alignment horizontal="center" vertical="center"/>
    </xf>
    <xf numFmtId="0" fontId="34" fillId="0" borderId="17" xfId="46" applyFont="1" applyBorder="1" applyAlignment="1">
      <alignment horizontal="center"/>
    </xf>
    <xf numFmtId="0" fontId="34" fillId="0" borderId="18" xfId="46" applyFont="1" applyBorder="1" applyAlignment="1">
      <alignment horizontal="center"/>
    </xf>
    <xf numFmtId="0" fontId="34" fillId="0" borderId="13" xfId="46" applyFont="1" applyBorder="1" applyAlignment="1">
      <alignment horizontal="center"/>
    </xf>
    <xf numFmtId="10" fontId="34" fillId="0" borderId="23" xfId="48" applyNumberFormat="1" applyFont="1" applyBorder="1" applyAlignment="1">
      <alignment horizontal="center"/>
    </xf>
    <xf numFmtId="10" fontId="34" fillId="0" borderId="19" xfId="48" applyNumberFormat="1" applyFont="1" applyBorder="1" applyAlignment="1">
      <alignment horizontal="center"/>
    </xf>
    <xf numFmtId="10" fontId="34" fillId="0" borderId="24" xfId="48" applyNumberFormat="1" applyFont="1" applyBorder="1" applyAlignment="1">
      <alignment horizontal="center"/>
    </xf>
    <xf numFmtId="165" fontId="34" fillId="0" borderId="26" xfId="47" applyNumberFormat="1" applyFont="1" applyBorder="1" applyAlignment="1">
      <alignment horizontal="center" vertical="center"/>
    </xf>
    <xf numFmtId="165" fontId="34" fillId="0" borderId="20" xfId="47" applyNumberFormat="1" applyFont="1" applyBorder="1" applyAlignment="1">
      <alignment horizontal="center" vertical="center"/>
    </xf>
    <xf numFmtId="165" fontId="34" fillId="0" borderId="27" xfId="47" applyNumberFormat="1" applyFont="1" applyBorder="1" applyAlignment="1">
      <alignment horizontal="center" vertical="center"/>
    </xf>
    <xf numFmtId="0" fontId="38" fillId="0" borderId="11" xfId="46" applyFont="1" applyBorder="1" applyAlignment="1">
      <alignment horizontal="center" vertical="center" wrapText="1"/>
    </xf>
    <xf numFmtId="165" fontId="38" fillId="0" borderId="26" xfId="47" applyNumberFormat="1" applyFont="1" applyBorder="1" applyAlignment="1">
      <alignment horizontal="center" vertical="center"/>
    </xf>
    <xf numFmtId="0" fontId="34" fillId="0" borderId="23" xfId="46" applyFont="1" applyBorder="1" applyAlignment="1">
      <alignment horizontal="center"/>
    </xf>
    <xf numFmtId="0" fontId="34" fillId="0" borderId="19" xfId="46" applyFont="1" applyBorder="1" applyAlignment="1">
      <alignment horizontal="center"/>
    </xf>
    <xf numFmtId="0" fontId="34" fillId="0" borderId="24" xfId="46" applyFont="1" applyBorder="1" applyAlignment="1">
      <alignment horizontal="center"/>
    </xf>
    <xf numFmtId="165" fontId="38" fillId="0" borderId="0" xfId="47" applyNumberFormat="1" applyFont="1" applyBorder="1" applyAlignment="1">
      <alignment horizontal="center" vertical="center"/>
    </xf>
    <xf numFmtId="165" fontId="34" fillId="0" borderId="26" xfId="48" applyNumberFormat="1" applyFont="1" applyBorder="1" applyAlignment="1">
      <alignment horizontal="center" vertical="center"/>
    </xf>
    <xf numFmtId="165" fontId="34" fillId="0" borderId="20" xfId="48" applyNumberFormat="1" applyFont="1" applyBorder="1" applyAlignment="1">
      <alignment horizontal="center" vertical="center"/>
    </xf>
    <xf numFmtId="165" fontId="34" fillId="0" borderId="27" xfId="48" applyNumberFormat="1" applyFont="1" applyBorder="1" applyAlignment="1">
      <alignment horizontal="center" vertical="center"/>
    </xf>
    <xf numFmtId="0" fontId="28" fillId="0" borderId="23" xfId="46" applyFont="1" applyBorder="1" applyAlignment="1">
      <alignment horizontal="center" vertical="center"/>
    </xf>
    <xf numFmtId="0" fontId="28" fillId="0" borderId="19" xfId="46" applyFont="1" applyBorder="1" applyAlignment="1">
      <alignment horizontal="center" vertical="center"/>
    </xf>
    <xf numFmtId="0" fontId="28" fillId="0" borderId="24" xfId="46" applyFont="1" applyBorder="1" applyAlignment="1">
      <alignment horizontal="center" vertical="center"/>
    </xf>
    <xf numFmtId="0" fontId="28" fillId="0" borderId="28" xfId="46" applyFont="1" applyBorder="1" applyAlignment="1">
      <alignment horizontal="center" vertical="center"/>
    </xf>
    <xf numFmtId="0" fontId="28" fillId="0" borderId="0" xfId="46" applyFont="1" applyBorder="1" applyAlignment="1">
      <alignment horizontal="center" vertical="center"/>
    </xf>
    <xf numFmtId="0" fontId="28" fillId="0" borderId="30" xfId="46" applyFont="1" applyBorder="1" applyAlignment="1">
      <alignment horizontal="center" vertical="center"/>
    </xf>
    <xf numFmtId="0" fontId="38" fillId="0" borderId="11" xfId="46" applyFont="1" applyBorder="1" applyAlignment="1">
      <alignment horizontal="center" vertical="center"/>
    </xf>
    <xf numFmtId="165" fontId="38" fillId="0" borderId="17" xfId="47" applyNumberFormat="1" applyFont="1" applyBorder="1" applyAlignment="1">
      <alignment horizontal="center" vertical="center"/>
    </xf>
    <xf numFmtId="0" fontId="22" fillId="0" borderId="11" xfId="46" applyFont="1" applyBorder="1" applyAlignment="1">
      <alignment horizontal="center" vertical="center"/>
    </xf>
    <xf numFmtId="0" fontId="22" fillId="0" borderId="11" xfId="46" applyFont="1" applyBorder="1" applyAlignment="1">
      <alignment horizontal="center" vertical="center" wrapText="1"/>
    </xf>
    <xf numFmtId="0" fontId="22" fillId="0" borderId="22" xfId="46" applyFont="1" applyBorder="1" applyAlignment="1">
      <alignment horizontal="center" vertical="center" wrapText="1"/>
    </xf>
    <xf numFmtId="0" fontId="22" fillId="0" borderId="22" xfId="46" applyFont="1" applyBorder="1" applyAlignment="1">
      <alignment horizontal="center" vertical="center"/>
    </xf>
    <xf numFmtId="0" fontId="22" fillId="0" borderId="17" xfId="46" applyFont="1" applyBorder="1" applyAlignment="1">
      <alignment horizontal="center" vertical="center"/>
    </xf>
    <xf numFmtId="0" fontId="22" fillId="0" borderId="18" xfId="46" applyFont="1" applyBorder="1" applyAlignment="1">
      <alignment horizontal="center" vertical="center"/>
    </xf>
    <xf numFmtId="0" fontId="22" fillId="0" borderId="25" xfId="46" applyFont="1" applyBorder="1" applyAlignment="1">
      <alignment horizontal="center" vertical="center"/>
    </xf>
    <xf numFmtId="165" fontId="34" fillId="0" borderId="17" xfId="48" applyNumberFormat="1" applyFont="1" applyBorder="1" applyAlignment="1">
      <alignment horizontal="center" vertical="center"/>
    </xf>
    <xf numFmtId="165" fontId="34" fillId="0" borderId="18" xfId="48" applyNumberFormat="1" applyFont="1" applyBorder="1" applyAlignment="1">
      <alignment horizontal="center" vertical="center"/>
    </xf>
    <xf numFmtId="165" fontId="34" fillId="0" borderId="17" xfId="48" applyNumberFormat="1" applyFont="1" applyFill="1" applyBorder="1" applyAlignment="1">
      <alignment horizontal="center" vertical="center"/>
    </xf>
    <xf numFmtId="165" fontId="34" fillId="0" borderId="18" xfId="48" applyNumberFormat="1" applyFont="1" applyFill="1" applyBorder="1" applyAlignment="1">
      <alignment horizontal="center" vertical="center"/>
    </xf>
    <xf numFmtId="165" fontId="34" fillId="0" borderId="13" xfId="48" applyNumberFormat="1" applyFont="1" applyFill="1" applyBorder="1" applyAlignment="1">
      <alignment horizontal="center" vertical="center"/>
    </xf>
    <xf numFmtId="10" fontId="34" fillId="0" borderId="17" xfId="48" applyNumberFormat="1" applyFont="1" applyFill="1" applyBorder="1" applyAlignment="1">
      <alignment horizontal="center"/>
    </xf>
    <xf numFmtId="10" fontId="34" fillId="0" borderId="18" xfId="48" applyNumberFormat="1" applyFont="1" applyFill="1" applyBorder="1" applyAlignment="1">
      <alignment horizontal="center"/>
    </xf>
    <xf numFmtId="10" fontId="34" fillId="0" borderId="13" xfId="48" applyNumberFormat="1" applyFont="1" applyFill="1" applyBorder="1" applyAlignment="1">
      <alignment horizontal="center"/>
    </xf>
    <xf numFmtId="0" fontId="24" fillId="0" borderId="17" xfId="46" applyBorder="1" applyAlignment="1">
      <alignment horizontal="center"/>
    </xf>
    <xf numFmtId="0" fontId="24" fillId="0" borderId="18" xfId="46" applyBorder="1" applyAlignment="1">
      <alignment horizontal="center"/>
    </xf>
    <xf numFmtId="0" fontId="24" fillId="0" borderId="13" xfId="46" applyBorder="1" applyAlignment="1">
      <alignment horizontal="center"/>
    </xf>
    <xf numFmtId="0" fontId="31" fillId="33" borderId="47" xfId="0" applyFont="1" applyFill="1" applyBorder="1" applyAlignment="1" applyProtection="1">
      <alignment horizontal="center"/>
    </xf>
    <xf numFmtId="0" fontId="31" fillId="33" borderId="14" xfId="0" applyFont="1" applyFill="1" applyBorder="1" applyAlignment="1" applyProtection="1">
      <alignment horizontal="center"/>
    </xf>
    <xf numFmtId="0" fontId="54" fillId="0" borderId="0" xfId="0" applyFont="1" applyAlignment="1">
      <alignment horizontal="left" wrapText="1"/>
    </xf>
    <xf numFmtId="0" fontId="41" fillId="36" borderId="17" xfId="0" applyFont="1" applyFill="1" applyBorder="1" applyAlignment="1">
      <alignment wrapText="1"/>
    </xf>
    <xf numFmtId="0" fontId="41" fillId="36" borderId="18" xfId="0" applyFont="1" applyFill="1" applyBorder="1" applyAlignment="1">
      <alignment wrapText="1"/>
    </xf>
    <xf numFmtId="0" fontId="36" fillId="0" borderId="48" xfId="0" applyFont="1" applyBorder="1" applyAlignment="1" applyProtection="1">
      <alignment horizontal="left"/>
    </xf>
    <xf numFmtId="0" fontId="36" fillId="0" borderId="15" xfId="0" applyFont="1" applyBorder="1" applyAlignment="1" applyProtection="1">
      <alignment horizontal="left"/>
    </xf>
  </cellXfs>
  <cellStyles count="55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Moeda 2" xfId="47" xr:uid="{00000000-0005-0000-0000-00001E000000}"/>
    <cellStyle name="Neutro" xfId="8" builtinId="28" customBuiltin="1"/>
    <cellStyle name="Normal" xfId="0" builtinId="0"/>
    <cellStyle name="Normal 2" xfId="49" xr:uid="{00000000-0005-0000-0000-000021000000}"/>
    <cellStyle name="Normal 2 2" xfId="51" xr:uid="{00000000-0005-0000-0000-000022000000}"/>
    <cellStyle name="Normal 3" xfId="46" xr:uid="{00000000-0005-0000-0000-000023000000}"/>
    <cellStyle name="Normal 4" xfId="53" xr:uid="{00000000-0005-0000-0000-000024000000}"/>
    <cellStyle name="Normal_FATEC TIPO 6_meio bloco" xfId="45" xr:uid="{00000000-0005-0000-0000-000025000000}"/>
    <cellStyle name="Normal_PLAN_modelo CPOS 144" xfId="43" xr:uid="{00000000-0005-0000-0000-000026000000}"/>
    <cellStyle name="Normal_Planilha licitação 2007" xfId="44" xr:uid="{00000000-0005-0000-0000-000027000000}"/>
    <cellStyle name="Nota" xfId="15" builtinId="10" customBuiltin="1"/>
    <cellStyle name="Porcentagem 2" xfId="48" xr:uid="{00000000-0005-0000-0000-000029000000}"/>
    <cellStyle name="Ruim" xfId="7" builtinId="27" customBuiltin="1"/>
    <cellStyle name="Saída" xfId="10" builtinId="21" customBuiltin="1"/>
    <cellStyle name="TableStyleLight1" xfId="50" xr:uid="{00000000-0005-0000-0000-00002B000000}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" xfId="42" builtinId="3"/>
    <cellStyle name="Vírgula 2" xfId="52" xr:uid="{00000000-0005-0000-0000-000035000000}"/>
    <cellStyle name="Vírgula 3" xfId="54" xr:uid="{00000000-0005-0000-0000-000036000000}"/>
  </cellStyles>
  <dxfs count="0"/>
  <tableStyles count="0" defaultTableStyle="TableStyleMedium2" defaultPivotStyle="PivotStyleLight16"/>
  <colors>
    <mruColors>
      <color rgb="FFFF00FF"/>
      <color rgb="FFFF3399"/>
      <color rgb="FF0000FF"/>
      <color rgb="FFCCFF33"/>
      <color rgb="FFFF99FF"/>
      <color rgb="FFFFFF99"/>
      <color rgb="FFF2C954"/>
      <color rgb="FFF79B4F"/>
      <color rgb="FF710169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fitToPage="1"/>
  </sheetPr>
  <dimension ref="A1:C96"/>
  <sheetViews>
    <sheetView tabSelected="1" workbookViewId="0">
      <selection activeCell="B31" sqref="B31"/>
    </sheetView>
  </sheetViews>
  <sheetFormatPr defaultColWidth="11.42578125" defaultRowHeight="12.75"/>
  <cols>
    <col min="1" max="1" width="11.140625" style="8" customWidth="1"/>
    <col min="2" max="2" width="89.42578125" style="9" customWidth="1"/>
    <col min="3" max="3" width="24.28515625" style="3" customWidth="1"/>
    <col min="4" max="223" width="11.42578125" style="4"/>
    <col min="224" max="224" width="11.140625" style="4" customWidth="1"/>
    <col min="225" max="225" width="59.5703125" style="4" customWidth="1"/>
    <col min="226" max="226" width="5.42578125" style="4" customWidth="1"/>
    <col min="227" max="227" width="15.85546875" style="4" customWidth="1"/>
    <col min="228" max="228" width="12.85546875" style="4" customWidth="1"/>
    <col min="229" max="229" width="13.7109375" style="4" customWidth="1"/>
    <col min="230" max="230" width="12.5703125" style="4" customWidth="1"/>
    <col min="231" max="231" width="19.7109375" style="4" customWidth="1"/>
    <col min="232" max="232" width="20.85546875" style="4" customWidth="1"/>
    <col min="233" max="233" width="11.42578125" style="4" customWidth="1"/>
    <col min="234" max="234" width="4.85546875" style="4" customWidth="1"/>
    <col min="235" max="479" width="11.42578125" style="4"/>
    <col min="480" max="480" width="11.140625" style="4" customWidth="1"/>
    <col min="481" max="481" width="59.5703125" style="4" customWidth="1"/>
    <col min="482" max="482" width="5.42578125" style="4" customWidth="1"/>
    <col min="483" max="483" width="15.85546875" style="4" customWidth="1"/>
    <col min="484" max="484" width="12.85546875" style="4" customWidth="1"/>
    <col min="485" max="485" width="13.7109375" style="4" customWidth="1"/>
    <col min="486" max="486" width="12.5703125" style="4" customWidth="1"/>
    <col min="487" max="487" width="19.7109375" style="4" customWidth="1"/>
    <col min="488" max="488" width="20.85546875" style="4" customWidth="1"/>
    <col min="489" max="489" width="11.42578125" style="4" customWidth="1"/>
    <col min="490" max="490" width="4.85546875" style="4" customWidth="1"/>
    <col min="491" max="735" width="11.42578125" style="4"/>
    <col min="736" max="736" width="11.140625" style="4" customWidth="1"/>
    <col min="737" max="737" width="59.5703125" style="4" customWidth="1"/>
    <col min="738" max="738" width="5.42578125" style="4" customWidth="1"/>
    <col min="739" max="739" width="15.85546875" style="4" customWidth="1"/>
    <col min="740" max="740" width="12.85546875" style="4" customWidth="1"/>
    <col min="741" max="741" width="13.7109375" style="4" customWidth="1"/>
    <col min="742" max="742" width="12.5703125" style="4" customWidth="1"/>
    <col min="743" max="743" width="19.7109375" style="4" customWidth="1"/>
    <col min="744" max="744" width="20.85546875" style="4" customWidth="1"/>
    <col min="745" max="745" width="11.42578125" style="4" customWidth="1"/>
    <col min="746" max="746" width="4.85546875" style="4" customWidth="1"/>
    <col min="747" max="991" width="11.42578125" style="4"/>
    <col min="992" max="992" width="11.140625" style="4" customWidth="1"/>
    <col min="993" max="993" width="59.5703125" style="4" customWidth="1"/>
    <col min="994" max="994" width="5.42578125" style="4" customWidth="1"/>
    <col min="995" max="995" width="15.85546875" style="4" customWidth="1"/>
    <col min="996" max="996" width="12.85546875" style="4" customWidth="1"/>
    <col min="997" max="997" width="13.7109375" style="4" customWidth="1"/>
    <col min="998" max="998" width="12.5703125" style="4" customWidth="1"/>
    <col min="999" max="999" width="19.7109375" style="4" customWidth="1"/>
    <col min="1000" max="1000" width="20.85546875" style="4" customWidth="1"/>
    <col min="1001" max="1001" width="11.42578125" style="4" customWidth="1"/>
    <col min="1002" max="1002" width="4.85546875" style="4" customWidth="1"/>
    <col min="1003" max="1247" width="11.42578125" style="4"/>
    <col min="1248" max="1248" width="11.140625" style="4" customWidth="1"/>
    <col min="1249" max="1249" width="59.5703125" style="4" customWidth="1"/>
    <col min="1250" max="1250" width="5.42578125" style="4" customWidth="1"/>
    <col min="1251" max="1251" width="15.85546875" style="4" customWidth="1"/>
    <col min="1252" max="1252" width="12.85546875" style="4" customWidth="1"/>
    <col min="1253" max="1253" width="13.7109375" style="4" customWidth="1"/>
    <col min="1254" max="1254" width="12.5703125" style="4" customWidth="1"/>
    <col min="1255" max="1255" width="19.7109375" style="4" customWidth="1"/>
    <col min="1256" max="1256" width="20.85546875" style="4" customWidth="1"/>
    <col min="1257" max="1257" width="11.42578125" style="4" customWidth="1"/>
    <col min="1258" max="1258" width="4.85546875" style="4" customWidth="1"/>
    <col min="1259" max="1503" width="11.42578125" style="4"/>
    <col min="1504" max="1504" width="11.140625" style="4" customWidth="1"/>
    <col min="1505" max="1505" width="59.5703125" style="4" customWidth="1"/>
    <col min="1506" max="1506" width="5.42578125" style="4" customWidth="1"/>
    <col min="1507" max="1507" width="15.85546875" style="4" customWidth="1"/>
    <col min="1508" max="1508" width="12.85546875" style="4" customWidth="1"/>
    <col min="1509" max="1509" width="13.7109375" style="4" customWidth="1"/>
    <col min="1510" max="1510" width="12.5703125" style="4" customWidth="1"/>
    <col min="1511" max="1511" width="19.7109375" style="4" customWidth="1"/>
    <col min="1512" max="1512" width="20.85546875" style="4" customWidth="1"/>
    <col min="1513" max="1513" width="11.42578125" style="4" customWidth="1"/>
    <col min="1514" max="1514" width="4.85546875" style="4" customWidth="1"/>
    <col min="1515" max="1759" width="11.42578125" style="4"/>
    <col min="1760" max="1760" width="11.140625" style="4" customWidth="1"/>
    <col min="1761" max="1761" width="59.5703125" style="4" customWidth="1"/>
    <col min="1762" max="1762" width="5.42578125" style="4" customWidth="1"/>
    <col min="1763" max="1763" width="15.85546875" style="4" customWidth="1"/>
    <col min="1764" max="1764" width="12.85546875" style="4" customWidth="1"/>
    <col min="1765" max="1765" width="13.7109375" style="4" customWidth="1"/>
    <col min="1766" max="1766" width="12.5703125" style="4" customWidth="1"/>
    <col min="1767" max="1767" width="19.7109375" style="4" customWidth="1"/>
    <col min="1768" max="1768" width="20.85546875" style="4" customWidth="1"/>
    <col min="1769" max="1769" width="11.42578125" style="4" customWidth="1"/>
    <col min="1770" max="1770" width="4.85546875" style="4" customWidth="1"/>
    <col min="1771" max="2015" width="11.42578125" style="4"/>
    <col min="2016" max="2016" width="11.140625" style="4" customWidth="1"/>
    <col min="2017" max="2017" width="59.5703125" style="4" customWidth="1"/>
    <col min="2018" max="2018" width="5.42578125" style="4" customWidth="1"/>
    <col min="2019" max="2019" width="15.85546875" style="4" customWidth="1"/>
    <col min="2020" max="2020" width="12.85546875" style="4" customWidth="1"/>
    <col min="2021" max="2021" width="13.7109375" style="4" customWidth="1"/>
    <col min="2022" max="2022" width="12.5703125" style="4" customWidth="1"/>
    <col min="2023" max="2023" width="19.7109375" style="4" customWidth="1"/>
    <col min="2024" max="2024" width="20.85546875" style="4" customWidth="1"/>
    <col min="2025" max="2025" width="11.42578125" style="4" customWidth="1"/>
    <col min="2026" max="2026" width="4.85546875" style="4" customWidth="1"/>
    <col min="2027" max="2271" width="11.42578125" style="4"/>
    <col min="2272" max="2272" width="11.140625" style="4" customWidth="1"/>
    <col min="2273" max="2273" width="59.5703125" style="4" customWidth="1"/>
    <col min="2274" max="2274" width="5.42578125" style="4" customWidth="1"/>
    <col min="2275" max="2275" width="15.85546875" style="4" customWidth="1"/>
    <col min="2276" max="2276" width="12.85546875" style="4" customWidth="1"/>
    <col min="2277" max="2277" width="13.7109375" style="4" customWidth="1"/>
    <col min="2278" max="2278" width="12.5703125" style="4" customWidth="1"/>
    <col min="2279" max="2279" width="19.7109375" style="4" customWidth="1"/>
    <col min="2280" max="2280" width="20.85546875" style="4" customWidth="1"/>
    <col min="2281" max="2281" width="11.42578125" style="4" customWidth="1"/>
    <col min="2282" max="2282" width="4.85546875" style="4" customWidth="1"/>
    <col min="2283" max="2527" width="11.42578125" style="4"/>
    <col min="2528" max="2528" width="11.140625" style="4" customWidth="1"/>
    <col min="2529" max="2529" width="59.5703125" style="4" customWidth="1"/>
    <col min="2530" max="2530" width="5.42578125" style="4" customWidth="1"/>
    <col min="2531" max="2531" width="15.85546875" style="4" customWidth="1"/>
    <col min="2532" max="2532" width="12.85546875" style="4" customWidth="1"/>
    <col min="2533" max="2533" width="13.7109375" style="4" customWidth="1"/>
    <col min="2534" max="2534" width="12.5703125" style="4" customWidth="1"/>
    <col min="2535" max="2535" width="19.7109375" style="4" customWidth="1"/>
    <col min="2536" max="2536" width="20.85546875" style="4" customWidth="1"/>
    <col min="2537" max="2537" width="11.42578125" style="4" customWidth="1"/>
    <col min="2538" max="2538" width="4.85546875" style="4" customWidth="1"/>
    <col min="2539" max="2783" width="11.42578125" style="4"/>
    <col min="2784" max="2784" width="11.140625" style="4" customWidth="1"/>
    <col min="2785" max="2785" width="59.5703125" style="4" customWidth="1"/>
    <col min="2786" max="2786" width="5.42578125" style="4" customWidth="1"/>
    <col min="2787" max="2787" width="15.85546875" style="4" customWidth="1"/>
    <col min="2788" max="2788" width="12.85546875" style="4" customWidth="1"/>
    <col min="2789" max="2789" width="13.7109375" style="4" customWidth="1"/>
    <col min="2790" max="2790" width="12.5703125" style="4" customWidth="1"/>
    <col min="2791" max="2791" width="19.7109375" style="4" customWidth="1"/>
    <col min="2792" max="2792" width="20.85546875" style="4" customWidth="1"/>
    <col min="2793" max="2793" width="11.42578125" style="4" customWidth="1"/>
    <col min="2794" max="2794" width="4.85546875" style="4" customWidth="1"/>
    <col min="2795" max="3039" width="11.42578125" style="4"/>
    <col min="3040" max="3040" width="11.140625" style="4" customWidth="1"/>
    <col min="3041" max="3041" width="59.5703125" style="4" customWidth="1"/>
    <col min="3042" max="3042" width="5.42578125" style="4" customWidth="1"/>
    <col min="3043" max="3043" width="15.85546875" style="4" customWidth="1"/>
    <col min="3044" max="3044" width="12.85546875" style="4" customWidth="1"/>
    <col min="3045" max="3045" width="13.7109375" style="4" customWidth="1"/>
    <col min="3046" max="3046" width="12.5703125" style="4" customWidth="1"/>
    <col min="3047" max="3047" width="19.7109375" style="4" customWidth="1"/>
    <col min="3048" max="3048" width="20.85546875" style="4" customWidth="1"/>
    <col min="3049" max="3049" width="11.42578125" style="4" customWidth="1"/>
    <col min="3050" max="3050" width="4.85546875" style="4" customWidth="1"/>
    <col min="3051" max="3295" width="11.42578125" style="4"/>
    <col min="3296" max="3296" width="11.140625" style="4" customWidth="1"/>
    <col min="3297" max="3297" width="59.5703125" style="4" customWidth="1"/>
    <col min="3298" max="3298" width="5.42578125" style="4" customWidth="1"/>
    <col min="3299" max="3299" width="15.85546875" style="4" customWidth="1"/>
    <col min="3300" max="3300" width="12.85546875" style="4" customWidth="1"/>
    <col min="3301" max="3301" width="13.7109375" style="4" customWidth="1"/>
    <col min="3302" max="3302" width="12.5703125" style="4" customWidth="1"/>
    <col min="3303" max="3303" width="19.7109375" style="4" customWidth="1"/>
    <col min="3304" max="3304" width="20.85546875" style="4" customWidth="1"/>
    <col min="3305" max="3305" width="11.42578125" style="4" customWidth="1"/>
    <col min="3306" max="3306" width="4.85546875" style="4" customWidth="1"/>
    <col min="3307" max="3551" width="11.42578125" style="4"/>
    <col min="3552" max="3552" width="11.140625" style="4" customWidth="1"/>
    <col min="3553" max="3553" width="59.5703125" style="4" customWidth="1"/>
    <col min="3554" max="3554" width="5.42578125" style="4" customWidth="1"/>
    <col min="3555" max="3555" width="15.85546875" style="4" customWidth="1"/>
    <col min="3556" max="3556" width="12.85546875" style="4" customWidth="1"/>
    <col min="3557" max="3557" width="13.7109375" style="4" customWidth="1"/>
    <col min="3558" max="3558" width="12.5703125" style="4" customWidth="1"/>
    <col min="3559" max="3559" width="19.7109375" style="4" customWidth="1"/>
    <col min="3560" max="3560" width="20.85546875" style="4" customWidth="1"/>
    <col min="3561" max="3561" width="11.42578125" style="4" customWidth="1"/>
    <col min="3562" max="3562" width="4.85546875" style="4" customWidth="1"/>
    <col min="3563" max="3807" width="11.42578125" style="4"/>
    <col min="3808" max="3808" width="11.140625" style="4" customWidth="1"/>
    <col min="3809" max="3809" width="59.5703125" style="4" customWidth="1"/>
    <col min="3810" max="3810" width="5.42578125" style="4" customWidth="1"/>
    <col min="3811" max="3811" width="15.85546875" style="4" customWidth="1"/>
    <col min="3812" max="3812" width="12.85546875" style="4" customWidth="1"/>
    <col min="3813" max="3813" width="13.7109375" style="4" customWidth="1"/>
    <col min="3814" max="3814" width="12.5703125" style="4" customWidth="1"/>
    <col min="3815" max="3815" width="19.7109375" style="4" customWidth="1"/>
    <col min="3816" max="3816" width="20.85546875" style="4" customWidth="1"/>
    <col min="3817" max="3817" width="11.42578125" style="4" customWidth="1"/>
    <col min="3818" max="3818" width="4.85546875" style="4" customWidth="1"/>
    <col min="3819" max="4063" width="11.42578125" style="4"/>
    <col min="4064" max="4064" width="11.140625" style="4" customWidth="1"/>
    <col min="4065" max="4065" width="59.5703125" style="4" customWidth="1"/>
    <col min="4066" max="4066" width="5.42578125" style="4" customWidth="1"/>
    <col min="4067" max="4067" width="15.85546875" style="4" customWidth="1"/>
    <col min="4068" max="4068" width="12.85546875" style="4" customWidth="1"/>
    <col min="4069" max="4069" width="13.7109375" style="4" customWidth="1"/>
    <col min="4070" max="4070" width="12.5703125" style="4" customWidth="1"/>
    <col min="4071" max="4071" width="19.7109375" style="4" customWidth="1"/>
    <col min="4072" max="4072" width="20.85546875" style="4" customWidth="1"/>
    <col min="4073" max="4073" width="11.42578125" style="4" customWidth="1"/>
    <col min="4074" max="4074" width="4.85546875" style="4" customWidth="1"/>
    <col min="4075" max="4319" width="11.42578125" style="4"/>
    <col min="4320" max="4320" width="11.140625" style="4" customWidth="1"/>
    <col min="4321" max="4321" width="59.5703125" style="4" customWidth="1"/>
    <col min="4322" max="4322" width="5.42578125" style="4" customWidth="1"/>
    <col min="4323" max="4323" width="15.85546875" style="4" customWidth="1"/>
    <col min="4324" max="4324" width="12.85546875" style="4" customWidth="1"/>
    <col min="4325" max="4325" width="13.7109375" style="4" customWidth="1"/>
    <col min="4326" max="4326" width="12.5703125" style="4" customWidth="1"/>
    <col min="4327" max="4327" width="19.7109375" style="4" customWidth="1"/>
    <col min="4328" max="4328" width="20.85546875" style="4" customWidth="1"/>
    <col min="4329" max="4329" width="11.42578125" style="4" customWidth="1"/>
    <col min="4330" max="4330" width="4.85546875" style="4" customWidth="1"/>
    <col min="4331" max="4575" width="11.42578125" style="4"/>
    <col min="4576" max="4576" width="11.140625" style="4" customWidth="1"/>
    <col min="4577" max="4577" width="59.5703125" style="4" customWidth="1"/>
    <col min="4578" max="4578" width="5.42578125" style="4" customWidth="1"/>
    <col min="4579" max="4579" width="15.85546875" style="4" customWidth="1"/>
    <col min="4580" max="4580" width="12.85546875" style="4" customWidth="1"/>
    <col min="4581" max="4581" width="13.7109375" style="4" customWidth="1"/>
    <col min="4582" max="4582" width="12.5703125" style="4" customWidth="1"/>
    <col min="4583" max="4583" width="19.7109375" style="4" customWidth="1"/>
    <col min="4584" max="4584" width="20.85546875" style="4" customWidth="1"/>
    <col min="4585" max="4585" width="11.42578125" style="4" customWidth="1"/>
    <col min="4586" max="4586" width="4.85546875" style="4" customWidth="1"/>
    <col min="4587" max="4831" width="11.42578125" style="4"/>
    <col min="4832" max="4832" width="11.140625" style="4" customWidth="1"/>
    <col min="4833" max="4833" width="59.5703125" style="4" customWidth="1"/>
    <col min="4834" max="4834" width="5.42578125" style="4" customWidth="1"/>
    <col min="4835" max="4835" width="15.85546875" style="4" customWidth="1"/>
    <col min="4836" max="4836" width="12.85546875" style="4" customWidth="1"/>
    <col min="4837" max="4837" width="13.7109375" style="4" customWidth="1"/>
    <col min="4838" max="4838" width="12.5703125" style="4" customWidth="1"/>
    <col min="4839" max="4839" width="19.7109375" style="4" customWidth="1"/>
    <col min="4840" max="4840" width="20.85546875" style="4" customWidth="1"/>
    <col min="4841" max="4841" width="11.42578125" style="4" customWidth="1"/>
    <col min="4842" max="4842" width="4.85546875" style="4" customWidth="1"/>
    <col min="4843" max="5087" width="11.42578125" style="4"/>
    <col min="5088" max="5088" width="11.140625" style="4" customWidth="1"/>
    <col min="5089" max="5089" width="59.5703125" style="4" customWidth="1"/>
    <col min="5090" max="5090" width="5.42578125" style="4" customWidth="1"/>
    <col min="5091" max="5091" width="15.85546875" style="4" customWidth="1"/>
    <col min="5092" max="5092" width="12.85546875" style="4" customWidth="1"/>
    <col min="5093" max="5093" width="13.7109375" style="4" customWidth="1"/>
    <col min="5094" max="5094" width="12.5703125" style="4" customWidth="1"/>
    <col min="5095" max="5095" width="19.7109375" style="4" customWidth="1"/>
    <col min="5096" max="5096" width="20.85546875" style="4" customWidth="1"/>
    <col min="5097" max="5097" width="11.42578125" style="4" customWidth="1"/>
    <col min="5098" max="5098" width="4.85546875" style="4" customWidth="1"/>
    <col min="5099" max="5343" width="11.42578125" style="4"/>
    <col min="5344" max="5344" width="11.140625" style="4" customWidth="1"/>
    <col min="5345" max="5345" width="59.5703125" style="4" customWidth="1"/>
    <col min="5346" max="5346" width="5.42578125" style="4" customWidth="1"/>
    <col min="5347" max="5347" width="15.85546875" style="4" customWidth="1"/>
    <col min="5348" max="5348" width="12.85546875" style="4" customWidth="1"/>
    <col min="5349" max="5349" width="13.7109375" style="4" customWidth="1"/>
    <col min="5350" max="5350" width="12.5703125" style="4" customWidth="1"/>
    <col min="5351" max="5351" width="19.7109375" style="4" customWidth="1"/>
    <col min="5352" max="5352" width="20.85546875" style="4" customWidth="1"/>
    <col min="5353" max="5353" width="11.42578125" style="4" customWidth="1"/>
    <col min="5354" max="5354" width="4.85546875" style="4" customWidth="1"/>
    <col min="5355" max="5599" width="11.42578125" style="4"/>
    <col min="5600" max="5600" width="11.140625" style="4" customWidth="1"/>
    <col min="5601" max="5601" width="59.5703125" style="4" customWidth="1"/>
    <col min="5602" max="5602" width="5.42578125" style="4" customWidth="1"/>
    <col min="5603" max="5603" width="15.85546875" style="4" customWidth="1"/>
    <col min="5604" max="5604" width="12.85546875" style="4" customWidth="1"/>
    <col min="5605" max="5605" width="13.7109375" style="4" customWidth="1"/>
    <col min="5606" max="5606" width="12.5703125" style="4" customWidth="1"/>
    <col min="5607" max="5607" width="19.7109375" style="4" customWidth="1"/>
    <col min="5608" max="5608" width="20.85546875" style="4" customWidth="1"/>
    <col min="5609" max="5609" width="11.42578125" style="4" customWidth="1"/>
    <col min="5610" max="5610" width="4.85546875" style="4" customWidth="1"/>
    <col min="5611" max="5855" width="11.42578125" style="4"/>
    <col min="5856" max="5856" width="11.140625" style="4" customWidth="1"/>
    <col min="5857" max="5857" width="59.5703125" style="4" customWidth="1"/>
    <col min="5858" max="5858" width="5.42578125" style="4" customWidth="1"/>
    <col min="5859" max="5859" width="15.85546875" style="4" customWidth="1"/>
    <col min="5860" max="5860" width="12.85546875" style="4" customWidth="1"/>
    <col min="5861" max="5861" width="13.7109375" style="4" customWidth="1"/>
    <col min="5862" max="5862" width="12.5703125" style="4" customWidth="1"/>
    <col min="5863" max="5863" width="19.7109375" style="4" customWidth="1"/>
    <col min="5864" max="5864" width="20.85546875" style="4" customWidth="1"/>
    <col min="5865" max="5865" width="11.42578125" style="4" customWidth="1"/>
    <col min="5866" max="5866" width="4.85546875" style="4" customWidth="1"/>
    <col min="5867" max="6111" width="11.42578125" style="4"/>
    <col min="6112" max="6112" width="11.140625" style="4" customWidth="1"/>
    <col min="6113" max="6113" width="59.5703125" style="4" customWidth="1"/>
    <col min="6114" max="6114" width="5.42578125" style="4" customWidth="1"/>
    <col min="6115" max="6115" width="15.85546875" style="4" customWidth="1"/>
    <col min="6116" max="6116" width="12.85546875" style="4" customWidth="1"/>
    <col min="6117" max="6117" width="13.7109375" style="4" customWidth="1"/>
    <col min="6118" max="6118" width="12.5703125" style="4" customWidth="1"/>
    <col min="6119" max="6119" width="19.7109375" style="4" customWidth="1"/>
    <col min="6120" max="6120" width="20.85546875" style="4" customWidth="1"/>
    <col min="6121" max="6121" width="11.42578125" style="4" customWidth="1"/>
    <col min="6122" max="6122" width="4.85546875" style="4" customWidth="1"/>
    <col min="6123" max="6367" width="11.42578125" style="4"/>
    <col min="6368" max="6368" width="11.140625" style="4" customWidth="1"/>
    <col min="6369" max="6369" width="59.5703125" style="4" customWidth="1"/>
    <col min="6370" max="6370" width="5.42578125" style="4" customWidth="1"/>
    <col min="6371" max="6371" width="15.85546875" style="4" customWidth="1"/>
    <col min="6372" max="6372" width="12.85546875" style="4" customWidth="1"/>
    <col min="6373" max="6373" width="13.7109375" style="4" customWidth="1"/>
    <col min="6374" max="6374" width="12.5703125" style="4" customWidth="1"/>
    <col min="6375" max="6375" width="19.7109375" style="4" customWidth="1"/>
    <col min="6376" max="6376" width="20.85546875" style="4" customWidth="1"/>
    <col min="6377" max="6377" width="11.42578125" style="4" customWidth="1"/>
    <col min="6378" max="6378" width="4.85546875" style="4" customWidth="1"/>
    <col min="6379" max="6623" width="11.42578125" style="4"/>
    <col min="6624" max="6624" width="11.140625" style="4" customWidth="1"/>
    <col min="6625" max="6625" width="59.5703125" style="4" customWidth="1"/>
    <col min="6626" max="6626" width="5.42578125" style="4" customWidth="1"/>
    <col min="6627" max="6627" width="15.85546875" style="4" customWidth="1"/>
    <col min="6628" max="6628" width="12.85546875" style="4" customWidth="1"/>
    <col min="6629" max="6629" width="13.7109375" style="4" customWidth="1"/>
    <col min="6630" max="6630" width="12.5703125" style="4" customWidth="1"/>
    <col min="6631" max="6631" width="19.7109375" style="4" customWidth="1"/>
    <col min="6632" max="6632" width="20.85546875" style="4" customWidth="1"/>
    <col min="6633" max="6633" width="11.42578125" style="4" customWidth="1"/>
    <col min="6634" max="6634" width="4.85546875" style="4" customWidth="1"/>
    <col min="6635" max="6879" width="11.42578125" style="4"/>
    <col min="6880" max="6880" width="11.140625" style="4" customWidth="1"/>
    <col min="6881" max="6881" width="59.5703125" style="4" customWidth="1"/>
    <col min="6882" max="6882" width="5.42578125" style="4" customWidth="1"/>
    <col min="6883" max="6883" width="15.85546875" style="4" customWidth="1"/>
    <col min="6884" max="6884" width="12.85546875" style="4" customWidth="1"/>
    <col min="6885" max="6885" width="13.7109375" style="4" customWidth="1"/>
    <col min="6886" max="6886" width="12.5703125" style="4" customWidth="1"/>
    <col min="6887" max="6887" width="19.7109375" style="4" customWidth="1"/>
    <col min="6888" max="6888" width="20.85546875" style="4" customWidth="1"/>
    <col min="6889" max="6889" width="11.42578125" style="4" customWidth="1"/>
    <col min="6890" max="6890" width="4.85546875" style="4" customWidth="1"/>
    <col min="6891" max="7135" width="11.42578125" style="4"/>
    <col min="7136" max="7136" width="11.140625" style="4" customWidth="1"/>
    <col min="7137" max="7137" width="59.5703125" style="4" customWidth="1"/>
    <col min="7138" max="7138" width="5.42578125" style="4" customWidth="1"/>
    <col min="7139" max="7139" width="15.85546875" style="4" customWidth="1"/>
    <col min="7140" max="7140" width="12.85546875" style="4" customWidth="1"/>
    <col min="7141" max="7141" width="13.7109375" style="4" customWidth="1"/>
    <col min="7142" max="7142" width="12.5703125" style="4" customWidth="1"/>
    <col min="7143" max="7143" width="19.7109375" style="4" customWidth="1"/>
    <col min="7144" max="7144" width="20.85546875" style="4" customWidth="1"/>
    <col min="7145" max="7145" width="11.42578125" style="4" customWidth="1"/>
    <col min="7146" max="7146" width="4.85546875" style="4" customWidth="1"/>
    <col min="7147" max="7391" width="11.42578125" style="4"/>
    <col min="7392" max="7392" width="11.140625" style="4" customWidth="1"/>
    <col min="7393" max="7393" width="59.5703125" style="4" customWidth="1"/>
    <col min="7394" max="7394" width="5.42578125" style="4" customWidth="1"/>
    <col min="7395" max="7395" width="15.85546875" style="4" customWidth="1"/>
    <col min="7396" max="7396" width="12.85546875" style="4" customWidth="1"/>
    <col min="7397" max="7397" width="13.7109375" style="4" customWidth="1"/>
    <col min="7398" max="7398" width="12.5703125" style="4" customWidth="1"/>
    <col min="7399" max="7399" width="19.7109375" style="4" customWidth="1"/>
    <col min="7400" max="7400" width="20.85546875" style="4" customWidth="1"/>
    <col min="7401" max="7401" width="11.42578125" style="4" customWidth="1"/>
    <col min="7402" max="7402" width="4.85546875" style="4" customWidth="1"/>
    <col min="7403" max="7647" width="11.42578125" style="4"/>
    <col min="7648" max="7648" width="11.140625" style="4" customWidth="1"/>
    <col min="7649" max="7649" width="59.5703125" style="4" customWidth="1"/>
    <col min="7650" max="7650" width="5.42578125" style="4" customWidth="1"/>
    <col min="7651" max="7651" width="15.85546875" style="4" customWidth="1"/>
    <col min="7652" max="7652" width="12.85546875" style="4" customWidth="1"/>
    <col min="7653" max="7653" width="13.7109375" style="4" customWidth="1"/>
    <col min="7654" max="7654" width="12.5703125" style="4" customWidth="1"/>
    <col min="7655" max="7655" width="19.7109375" style="4" customWidth="1"/>
    <col min="7656" max="7656" width="20.85546875" style="4" customWidth="1"/>
    <col min="7657" max="7657" width="11.42578125" style="4" customWidth="1"/>
    <col min="7658" max="7658" width="4.85546875" style="4" customWidth="1"/>
    <col min="7659" max="7903" width="11.42578125" style="4"/>
    <col min="7904" max="7904" width="11.140625" style="4" customWidth="1"/>
    <col min="7905" max="7905" width="59.5703125" style="4" customWidth="1"/>
    <col min="7906" max="7906" width="5.42578125" style="4" customWidth="1"/>
    <col min="7907" max="7907" width="15.85546875" style="4" customWidth="1"/>
    <col min="7908" max="7908" width="12.85546875" style="4" customWidth="1"/>
    <col min="7909" max="7909" width="13.7109375" style="4" customWidth="1"/>
    <col min="7910" max="7910" width="12.5703125" style="4" customWidth="1"/>
    <col min="7911" max="7911" width="19.7109375" style="4" customWidth="1"/>
    <col min="7912" max="7912" width="20.85546875" style="4" customWidth="1"/>
    <col min="7913" max="7913" width="11.42578125" style="4" customWidth="1"/>
    <col min="7914" max="7914" width="4.85546875" style="4" customWidth="1"/>
    <col min="7915" max="8159" width="11.42578125" style="4"/>
    <col min="8160" max="8160" width="11.140625" style="4" customWidth="1"/>
    <col min="8161" max="8161" width="59.5703125" style="4" customWidth="1"/>
    <col min="8162" max="8162" width="5.42578125" style="4" customWidth="1"/>
    <col min="8163" max="8163" width="15.85546875" style="4" customWidth="1"/>
    <col min="8164" max="8164" width="12.85546875" style="4" customWidth="1"/>
    <col min="8165" max="8165" width="13.7109375" style="4" customWidth="1"/>
    <col min="8166" max="8166" width="12.5703125" style="4" customWidth="1"/>
    <col min="8167" max="8167" width="19.7109375" style="4" customWidth="1"/>
    <col min="8168" max="8168" width="20.85546875" style="4" customWidth="1"/>
    <col min="8169" max="8169" width="11.42578125" style="4" customWidth="1"/>
    <col min="8170" max="8170" width="4.85546875" style="4" customWidth="1"/>
    <col min="8171" max="8415" width="11.42578125" style="4"/>
    <col min="8416" max="8416" width="11.140625" style="4" customWidth="1"/>
    <col min="8417" max="8417" width="59.5703125" style="4" customWidth="1"/>
    <col min="8418" max="8418" width="5.42578125" style="4" customWidth="1"/>
    <col min="8419" max="8419" width="15.85546875" style="4" customWidth="1"/>
    <col min="8420" max="8420" width="12.85546875" style="4" customWidth="1"/>
    <col min="8421" max="8421" width="13.7109375" style="4" customWidth="1"/>
    <col min="8422" max="8422" width="12.5703125" style="4" customWidth="1"/>
    <col min="8423" max="8423" width="19.7109375" style="4" customWidth="1"/>
    <col min="8424" max="8424" width="20.85546875" style="4" customWidth="1"/>
    <col min="8425" max="8425" width="11.42578125" style="4" customWidth="1"/>
    <col min="8426" max="8426" width="4.85546875" style="4" customWidth="1"/>
    <col min="8427" max="8671" width="11.42578125" style="4"/>
    <col min="8672" max="8672" width="11.140625" style="4" customWidth="1"/>
    <col min="8673" max="8673" width="59.5703125" style="4" customWidth="1"/>
    <col min="8674" max="8674" width="5.42578125" style="4" customWidth="1"/>
    <col min="8675" max="8675" width="15.85546875" style="4" customWidth="1"/>
    <col min="8676" max="8676" width="12.85546875" style="4" customWidth="1"/>
    <col min="8677" max="8677" width="13.7109375" style="4" customWidth="1"/>
    <col min="8678" max="8678" width="12.5703125" style="4" customWidth="1"/>
    <col min="8679" max="8679" width="19.7109375" style="4" customWidth="1"/>
    <col min="8680" max="8680" width="20.85546875" style="4" customWidth="1"/>
    <col min="8681" max="8681" width="11.42578125" style="4" customWidth="1"/>
    <col min="8682" max="8682" width="4.85546875" style="4" customWidth="1"/>
    <col min="8683" max="8927" width="11.42578125" style="4"/>
    <col min="8928" max="8928" width="11.140625" style="4" customWidth="1"/>
    <col min="8929" max="8929" width="59.5703125" style="4" customWidth="1"/>
    <col min="8930" max="8930" width="5.42578125" style="4" customWidth="1"/>
    <col min="8931" max="8931" width="15.85546875" style="4" customWidth="1"/>
    <col min="8932" max="8932" width="12.85546875" style="4" customWidth="1"/>
    <col min="8933" max="8933" width="13.7109375" style="4" customWidth="1"/>
    <col min="8934" max="8934" width="12.5703125" style="4" customWidth="1"/>
    <col min="8935" max="8935" width="19.7109375" style="4" customWidth="1"/>
    <col min="8936" max="8936" width="20.85546875" style="4" customWidth="1"/>
    <col min="8937" max="8937" width="11.42578125" style="4" customWidth="1"/>
    <col min="8938" max="8938" width="4.85546875" style="4" customWidth="1"/>
    <col min="8939" max="9183" width="11.42578125" style="4"/>
    <col min="9184" max="9184" width="11.140625" style="4" customWidth="1"/>
    <col min="9185" max="9185" width="59.5703125" style="4" customWidth="1"/>
    <col min="9186" max="9186" width="5.42578125" style="4" customWidth="1"/>
    <col min="9187" max="9187" width="15.85546875" style="4" customWidth="1"/>
    <col min="9188" max="9188" width="12.85546875" style="4" customWidth="1"/>
    <col min="9189" max="9189" width="13.7109375" style="4" customWidth="1"/>
    <col min="9190" max="9190" width="12.5703125" style="4" customWidth="1"/>
    <col min="9191" max="9191" width="19.7109375" style="4" customWidth="1"/>
    <col min="9192" max="9192" width="20.85546875" style="4" customWidth="1"/>
    <col min="9193" max="9193" width="11.42578125" style="4" customWidth="1"/>
    <col min="9194" max="9194" width="4.85546875" style="4" customWidth="1"/>
    <col min="9195" max="9439" width="11.42578125" style="4"/>
    <col min="9440" max="9440" width="11.140625" style="4" customWidth="1"/>
    <col min="9441" max="9441" width="59.5703125" style="4" customWidth="1"/>
    <col min="9442" max="9442" width="5.42578125" style="4" customWidth="1"/>
    <col min="9443" max="9443" width="15.85546875" style="4" customWidth="1"/>
    <col min="9444" max="9444" width="12.85546875" style="4" customWidth="1"/>
    <col min="9445" max="9445" width="13.7109375" style="4" customWidth="1"/>
    <col min="9446" max="9446" width="12.5703125" style="4" customWidth="1"/>
    <col min="9447" max="9447" width="19.7109375" style="4" customWidth="1"/>
    <col min="9448" max="9448" width="20.85546875" style="4" customWidth="1"/>
    <col min="9449" max="9449" width="11.42578125" style="4" customWidth="1"/>
    <col min="9450" max="9450" width="4.85546875" style="4" customWidth="1"/>
    <col min="9451" max="9695" width="11.42578125" style="4"/>
    <col min="9696" max="9696" width="11.140625" style="4" customWidth="1"/>
    <col min="9697" max="9697" width="59.5703125" style="4" customWidth="1"/>
    <col min="9698" max="9698" width="5.42578125" style="4" customWidth="1"/>
    <col min="9699" max="9699" width="15.85546875" style="4" customWidth="1"/>
    <col min="9700" max="9700" width="12.85546875" style="4" customWidth="1"/>
    <col min="9701" max="9701" width="13.7109375" style="4" customWidth="1"/>
    <col min="9702" max="9702" width="12.5703125" style="4" customWidth="1"/>
    <col min="9703" max="9703" width="19.7109375" style="4" customWidth="1"/>
    <col min="9704" max="9704" width="20.85546875" style="4" customWidth="1"/>
    <col min="9705" max="9705" width="11.42578125" style="4" customWidth="1"/>
    <col min="9706" max="9706" width="4.85546875" style="4" customWidth="1"/>
    <col min="9707" max="9951" width="11.42578125" style="4"/>
    <col min="9952" max="9952" width="11.140625" style="4" customWidth="1"/>
    <col min="9953" max="9953" width="59.5703125" style="4" customWidth="1"/>
    <col min="9954" max="9954" width="5.42578125" style="4" customWidth="1"/>
    <col min="9955" max="9955" width="15.85546875" style="4" customWidth="1"/>
    <col min="9956" max="9956" width="12.85546875" style="4" customWidth="1"/>
    <col min="9957" max="9957" width="13.7109375" style="4" customWidth="1"/>
    <col min="9958" max="9958" width="12.5703125" style="4" customWidth="1"/>
    <col min="9959" max="9959" width="19.7109375" style="4" customWidth="1"/>
    <col min="9960" max="9960" width="20.85546875" style="4" customWidth="1"/>
    <col min="9961" max="9961" width="11.42578125" style="4" customWidth="1"/>
    <col min="9962" max="9962" width="4.85546875" style="4" customWidth="1"/>
    <col min="9963" max="10207" width="11.42578125" style="4"/>
    <col min="10208" max="10208" width="11.140625" style="4" customWidth="1"/>
    <col min="10209" max="10209" width="59.5703125" style="4" customWidth="1"/>
    <col min="10210" max="10210" width="5.42578125" style="4" customWidth="1"/>
    <col min="10211" max="10211" width="15.85546875" style="4" customWidth="1"/>
    <col min="10212" max="10212" width="12.85546875" style="4" customWidth="1"/>
    <col min="10213" max="10213" width="13.7109375" style="4" customWidth="1"/>
    <col min="10214" max="10214" width="12.5703125" style="4" customWidth="1"/>
    <col min="10215" max="10215" width="19.7109375" style="4" customWidth="1"/>
    <col min="10216" max="10216" width="20.85546875" style="4" customWidth="1"/>
    <col min="10217" max="10217" width="11.42578125" style="4" customWidth="1"/>
    <col min="10218" max="10218" width="4.85546875" style="4" customWidth="1"/>
    <col min="10219" max="10463" width="11.42578125" style="4"/>
    <col min="10464" max="10464" width="11.140625" style="4" customWidth="1"/>
    <col min="10465" max="10465" width="59.5703125" style="4" customWidth="1"/>
    <col min="10466" max="10466" width="5.42578125" style="4" customWidth="1"/>
    <col min="10467" max="10467" width="15.85546875" style="4" customWidth="1"/>
    <col min="10468" max="10468" width="12.85546875" style="4" customWidth="1"/>
    <col min="10469" max="10469" width="13.7109375" style="4" customWidth="1"/>
    <col min="10470" max="10470" width="12.5703125" style="4" customWidth="1"/>
    <col min="10471" max="10471" width="19.7109375" style="4" customWidth="1"/>
    <col min="10472" max="10472" width="20.85546875" style="4" customWidth="1"/>
    <col min="10473" max="10473" width="11.42578125" style="4" customWidth="1"/>
    <col min="10474" max="10474" width="4.85546875" style="4" customWidth="1"/>
    <col min="10475" max="10719" width="11.42578125" style="4"/>
    <col min="10720" max="10720" width="11.140625" style="4" customWidth="1"/>
    <col min="10721" max="10721" width="59.5703125" style="4" customWidth="1"/>
    <col min="10722" max="10722" width="5.42578125" style="4" customWidth="1"/>
    <col min="10723" max="10723" width="15.85546875" style="4" customWidth="1"/>
    <col min="10724" max="10724" width="12.85546875" style="4" customWidth="1"/>
    <col min="10725" max="10725" width="13.7109375" style="4" customWidth="1"/>
    <col min="10726" max="10726" width="12.5703125" style="4" customWidth="1"/>
    <col min="10727" max="10727" width="19.7109375" style="4" customWidth="1"/>
    <col min="10728" max="10728" width="20.85546875" style="4" customWidth="1"/>
    <col min="10729" max="10729" width="11.42578125" style="4" customWidth="1"/>
    <col min="10730" max="10730" width="4.85546875" style="4" customWidth="1"/>
    <col min="10731" max="10975" width="11.42578125" style="4"/>
    <col min="10976" max="10976" width="11.140625" style="4" customWidth="1"/>
    <col min="10977" max="10977" width="59.5703125" style="4" customWidth="1"/>
    <col min="10978" max="10978" width="5.42578125" style="4" customWidth="1"/>
    <col min="10979" max="10979" width="15.85546875" style="4" customWidth="1"/>
    <col min="10980" max="10980" width="12.85546875" style="4" customWidth="1"/>
    <col min="10981" max="10981" width="13.7109375" style="4" customWidth="1"/>
    <col min="10982" max="10982" width="12.5703125" style="4" customWidth="1"/>
    <col min="10983" max="10983" width="19.7109375" style="4" customWidth="1"/>
    <col min="10984" max="10984" width="20.85546875" style="4" customWidth="1"/>
    <col min="10985" max="10985" width="11.42578125" style="4" customWidth="1"/>
    <col min="10986" max="10986" width="4.85546875" style="4" customWidth="1"/>
    <col min="10987" max="11231" width="11.42578125" style="4"/>
    <col min="11232" max="11232" width="11.140625" style="4" customWidth="1"/>
    <col min="11233" max="11233" width="59.5703125" style="4" customWidth="1"/>
    <col min="11234" max="11234" width="5.42578125" style="4" customWidth="1"/>
    <col min="11235" max="11235" width="15.85546875" style="4" customWidth="1"/>
    <col min="11236" max="11236" width="12.85546875" style="4" customWidth="1"/>
    <col min="11237" max="11237" width="13.7109375" style="4" customWidth="1"/>
    <col min="11238" max="11238" width="12.5703125" style="4" customWidth="1"/>
    <col min="11239" max="11239" width="19.7109375" style="4" customWidth="1"/>
    <col min="11240" max="11240" width="20.85546875" style="4" customWidth="1"/>
    <col min="11241" max="11241" width="11.42578125" style="4" customWidth="1"/>
    <col min="11242" max="11242" width="4.85546875" style="4" customWidth="1"/>
    <col min="11243" max="11487" width="11.42578125" style="4"/>
    <col min="11488" max="11488" width="11.140625" style="4" customWidth="1"/>
    <col min="11489" max="11489" width="59.5703125" style="4" customWidth="1"/>
    <col min="11490" max="11490" width="5.42578125" style="4" customWidth="1"/>
    <col min="11491" max="11491" width="15.85546875" style="4" customWidth="1"/>
    <col min="11492" max="11492" width="12.85546875" style="4" customWidth="1"/>
    <col min="11493" max="11493" width="13.7109375" style="4" customWidth="1"/>
    <col min="11494" max="11494" width="12.5703125" style="4" customWidth="1"/>
    <col min="11495" max="11495" width="19.7109375" style="4" customWidth="1"/>
    <col min="11496" max="11496" width="20.85546875" style="4" customWidth="1"/>
    <col min="11497" max="11497" width="11.42578125" style="4" customWidth="1"/>
    <col min="11498" max="11498" width="4.85546875" style="4" customWidth="1"/>
    <col min="11499" max="11743" width="11.42578125" style="4"/>
    <col min="11744" max="11744" width="11.140625" style="4" customWidth="1"/>
    <col min="11745" max="11745" width="59.5703125" style="4" customWidth="1"/>
    <col min="11746" max="11746" width="5.42578125" style="4" customWidth="1"/>
    <col min="11747" max="11747" width="15.85546875" style="4" customWidth="1"/>
    <col min="11748" max="11748" width="12.85546875" style="4" customWidth="1"/>
    <col min="11749" max="11749" width="13.7109375" style="4" customWidth="1"/>
    <col min="11750" max="11750" width="12.5703125" style="4" customWidth="1"/>
    <col min="11751" max="11751" width="19.7109375" style="4" customWidth="1"/>
    <col min="11752" max="11752" width="20.85546875" style="4" customWidth="1"/>
    <col min="11753" max="11753" width="11.42578125" style="4" customWidth="1"/>
    <col min="11754" max="11754" width="4.85546875" style="4" customWidth="1"/>
    <col min="11755" max="11999" width="11.42578125" style="4"/>
    <col min="12000" max="12000" width="11.140625" style="4" customWidth="1"/>
    <col min="12001" max="12001" width="59.5703125" style="4" customWidth="1"/>
    <col min="12002" max="12002" width="5.42578125" style="4" customWidth="1"/>
    <col min="12003" max="12003" width="15.85546875" style="4" customWidth="1"/>
    <col min="12004" max="12004" width="12.85546875" style="4" customWidth="1"/>
    <col min="12005" max="12005" width="13.7109375" style="4" customWidth="1"/>
    <col min="12006" max="12006" width="12.5703125" style="4" customWidth="1"/>
    <col min="12007" max="12007" width="19.7109375" style="4" customWidth="1"/>
    <col min="12008" max="12008" width="20.85546875" style="4" customWidth="1"/>
    <col min="12009" max="12009" width="11.42578125" style="4" customWidth="1"/>
    <col min="12010" max="12010" width="4.85546875" style="4" customWidth="1"/>
    <col min="12011" max="12255" width="11.42578125" style="4"/>
    <col min="12256" max="12256" width="11.140625" style="4" customWidth="1"/>
    <col min="12257" max="12257" width="59.5703125" style="4" customWidth="1"/>
    <col min="12258" max="12258" width="5.42578125" style="4" customWidth="1"/>
    <col min="12259" max="12259" width="15.85546875" style="4" customWidth="1"/>
    <col min="12260" max="12260" width="12.85546875" style="4" customWidth="1"/>
    <col min="12261" max="12261" width="13.7109375" style="4" customWidth="1"/>
    <col min="12262" max="12262" width="12.5703125" style="4" customWidth="1"/>
    <col min="12263" max="12263" width="19.7109375" style="4" customWidth="1"/>
    <col min="12264" max="12264" width="20.85546875" style="4" customWidth="1"/>
    <col min="12265" max="12265" width="11.42578125" style="4" customWidth="1"/>
    <col min="12266" max="12266" width="4.85546875" style="4" customWidth="1"/>
    <col min="12267" max="12511" width="11.42578125" style="4"/>
    <col min="12512" max="12512" width="11.140625" style="4" customWidth="1"/>
    <col min="12513" max="12513" width="59.5703125" style="4" customWidth="1"/>
    <col min="12514" max="12514" width="5.42578125" style="4" customWidth="1"/>
    <col min="12515" max="12515" width="15.85546875" style="4" customWidth="1"/>
    <col min="12516" max="12516" width="12.85546875" style="4" customWidth="1"/>
    <col min="12517" max="12517" width="13.7109375" style="4" customWidth="1"/>
    <col min="12518" max="12518" width="12.5703125" style="4" customWidth="1"/>
    <col min="12519" max="12519" width="19.7109375" style="4" customWidth="1"/>
    <col min="12520" max="12520" width="20.85546875" style="4" customWidth="1"/>
    <col min="12521" max="12521" width="11.42578125" style="4" customWidth="1"/>
    <col min="12522" max="12522" width="4.85546875" style="4" customWidth="1"/>
    <col min="12523" max="12767" width="11.42578125" style="4"/>
    <col min="12768" max="12768" width="11.140625" style="4" customWidth="1"/>
    <col min="12769" max="12769" width="59.5703125" style="4" customWidth="1"/>
    <col min="12770" max="12770" width="5.42578125" style="4" customWidth="1"/>
    <col min="12771" max="12771" width="15.85546875" style="4" customWidth="1"/>
    <col min="12772" max="12772" width="12.85546875" style="4" customWidth="1"/>
    <col min="12773" max="12773" width="13.7109375" style="4" customWidth="1"/>
    <col min="12774" max="12774" width="12.5703125" style="4" customWidth="1"/>
    <col min="12775" max="12775" width="19.7109375" style="4" customWidth="1"/>
    <col min="12776" max="12776" width="20.85546875" style="4" customWidth="1"/>
    <col min="12777" max="12777" width="11.42578125" style="4" customWidth="1"/>
    <col min="12778" max="12778" width="4.85546875" style="4" customWidth="1"/>
    <col min="12779" max="13023" width="11.42578125" style="4"/>
    <col min="13024" max="13024" width="11.140625" style="4" customWidth="1"/>
    <col min="13025" max="13025" width="59.5703125" style="4" customWidth="1"/>
    <col min="13026" max="13026" width="5.42578125" style="4" customWidth="1"/>
    <col min="13027" max="13027" width="15.85546875" style="4" customWidth="1"/>
    <col min="13028" max="13028" width="12.85546875" style="4" customWidth="1"/>
    <col min="13029" max="13029" width="13.7109375" style="4" customWidth="1"/>
    <col min="13030" max="13030" width="12.5703125" style="4" customWidth="1"/>
    <col min="13031" max="13031" width="19.7109375" style="4" customWidth="1"/>
    <col min="13032" max="13032" width="20.85546875" style="4" customWidth="1"/>
    <col min="13033" max="13033" width="11.42578125" style="4" customWidth="1"/>
    <col min="13034" max="13034" width="4.85546875" style="4" customWidth="1"/>
    <col min="13035" max="13279" width="11.42578125" style="4"/>
    <col min="13280" max="13280" width="11.140625" style="4" customWidth="1"/>
    <col min="13281" max="13281" width="59.5703125" style="4" customWidth="1"/>
    <col min="13282" max="13282" width="5.42578125" style="4" customWidth="1"/>
    <col min="13283" max="13283" width="15.85546875" style="4" customWidth="1"/>
    <col min="13284" max="13284" width="12.85546875" style="4" customWidth="1"/>
    <col min="13285" max="13285" width="13.7109375" style="4" customWidth="1"/>
    <col min="13286" max="13286" width="12.5703125" style="4" customWidth="1"/>
    <col min="13287" max="13287" width="19.7109375" style="4" customWidth="1"/>
    <col min="13288" max="13288" width="20.85546875" style="4" customWidth="1"/>
    <col min="13289" max="13289" width="11.42578125" style="4" customWidth="1"/>
    <col min="13290" max="13290" width="4.85546875" style="4" customWidth="1"/>
    <col min="13291" max="13535" width="11.42578125" style="4"/>
    <col min="13536" max="13536" width="11.140625" style="4" customWidth="1"/>
    <col min="13537" max="13537" width="59.5703125" style="4" customWidth="1"/>
    <col min="13538" max="13538" width="5.42578125" style="4" customWidth="1"/>
    <col min="13539" max="13539" width="15.85546875" style="4" customWidth="1"/>
    <col min="13540" max="13540" width="12.85546875" style="4" customWidth="1"/>
    <col min="13541" max="13541" width="13.7109375" style="4" customWidth="1"/>
    <col min="13542" max="13542" width="12.5703125" style="4" customWidth="1"/>
    <col min="13543" max="13543" width="19.7109375" style="4" customWidth="1"/>
    <col min="13544" max="13544" width="20.85546875" style="4" customWidth="1"/>
    <col min="13545" max="13545" width="11.42578125" style="4" customWidth="1"/>
    <col min="13546" max="13546" width="4.85546875" style="4" customWidth="1"/>
    <col min="13547" max="13791" width="11.42578125" style="4"/>
    <col min="13792" max="13792" width="11.140625" style="4" customWidth="1"/>
    <col min="13793" max="13793" width="59.5703125" style="4" customWidth="1"/>
    <col min="13794" max="13794" width="5.42578125" style="4" customWidth="1"/>
    <col min="13795" max="13795" width="15.85546875" style="4" customWidth="1"/>
    <col min="13796" max="13796" width="12.85546875" style="4" customWidth="1"/>
    <col min="13797" max="13797" width="13.7109375" style="4" customWidth="1"/>
    <col min="13798" max="13798" width="12.5703125" style="4" customWidth="1"/>
    <col min="13799" max="13799" width="19.7109375" style="4" customWidth="1"/>
    <col min="13800" max="13800" width="20.85546875" style="4" customWidth="1"/>
    <col min="13801" max="13801" width="11.42578125" style="4" customWidth="1"/>
    <col min="13802" max="13802" width="4.85546875" style="4" customWidth="1"/>
    <col min="13803" max="14047" width="11.42578125" style="4"/>
    <col min="14048" max="14048" width="11.140625" style="4" customWidth="1"/>
    <col min="14049" max="14049" width="59.5703125" style="4" customWidth="1"/>
    <col min="14050" max="14050" width="5.42578125" style="4" customWidth="1"/>
    <col min="14051" max="14051" width="15.85546875" style="4" customWidth="1"/>
    <col min="14052" max="14052" width="12.85546875" style="4" customWidth="1"/>
    <col min="14053" max="14053" width="13.7109375" style="4" customWidth="1"/>
    <col min="14054" max="14054" width="12.5703125" style="4" customWidth="1"/>
    <col min="14055" max="14055" width="19.7109375" style="4" customWidth="1"/>
    <col min="14056" max="14056" width="20.85546875" style="4" customWidth="1"/>
    <col min="14057" max="14057" width="11.42578125" style="4" customWidth="1"/>
    <col min="14058" max="14058" width="4.85546875" style="4" customWidth="1"/>
    <col min="14059" max="14303" width="11.42578125" style="4"/>
    <col min="14304" max="14304" width="11.140625" style="4" customWidth="1"/>
    <col min="14305" max="14305" width="59.5703125" style="4" customWidth="1"/>
    <col min="14306" max="14306" width="5.42578125" style="4" customWidth="1"/>
    <col min="14307" max="14307" width="15.85546875" style="4" customWidth="1"/>
    <col min="14308" max="14308" width="12.85546875" style="4" customWidth="1"/>
    <col min="14309" max="14309" width="13.7109375" style="4" customWidth="1"/>
    <col min="14310" max="14310" width="12.5703125" style="4" customWidth="1"/>
    <col min="14311" max="14311" width="19.7109375" style="4" customWidth="1"/>
    <col min="14312" max="14312" width="20.85546875" style="4" customWidth="1"/>
    <col min="14313" max="14313" width="11.42578125" style="4" customWidth="1"/>
    <col min="14314" max="14314" width="4.85546875" style="4" customWidth="1"/>
    <col min="14315" max="14559" width="11.42578125" style="4"/>
    <col min="14560" max="14560" width="11.140625" style="4" customWidth="1"/>
    <col min="14561" max="14561" width="59.5703125" style="4" customWidth="1"/>
    <col min="14562" max="14562" width="5.42578125" style="4" customWidth="1"/>
    <col min="14563" max="14563" width="15.85546875" style="4" customWidth="1"/>
    <col min="14564" max="14564" width="12.85546875" style="4" customWidth="1"/>
    <col min="14565" max="14565" width="13.7109375" style="4" customWidth="1"/>
    <col min="14566" max="14566" width="12.5703125" style="4" customWidth="1"/>
    <col min="14567" max="14567" width="19.7109375" style="4" customWidth="1"/>
    <col min="14568" max="14568" width="20.85546875" style="4" customWidth="1"/>
    <col min="14569" max="14569" width="11.42578125" style="4" customWidth="1"/>
    <col min="14570" max="14570" width="4.85546875" style="4" customWidth="1"/>
    <col min="14571" max="14815" width="11.42578125" style="4"/>
    <col min="14816" max="14816" width="11.140625" style="4" customWidth="1"/>
    <col min="14817" max="14817" width="59.5703125" style="4" customWidth="1"/>
    <col min="14818" max="14818" width="5.42578125" style="4" customWidth="1"/>
    <col min="14819" max="14819" width="15.85546875" style="4" customWidth="1"/>
    <col min="14820" max="14820" width="12.85546875" style="4" customWidth="1"/>
    <col min="14821" max="14821" width="13.7109375" style="4" customWidth="1"/>
    <col min="14822" max="14822" width="12.5703125" style="4" customWidth="1"/>
    <col min="14823" max="14823" width="19.7109375" style="4" customWidth="1"/>
    <col min="14824" max="14824" width="20.85546875" style="4" customWidth="1"/>
    <col min="14825" max="14825" width="11.42578125" style="4" customWidth="1"/>
    <col min="14826" max="14826" width="4.85546875" style="4" customWidth="1"/>
    <col min="14827" max="15071" width="11.42578125" style="4"/>
    <col min="15072" max="15072" width="11.140625" style="4" customWidth="1"/>
    <col min="15073" max="15073" width="59.5703125" style="4" customWidth="1"/>
    <col min="15074" max="15074" width="5.42578125" style="4" customWidth="1"/>
    <col min="15075" max="15075" width="15.85546875" style="4" customWidth="1"/>
    <col min="15076" max="15076" width="12.85546875" style="4" customWidth="1"/>
    <col min="15077" max="15077" width="13.7109375" style="4" customWidth="1"/>
    <col min="15078" max="15078" width="12.5703125" style="4" customWidth="1"/>
    <col min="15079" max="15079" width="19.7109375" style="4" customWidth="1"/>
    <col min="15080" max="15080" width="20.85546875" style="4" customWidth="1"/>
    <col min="15081" max="15081" width="11.42578125" style="4" customWidth="1"/>
    <col min="15082" max="15082" width="4.85546875" style="4" customWidth="1"/>
    <col min="15083" max="15327" width="11.42578125" style="4"/>
    <col min="15328" max="15328" width="11.140625" style="4" customWidth="1"/>
    <col min="15329" max="15329" width="59.5703125" style="4" customWidth="1"/>
    <col min="15330" max="15330" width="5.42578125" style="4" customWidth="1"/>
    <col min="15331" max="15331" width="15.85546875" style="4" customWidth="1"/>
    <col min="15332" max="15332" width="12.85546875" style="4" customWidth="1"/>
    <col min="15333" max="15333" width="13.7109375" style="4" customWidth="1"/>
    <col min="15334" max="15334" width="12.5703125" style="4" customWidth="1"/>
    <col min="15335" max="15335" width="19.7109375" style="4" customWidth="1"/>
    <col min="15336" max="15336" width="20.85546875" style="4" customWidth="1"/>
    <col min="15337" max="15337" width="11.42578125" style="4" customWidth="1"/>
    <col min="15338" max="15338" width="4.85546875" style="4" customWidth="1"/>
    <col min="15339" max="15583" width="11.42578125" style="4"/>
    <col min="15584" max="15584" width="11.140625" style="4" customWidth="1"/>
    <col min="15585" max="15585" width="59.5703125" style="4" customWidth="1"/>
    <col min="15586" max="15586" width="5.42578125" style="4" customWidth="1"/>
    <col min="15587" max="15587" width="15.85546875" style="4" customWidth="1"/>
    <col min="15588" max="15588" width="12.85546875" style="4" customWidth="1"/>
    <col min="15589" max="15589" width="13.7109375" style="4" customWidth="1"/>
    <col min="15590" max="15590" width="12.5703125" style="4" customWidth="1"/>
    <col min="15591" max="15591" width="19.7109375" style="4" customWidth="1"/>
    <col min="15592" max="15592" width="20.85546875" style="4" customWidth="1"/>
    <col min="15593" max="15593" width="11.42578125" style="4" customWidth="1"/>
    <col min="15594" max="15594" width="4.85546875" style="4" customWidth="1"/>
    <col min="15595" max="15839" width="11.42578125" style="4"/>
    <col min="15840" max="15840" width="11.140625" style="4" customWidth="1"/>
    <col min="15841" max="15841" width="59.5703125" style="4" customWidth="1"/>
    <col min="15842" max="15842" width="5.42578125" style="4" customWidth="1"/>
    <col min="15843" max="15843" width="15.85546875" style="4" customWidth="1"/>
    <col min="15844" max="15844" width="12.85546875" style="4" customWidth="1"/>
    <col min="15845" max="15845" width="13.7109375" style="4" customWidth="1"/>
    <col min="15846" max="15846" width="12.5703125" style="4" customWidth="1"/>
    <col min="15847" max="15847" width="19.7109375" style="4" customWidth="1"/>
    <col min="15848" max="15848" width="20.85546875" style="4" customWidth="1"/>
    <col min="15849" max="15849" width="11.42578125" style="4" customWidth="1"/>
    <col min="15850" max="15850" width="4.85546875" style="4" customWidth="1"/>
    <col min="15851" max="16095" width="11.42578125" style="4"/>
    <col min="16096" max="16096" width="11.140625" style="4" customWidth="1"/>
    <col min="16097" max="16097" width="59.5703125" style="4" customWidth="1"/>
    <col min="16098" max="16098" width="5.42578125" style="4" customWidth="1"/>
    <col min="16099" max="16099" width="15.85546875" style="4" customWidth="1"/>
    <col min="16100" max="16100" width="12.85546875" style="4" customWidth="1"/>
    <col min="16101" max="16101" width="13.7109375" style="4" customWidth="1"/>
    <col min="16102" max="16102" width="12.5703125" style="4" customWidth="1"/>
    <col min="16103" max="16103" width="19.7109375" style="4" customWidth="1"/>
    <col min="16104" max="16104" width="20.85546875" style="4" customWidth="1"/>
    <col min="16105" max="16105" width="11.42578125" style="4" customWidth="1"/>
    <col min="16106" max="16106" width="4.85546875" style="4" customWidth="1"/>
    <col min="16107" max="16384" width="11.42578125" style="4"/>
  </cols>
  <sheetData>
    <row r="1" spans="1:3" s="13" customFormat="1" ht="15.95" customHeight="1">
      <c r="A1" s="234" t="s">
        <v>43</v>
      </c>
      <c r="B1" s="235"/>
      <c r="C1" s="236"/>
    </row>
    <row r="2" spans="1:3" s="13" customFormat="1" ht="3" customHeight="1">
      <c r="A2" s="50"/>
      <c r="B2" s="51"/>
      <c r="C2" s="52"/>
    </row>
    <row r="3" spans="1:3" s="13" customFormat="1" ht="15.95" customHeight="1">
      <c r="A3" s="237" t="s">
        <v>41</v>
      </c>
      <c r="B3" s="238"/>
      <c r="C3" s="239"/>
    </row>
    <row r="4" spans="1:3" s="2" customFormat="1" ht="6" customHeight="1">
      <c r="A4" s="231"/>
      <c r="B4" s="232"/>
      <c r="C4" s="233"/>
    </row>
    <row r="5" spans="1:3" ht="14.25">
      <c r="A5" s="184" t="str">
        <f>Cronograma!A5</f>
        <v>Reforma: Instituto de Criminalistica de São Paulo</v>
      </c>
      <c r="B5" s="55"/>
      <c r="C5" s="57"/>
    </row>
    <row r="6" spans="1:3" ht="15" customHeight="1">
      <c r="A6" s="240" t="str">
        <f>Cronograma!A6</f>
        <v xml:space="preserve">Unidade: Núcleo de Balística do Instituto de Criminalistica </v>
      </c>
      <c r="B6" s="241"/>
      <c r="C6" s="57"/>
    </row>
    <row r="7" spans="1:3" ht="15" customHeight="1">
      <c r="A7" s="240" t="str">
        <f>Cronograma!A7</f>
        <v>Endereço: Rua Moncorvo Filho, 410 - Butantã</v>
      </c>
      <c r="B7" s="241"/>
      <c r="C7" s="57"/>
    </row>
    <row r="8" spans="1:3" ht="6" customHeight="1">
      <c r="A8" s="58"/>
      <c r="B8" s="56"/>
      <c r="C8" s="59"/>
    </row>
    <row r="9" spans="1:3" s="5" customFormat="1" ht="17.25" customHeight="1">
      <c r="A9" s="66"/>
      <c r="B9" s="67" t="s">
        <v>23</v>
      </c>
      <c r="C9" s="68"/>
    </row>
    <row r="10" spans="1:3" s="5" customFormat="1" ht="23.25" customHeight="1">
      <c r="A10" s="63" t="s">
        <v>24</v>
      </c>
      <c r="B10" s="64" t="s">
        <v>25</v>
      </c>
      <c r="C10" s="65" t="s">
        <v>26</v>
      </c>
    </row>
    <row r="11" spans="1:3" s="5" customFormat="1" ht="19.5" customHeight="1">
      <c r="A11" s="60" t="s">
        <v>27</v>
      </c>
      <c r="B11" s="53" t="str">
        <f>Cronograma!B12</f>
        <v>SERVIÇOS PRELIMINARES</v>
      </c>
      <c r="C11" s="54">
        <f>Cronograma!D12</f>
        <v>0</v>
      </c>
    </row>
    <row r="12" spans="1:3" s="5" customFormat="1" ht="19.5" customHeight="1">
      <c r="A12" s="60" t="s">
        <v>28</v>
      </c>
      <c r="B12" s="53" t="str">
        <f>Cronograma!B15</f>
        <v>INÍCIO, APOIO E ADMINISTRAÇÃO DA OBRA</v>
      </c>
      <c r="C12" s="54">
        <f>Cronograma!D15</f>
        <v>0</v>
      </c>
    </row>
    <row r="13" spans="1:3" s="5" customFormat="1" ht="21" customHeight="1">
      <c r="A13" s="60" t="s">
        <v>29</v>
      </c>
      <c r="B13" s="53" t="str">
        <f>Cronograma!B18</f>
        <v>DEMOLIÇÕES E RETIRADAS</v>
      </c>
      <c r="C13" s="54">
        <f>Cronograma!D18</f>
        <v>0</v>
      </c>
    </row>
    <row r="14" spans="1:3" s="5" customFormat="1" ht="18.75" customHeight="1">
      <c r="A14" s="60" t="s">
        <v>30</v>
      </c>
      <c r="B14" s="53" t="str">
        <f>Cronograma!B21</f>
        <v>INSTALAÇÕES ELÉTRICAS E DADOS</v>
      </c>
      <c r="C14" s="54">
        <f>Cronograma!D21</f>
        <v>0</v>
      </c>
    </row>
    <row r="15" spans="1:3" s="5" customFormat="1" ht="19.5" customHeight="1">
      <c r="A15" s="60" t="s">
        <v>31</v>
      </c>
      <c r="B15" s="53" t="str">
        <f>Cronograma!B24</f>
        <v>INSTALAÇÕES HIDROSSANITÁRIAS E PLUVIAIS / DRENO AR CONDICIONADO</v>
      </c>
      <c r="C15" s="54">
        <f>Cronograma!D24</f>
        <v>0</v>
      </c>
    </row>
    <row r="16" spans="1:3" s="5" customFormat="1" ht="21" customHeight="1">
      <c r="A16" s="60" t="s">
        <v>32</v>
      </c>
      <c r="B16" s="53" t="str">
        <f>Cronograma!B27</f>
        <v>AR CONDICIONADO E EXAUSTÃO TÉCNICA DE ÁREAS DE TIRO</v>
      </c>
      <c r="C16" s="54">
        <f>Cronograma!D27</f>
        <v>0</v>
      </c>
    </row>
    <row r="17" spans="1:3" s="5" customFormat="1" ht="21.75" customHeight="1">
      <c r="A17" s="60" t="s">
        <v>33</v>
      </c>
      <c r="B17" s="53" t="str">
        <f>Cronograma!B30</f>
        <v>INSTALAÇÕES PCI</v>
      </c>
      <c r="C17" s="54">
        <f>Cronograma!D30</f>
        <v>0</v>
      </c>
    </row>
    <row r="18" spans="1:3" s="5" customFormat="1" ht="22.5" customHeight="1">
      <c r="A18" s="60" t="s">
        <v>34</v>
      </c>
      <c r="B18" s="53" t="str">
        <f>Cronograma!B33</f>
        <v>ALVENARIA / SUPERESTRUTURA (pilar/viga/laje)</v>
      </c>
      <c r="C18" s="54">
        <f>Cronograma!D33</f>
        <v>0</v>
      </c>
    </row>
    <row r="19" spans="1:3" s="5" customFormat="1" ht="20.25" customHeight="1">
      <c r="A19" s="60" t="s">
        <v>35</v>
      </c>
      <c r="B19" s="53" t="str">
        <f>Cronograma!B36</f>
        <v xml:space="preserve">REVESTIMENTOS PAREDE </v>
      </c>
      <c r="C19" s="54">
        <f>Cronograma!D36</f>
        <v>0</v>
      </c>
    </row>
    <row r="20" spans="1:3" s="5" customFormat="1" ht="20.25" customHeight="1">
      <c r="A20" s="60" t="s">
        <v>36</v>
      </c>
      <c r="B20" s="53" t="str">
        <f>Cronograma!B39</f>
        <v>PISO E CONTRA-PISO</v>
      </c>
      <c r="C20" s="54">
        <f>Cronograma!D39</f>
        <v>0</v>
      </c>
    </row>
    <row r="21" spans="1:3" s="5" customFormat="1" ht="20.25" customHeight="1">
      <c r="A21" s="60" t="s">
        <v>37</v>
      </c>
      <c r="B21" s="53" t="str">
        <f>Cronograma!B42</f>
        <v>COBERTURA, FORROS E DIVISÓRIAS</v>
      </c>
      <c r="C21" s="54">
        <f>Cronograma!D42</f>
        <v>0</v>
      </c>
    </row>
    <row r="22" spans="1:3" s="5" customFormat="1" ht="20.25" customHeight="1">
      <c r="A22" s="60" t="s">
        <v>72</v>
      </c>
      <c r="B22" s="53" t="str">
        <f>Cronograma!B45</f>
        <v>ILUMINAÇÃO</v>
      </c>
      <c r="C22" s="54">
        <f>Cronograma!D45</f>
        <v>0</v>
      </c>
    </row>
    <row r="23" spans="1:3" s="5" customFormat="1" ht="20.25" customHeight="1">
      <c r="A23" s="60" t="s">
        <v>73</v>
      </c>
      <c r="B23" s="53" t="str">
        <f>Cronograma!B48</f>
        <v xml:space="preserve">CAIXILHOS </v>
      </c>
      <c r="C23" s="54">
        <f>Cronograma!D48</f>
        <v>0</v>
      </c>
    </row>
    <row r="24" spans="1:3" s="5" customFormat="1" ht="20.25" customHeight="1">
      <c r="A24" s="60" t="s">
        <v>74</v>
      </c>
      <c r="B24" s="53" t="str">
        <f>Cronograma!B51</f>
        <v>APARELHOS ELÉTRICOS, HIDRÁULICOS E A GÁS.</v>
      </c>
      <c r="C24" s="54">
        <f>Cronograma!D51</f>
        <v>0</v>
      </c>
    </row>
    <row r="25" spans="1:3" s="5" customFormat="1" ht="20.25" customHeight="1">
      <c r="A25" s="60" t="s">
        <v>75</v>
      </c>
      <c r="B25" s="53" t="str">
        <f>Cronograma!B54</f>
        <v>MARCENARIA / MOBILIÁRIO</v>
      </c>
      <c r="C25" s="54">
        <f>Cronograma!D54</f>
        <v>0</v>
      </c>
    </row>
    <row r="26" spans="1:3" s="5" customFormat="1" ht="20.25" customHeight="1">
      <c r="A26" s="60" t="s">
        <v>172</v>
      </c>
      <c r="B26" s="53" t="str">
        <f>Cronograma!B57</f>
        <v>SISTEMAS BALÍSTICOS</v>
      </c>
      <c r="C26" s="54">
        <f>Cronograma!D57</f>
        <v>0</v>
      </c>
    </row>
    <row r="27" spans="1:3" s="5" customFormat="1" ht="20.25" customHeight="1">
      <c r="A27" s="60" t="s">
        <v>169</v>
      </c>
      <c r="B27" s="61" t="str">
        <f>Cronograma!B60</f>
        <v xml:space="preserve">LIMPEZA FINAL DA OBRA </v>
      </c>
      <c r="C27" s="62">
        <f>Cronograma!D60</f>
        <v>0</v>
      </c>
    </row>
    <row r="28" spans="1:3" s="5" customFormat="1" ht="19.5" customHeight="1">
      <c r="A28" s="74"/>
      <c r="B28" s="75" t="s">
        <v>38</v>
      </c>
      <c r="C28" s="76">
        <f>SUM(C11:C27)</f>
        <v>0</v>
      </c>
    </row>
    <row r="29" spans="1:3">
      <c r="A29" s="6"/>
      <c r="B29" s="7"/>
    </row>
    <row r="30" spans="1:3">
      <c r="A30" s="6"/>
      <c r="B30" s="7"/>
    </row>
    <row r="31" spans="1:3">
      <c r="A31" s="6"/>
      <c r="B31" s="7"/>
    </row>
    <row r="32" spans="1:3">
      <c r="A32" s="6"/>
      <c r="B32" s="7"/>
    </row>
    <row r="33" spans="1:3">
      <c r="A33" s="6"/>
      <c r="B33" s="7"/>
    </row>
    <row r="34" spans="1:3">
      <c r="A34" s="6"/>
      <c r="B34" s="7"/>
    </row>
    <row r="35" spans="1:3">
      <c r="A35" s="6"/>
      <c r="B35" s="7"/>
    </row>
    <row r="36" spans="1:3" s="11" customFormat="1" ht="12" customHeight="1">
      <c r="A36" s="8"/>
      <c r="B36" s="9"/>
      <c r="C36" s="10"/>
    </row>
    <row r="37" spans="1:3" s="11" customFormat="1" ht="12" customHeight="1">
      <c r="A37" s="8"/>
      <c r="B37" s="9"/>
      <c r="C37" s="10"/>
    </row>
    <row r="38" spans="1:3" s="11" customFormat="1" ht="12" customHeight="1">
      <c r="A38" s="8"/>
      <c r="B38" s="9"/>
      <c r="C38" s="10"/>
    </row>
    <row r="39" spans="1:3" s="11" customFormat="1" ht="12" customHeight="1">
      <c r="A39" s="8"/>
      <c r="B39" s="9"/>
      <c r="C39" s="10"/>
    </row>
    <row r="40" spans="1:3" s="11" customFormat="1" ht="12" customHeight="1">
      <c r="A40" s="8"/>
      <c r="B40" s="9"/>
      <c r="C40" s="10"/>
    </row>
    <row r="41" spans="1:3" s="11" customFormat="1" ht="12" customHeight="1">
      <c r="A41" s="8"/>
      <c r="B41" s="9"/>
      <c r="C41" s="10"/>
    </row>
    <row r="42" spans="1:3" s="11" customFormat="1" ht="12" customHeight="1">
      <c r="A42" s="8"/>
      <c r="B42" s="9"/>
      <c r="C42" s="10"/>
    </row>
    <row r="43" spans="1:3" s="11" customFormat="1" ht="12" customHeight="1">
      <c r="A43" s="8"/>
      <c r="B43" s="9"/>
      <c r="C43" s="10"/>
    </row>
    <row r="44" spans="1:3" s="11" customFormat="1" ht="12" customHeight="1">
      <c r="A44" s="8"/>
      <c r="B44" s="9"/>
      <c r="C44" s="10"/>
    </row>
    <row r="45" spans="1:3" s="11" customFormat="1" ht="12" customHeight="1">
      <c r="A45" s="8"/>
      <c r="B45" s="9"/>
      <c r="C45" s="10"/>
    </row>
    <row r="46" spans="1:3" s="11" customFormat="1" ht="12" customHeight="1">
      <c r="A46" s="8"/>
      <c r="B46" s="9"/>
      <c r="C46" s="10"/>
    </row>
    <row r="47" spans="1:3" s="11" customFormat="1" ht="12" customHeight="1">
      <c r="A47" s="8"/>
      <c r="B47" s="9"/>
      <c r="C47" s="10"/>
    </row>
    <row r="48" spans="1:3" s="11" customFormat="1" ht="12" customHeight="1">
      <c r="A48" s="8"/>
      <c r="B48" s="9"/>
      <c r="C48" s="10"/>
    </row>
    <row r="49" spans="1:3" s="11" customFormat="1" ht="12" customHeight="1">
      <c r="A49" s="8"/>
      <c r="B49" s="9"/>
      <c r="C49" s="10"/>
    </row>
    <row r="50" spans="1:3" ht="12" customHeight="1">
      <c r="C50" s="10"/>
    </row>
    <row r="51" spans="1:3" ht="12" customHeight="1">
      <c r="C51" s="10"/>
    </row>
    <row r="52" spans="1:3" ht="12" customHeight="1">
      <c r="C52" s="10"/>
    </row>
    <row r="53" spans="1:3" ht="12" customHeight="1">
      <c r="C53" s="10"/>
    </row>
    <row r="54" spans="1:3" ht="12" customHeight="1">
      <c r="C54" s="10"/>
    </row>
    <row r="55" spans="1:3" ht="12" customHeight="1">
      <c r="C55" s="10"/>
    </row>
    <row r="56" spans="1:3" ht="12" customHeight="1">
      <c r="C56" s="10"/>
    </row>
    <row r="57" spans="1:3" ht="12" customHeight="1">
      <c r="C57" s="10"/>
    </row>
    <row r="58" spans="1:3" ht="12" customHeight="1">
      <c r="C58" s="10"/>
    </row>
    <row r="59" spans="1:3" ht="12" customHeight="1">
      <c r="C59" s="10"/>
    </row>
    <row r="60" spans="1:3" ht="12" customHeight="1">
      <c r="C60" s="10"/>
    </row>
    <row r="61" spans="1:3" ht="12" customHeight="1">
      <c r="C61" s="10"/>
    </row>
    <row r="62" spans="1:3" ht="12" customHeight="1">
      <c r="C62" s="10"/>
    </row>
    <row r="63" spans="1:3" ht="12" customHeight="1">
      <c r="C63" s="10"/>
    </row>
    <row r="64" spans="1:3" ht="12" customHeight="1">
      <c r="C64" s="10"/>
    </row>
    <row r="65" spans="3:3" ht="12" customHeight="1">
      <c r="C65" s="10"/>
    </row>
    <row r="66" spans="3:3" ht="12" customHeight="1"/>
    <row r="67" spans="3:3" ht="12" customHeight="1"/>
    <row r="68" spans="3:3" ht="12" customHeight="1"/>
    <row r="69" spans="3:3" ht="12" customHeight="1"/>
    <row r="70" spans="3:3" ht="12" customHeight="1"/>
    <row r="71" spans="3:3" ht="12" customHeight="1"/>
    <row r="72" spans="3:3" ht="12" customHeight="1"/>
    <row r="73" spans="3:3" ht="12" customHeight="1"/>
    <row r="74" spans="3:3" ht="12" customHeight="1"/>
    <row r="75" spans="3:3" ht="12" customHeight="1"/>
    <row r="76" spans="3:3" ht="12" customHeight="1"/>
    <row r="77" spans="3:3" ht="12" customHeight="1"/>
    <row r="78" spans="3:3" ht="12" customHeight="1"/>
    <row r="79" spans="3:3" ht="12" customHeight="1"/>
    <row r="80" spans="3:3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</sheetData>
  <mergeCells count="5">
    <mergeCell ref="A4:C4"/>
    <mergeCell ref="A1:C1"/>
    <mergeCell ref="A3:C3"/>
    <mergeCell ref="A6:B6"/>
    <mergeCell ref="A7:B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5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>
    <pageSetUpPr fitToPage="1"/>
  </sheetPr>
  <dimension ref="A1:Z69"/>
  <sheetViews>
    <sheetView view="pageBreakPreview" zoomScale="85" zoomScaleNormal="100" zoomScaleSheetLayoutView="85" workbookViewId="0">
      <pane xSplit="4" ySplit="11" topLeftCell="E25" activePane="bottomRight" state="frozen"/>
      <selection pane="topRight" activeCell="E1" sqref="E1"/>
      <selection pane="bottomLeft" activeCell="A12" sqref="A12"/>
      <selection pane="bottomRight" activeCell="AC61" sqref="AC61"/>
    </sheetView>
  </sheetViews>
  <sheetFormatPr defaultColWidth="9.140625" defaultRowHeight="12.75"/>
  <cols>
    <col min="1" max="1" width="7.7109375" style="15" customWidth="1"/>
    <col min="2" max="2" width="36.28515625" style="15" customWidth="1"/>
    <col min="3" max="3" width="14.7109375" style="15" customWidth="1"/>
    <col min="4" max="4" width="15.7109375" style="15" customWidth="1"/>
    <col min="5" max="25" width="8.7109375" style="15" customWidth="1"/>
    <col min="26" max="26" width="15.5703125" style="15" bestFit="1" customWidth="1"/>
    <col min="27" max="16384" width="9.140625" style="15"/>
  </cols>
  <sheetData>
    <row r="1" spans="1:26" s="13" customFormat="1" ht="15.95" customHeight="1">
      <c r="A1" s="234" t="s">
        <v>43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6"/>
    </row>
    <row r="2" spans="1:26" s="13" customFormat="1" ht="3" customHeight="1">
      <c r="A2" s="262"/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4"/>
    </row>
    <row r="3" spans="1:26" s="13" customFormat="1" ht="15.95" customHeight="1">
      <c r="A3" s="237" t="s">
        <v>51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9"/>
    </row>
    <row r="4" spans="1:26" s="13" customFormat="1" ht="3.75" customHeight="1">
      <c r="A4" s="252"/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4"/>
    </row>
    <row r="5" spans="1:26" s="14" customFormat="1" ht="14.1" customHeight="1">
      <c r="A5" s="255" t="s">
        <v>88</v>
      </c>
      <c r="B5" s="256"/>
      <c r="C5" s="256"/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6"/>
      <c r="W5" s="256"/>
      <c r="X5" s="256"/>
      <c r="Y5" s="256"/>
      <c r="Z5" s="257"/>
    </row>
    <row r="6" spans="1:26" s="14" customFormat="1" ht="14.1" customHeight="1">
      <c r="A6" s="255" t="s">
        <v>89</v>
      </c>
      <c r="B6" s="256"/>
      <c r="C6" s="256"/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7"/>
    </row>
    <row r="7" spans="1:26" s="14" customFormat="1" ht="14.1" customHeight="1">
      <c r="A7" s="255" t="s">
        <v>90</v>
      </c>
      <c r="B7" s="256"/>
      <c r="C7" s="256"/>
      <c r="D7" s="256"/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P7" s="256"/>
      <c r="Q7" s="256"/>
      <c r="R7" s="256"/>
      <c r="S7" s="256"/>
      <c r="T7" s="256"/>
      <c r="U7" s="256"/>
      <c r="V7" s="256"/>
      <c r="W7" s="256"/>
      <c r="X7" s="256"/>
      <c r="Y7" s="256"/>
      <c r="Z7" s="257"/>
    </row>
    <row r="8" spans="1:26" s="13" customFormat="1" ht="5.85" customHeight="1">
      <c r="A8" s="258"/>
      <c r="B8" s="259"/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259"/>
      <c r="X8" s="259"/>
      <c r="Y8" s="259"/>
      <c r="Z8" s="260"/>
    </row>
    <row r="9" spans="1:26" ht="14.1" customHeight="1">
      <c r="A9" s="326" t="s">
        <v>44</v>
      </c>
      <c r="B9" s="327" t="s">
        <v>69</v>
      </c>
      <c r="C9" s="326" t="s">
        <v>52</v>
      </c>
      <c r="D9" s="326" t="s">
        <v>53</v>
      </c>
      <c r="E9" s="48"/>
      <c r="F9" s="48"/>
      <c r="G9" s="48"/>
      <c r="H9" s="48"/>
      <c r="I9" s="48"/>
      <c r="J9" s="48"/>
      <c r="K9" s="330" t="s">
        <v>54</v>
      </c>
      <c r="L9" s="331"/>
      <c r="M9" s="331"/>
      <c r="N9" s="331"/>
      <c r="O9" s="331"/>
      <c r="P9" s="331"/>
      <c r="Q9" s="331"/>
      <c r="R9" s="331"/>
      <c r="S9" s="331"/>
      <c r="T9" s="331"/>
      <c r="U9" s="331"/>
      <c r="V9" s="331"/>
      <c r="W9" s="331"/>
      <c r="X9" s="331"/>
      <c r="Y9" s="331"/>
      <c r="Z9" s="329" t="s">
        <v>55</v>
      </c>
    </row>
    <row r="10" spans="1:26" ht="14.1" customHeight="1">
      <c r="A10" s="326"/>
      <c r="B10" s="327"/>
      <c r="C10" s="326"/>
      <c r="D10" s="326"/>
      <c r="E10" s="318" t="s">
        <v>56</v>
      </c>
      <c r="F10" s="319"/>
      <c r="G10" s="320"/>
      <c r="H10" s="318" t="s">
        <v>57</v>
      </c>
      <c r="I10" s="319"/>
      <c r="J10" s="320"/>
      <c r="K10" s="318" t="s">
        <v>58</v>
      </c>
      <c r="L10" s="319"/>
      <c r="M10" s="320"/>
      <c r="N10" s="318" t="s">
        <v>59</v>
      </c>
      <c r="O10" s="319"/>
      <c r="P10" s="320"/>
      <c r="Q10" s="318" t="s">
        <v>60</v>
      </c>
      <c r="R10" s="319"/>
      <c r="S10" s="320"/>
      <c r="T10" s="318" t="s">
        <v>77</v>
      </c>
      <c r="U10" s="319"/>
      <c r="V10" s="320"/>
      <c r="W10" s="318" t="s">
        <v>78</v>
      </c>
      <c r="X10" s="319"/>
      <c r="Y10" s="320"/>
      <c r="Z10" s="332"/>
    </row>
    <row r="11" spans="1:26" ht="14.1" customHeight="1" thickBot="1">
      <c r="A11" s="326"/>
      <c r="B11" s="328"/>
      <c r="C11" s="329"/>
      <c r="D11" s="329"/>
      <c r="E11" s="321"/>
      <c r="F11" s="322"/>
      <c r="G11" s="323"/>
      <c r="H11" s="321"/>
      <c r="I11" s="322"/>
      <c r="J11" s="323"/>
      <c r="K11" s="321"/>
      <c r="L11" s="322"/>
      <c r="M11" s="323"/>
      <c r="N11" s="321"/>
      <c r="O11" s="322"/>
      <c r="P11" s="323"/>
      <c r="Q11" s="321"/>
      <c r="R11" s="322"/>
      <c r="S11" s="323"/>
      <c r="T11" s="321"/>
      <c r="U11" s="322"/>
      <c r="V11" s="323"/>
      <c r="W11" s="321"/>
      <c r="X11" s="322"/>
      <c r="Y11" s="323"/>
      <c r="Z11" s="332"/>
    </row>
    <row r="12" spans="1:26" ht="14.1" customHeight="1" thickBot="1">
      <c r="A12" s="324">
        <v>1</v>
      </c>
      <c r="B12" s="309" t="str">
        <f>Orçamento!C11</f>
        <v>SERVIÇOS PRELIMINARES</v>
      </c>
      <c r="C12" s="248"/>
      <c r="D12" s="325">
        <f>Orçamento!G20</f>
        <v>0</v>
      </c>
      <c r="E12" s="166"/>
      <c r="F12" s="167"/>
      <c r="G12" s="179"/>
      <c r="H12" s="180"/>
      <c r="I12" s="167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81"/>
      <c r="Z12" s="143"/>
    </row>
    <row r="13" spans="1:26" ht="14.1" customHeight="1">
      <c r="A13" s="324"/>
      <c r="B13" s="309"/>
      <c r="C13" s="248"/>
      <c r="D13" s="325"/>
      <c r="E13" s="306">
        <f>$D$12*E14</f>
        <v>0</v>
      </c>
      <c r="F13" s="307"/>
      <c r="G13" s="308"/>
      <c r="H13" s="306">
        <f>$D$12*H14</f>
        <v>0</v>
      </c>
      <c r="I13" s="307"/>
      <c r="J13" s="308"/>
      <c r="K13" s="306">
        <f>$D$12*K14</f>
        <v>0</v>
      </c>
      <c r="L13" s="307"/>
      <c r="M13" s="308"/>
      <c r="N13" s="306">
        <f>$D$12*N14</f>
        <v>0</v>
      </c>
      <c r="O13" s="307"/>
      <c r="P13" s="308"/>
      <c r="Q13" s="306">
        <f>$D$12*Q14</f>
        <v>0</v>
      </c>
      <c r="R13" s="307"/>
      <c r="S13" s="308"/>
      <c r="T13" s="306">
        <f>$D$12*T14</f>
        <v>0</v>
      </c>
      <c r="U13" s="307"/>
      <c r="V13" s="308"/>
      <c r="W13" s="306">
        <f>$D$12*W14</f>
        <v>0</v>
      </c>
      <c r="X13" s="307"/>
      <c r="Y13" s="308"/>
      <c r="Z13" s="18">
        <f>SUM(E13:Y13)</f>
        <v>0</v>
      </c>
    </row>
    <row r="14" spans="1:26" ht="14.1" customHeight="1" thickBot="1">
      <c r="A14" s="324"/>
      <c r="B14" s="309"/>
      <c r="C14" s="248"/>
      <c r="D14" s="325"/>
      <c r="E14" s="279">
        <v>0.3</v>
      </c>
      <c r="F14" s="304"/>
      <c r="G14" s="305"/>
      <c r="H14" s="303">
        <v>0.2</v>
      </c>
      <c r="I14" s="304"/>
      <c r="J14" s="305"/>
      <c r="K14" s="303">
        <v>0.1</v>
      </c>
      <c r="L14" s="304"/>
      <c r="M14" s="305"/>
      <c r="N14" s="303">
        <v>0.1</v>
      </c>
      <c r="O14" s="304"/>
      <c r="P14" s="305"/>
      <c r="Q14" s="303">
        <v>0.1</v>
      </c>
      <c r="R14" s="304"/>
      <c r="S14" s="305"/>
      <c r="T14" s="303">
        <v>0.1</v>
      </c>
      <c r="U14" s="304"/>
      <c r="V14" s="305"/>
      <c r="W14" s="303">
        <v>0.1</v>
      </c>
      <c r="X14" s="304"/>
      <c r="Y14" s="305"/>
      <c r="Z14" s="44">
        <f>SUM(E14:Y14)</f>
        <v>0.99999999999999989</v>
      </c>
    </row>
    <row r="15" spans="1:26" ht="14.1" customHeight="1" thickBot="1">
      <c r="A15" s="242">
        <v>2</v>
      </c>
      <c r="B15" s="309" t="str">
        <f>Orçamento!C22</f>
        <v>INÍCIO, APOIO E ADMINISTRAÇÃO DA OBRA</v>
      </c>
      <c r="C15" s="248"/>
      <c r="D15" s="249">
        <f>Orçamento!G32</f>
        <v>0</v>
      </c>
      <c r="E15" s="177"/>
      <c r="F15" s="166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8"/>
      <c r="Z15" s="143"/>
    </row>
    <row r="16" spans="1:26" ht="14.1" customHeight="1">
      <c r="A16" s="243"/>
      <c r="B16" s="309"/>
      <c r="C16" s="248"/>
      <c r="D16" s="293"/>
      <c r="E16" s="306">
        <f>$D$15*E17</f>
        <v>0</v>
      </c>
      <c r="F16" s="307"/>
      <c r="G16" s="308"/>
      <c r="H16" s="306">
        <f>$D$15*H17</f>
        <v>0</v>
      </c>
      <c r="I16" s="307"/>
      <c r="J16" s="308"/>
      <c r="K16" s="306">
        <f>$D$15*K17</f>
        <v>0</v>
      </c>
      <c r="L16" s="307"/>
      <c r="M16" s="308"/>
      <c r="N16" s="306">
        <f>$D$15*N17</f>
        <v>0</v>
      </c>
      <c r="O16" s="307"/>
      <c r="P16" s="308"/>
      <c r="Q16" s="306">
        <f>$D$15*Q17</f>
        <v>0</v>
      </c>
      <c r="R16" s="307"/>
      <c r="S16" s="308"/>
      <c r="T16" s="306">
        <f>$D$15*T17</f>
        <v>0</v>
      </c>
      <c r="U16" s="307"/>
      <c r="V16" s="308"/>
      <c r="W16" s="306">
        <f>$D$15*W17</f>
        <v>0</v>
      </c>
      <c r="X16" s="307"/>
      <c r="Y16" s="308"/>
      <c r="Z16" s="49">
        <f>SUM(E16:Y16)</f>
        <v>0</v>
      </c>
    </row>
    <row r="17" spans="1:26" ht="14.1" customHeight="1" thickBot="1">
      <c r="A17" s="244"/>
      <c r="B17" s="309"/>
      <c r="C17" s="248"/>
      <c r="D17" s="310"/>
      <c r="E17" s="279">
        <v>0.2</v>
      </c>
      <c r="F17" s="304"/>
      <c r="G17" s="305"/>
      <c r="H17" s="303">
        <v>0.3</v>
      </c>
      <c r="I17" s="304"/>
      <c r="J17" s="281"/>
      <c r="K17" s="279">
        <v>0.1</v>
      </c>
      <c r="L17" s="280"/>
      <c r="M17" s="281"/>
      <c r="N17" s="279">
        <v>0.1</v>
      </c>
      <c r="O17" s="280"/>
      <c r="P17" s="281"/>
      <c r="Q17" s="279">
        <v>0.1</v>
      </c>
      <c r="R17" s="280"/>
      <c r="S17" s="281"/>
      <c r="T17" s="279">
        <v>0.1</v>
      </c>
      <c r="U17" s="280"/>
      <c r="V17" s="281"/>
      <c r="W17" s="279">
        <v>0.1</v>
      </c>
      <c r="X17" s="280"/>
      <c r="Y17" s="281"/>
      <c r="Z17" s="44">
        <f>SUM(E17:Y17)</f>
        <v>0.99999999999999989</v>
      </c>
    </row>
    <row r="18" spans="1:26" ht="14.1" customHeight="1" thickBot="1">
      <c r="A18" s="242">
        <v>3</v>
      </c>
      <c r="B18" s="309" t="str">
        <f>Orçamento!C34</f>
        <v>DEMOLIÇÕES E RETIRADAS</v>
      </c>
      <c r="C18" s="248"/>
      <c r="D18" s="249">
        <f>Orçamento!G66</f>
        <v>0</v>
      </c>
      <c r="E18" s="177"/>
      <c r="F18" s="166"/>
      <c r="G18" s="167"/>
      <c r="H18" s="167"/>
      <c r="I18" s="168"/>
      <c r="J18" s="178"/>
      <c r="K18" s="150"/>
      <c r="L18" s="150"/>
      <c r="M18" s="150"/>
      <c r="N18" s="150"/>
      <c r="O18" s="150"/>
      <c r="P18" s="30"/>
      <c r="Q18" s="16"/>
      <c r="R18" s="16"/>
      <c r="S18" s="16"/>
      <c r="T18" s="16"/>
      <c r="U18" s="16"/>
      <c r="V18" s="16"/>
      <c r="W18" s="16"/>
      <c r="X18" s="16"/>
      <c r="Y18" s="16"/>
      <c r="Z18" s="17"/>
    </row>
    <row r="19" spans="1:26" ht="14.1" customHeight="1">
      <c r="A19" s="243"/>
      <c r="B19" s="309"/>
      <c r="C19" s="248"/>
      <c r="D19" s="293"/>
      <c r="E19" s="284">
        <f>$D$18*E20</f>
        <v>0</v>
      </c>
      <c r="F19" s="307"/>
      <c r="G19" s="308"/>
      <c r="H19" s="306">
        <f>$D$18*H20</f>
        <v>0</v>
      </c>
      <c r="I19" s="307"/>
      <c r="J19" s="286"/>
      <c r="K19" s="284"/>
      <c r="L19" s="285"/>
      <c r="M19" s="286"/>
      <c r="N19" s="284"/>
      <c r="O19" s="285"/>
      <c r="P19" s="286"/>
      <c r="Q19" s="298"/>
      <c r="R19" s="298"/>
      <c r="S19" s="299"/>
      <c r="T19" s="297"/>
      <c r="U19" s="298"/>
      <c r="V19" s="299"/>
      <c r="W19" s="297"/>
      <c r="X19" s="298"/>
      <c r="Y19" s="299"/>
      <c r="Z19" s="49">
        <f>SUM(E19:Y19)</f>
        <v>0</v>
      </c>
    </row>
    <row r="20" spans="1:26" ht="14.1" customHeight="1" thickBot="1">
      <c r="A20" s="244"/>
      <c r="B20" s="309"/>
      <c r="C20" s="248"/>
      <c r="D20" s="310"/>
      <c r="E20" s="279">
        <v>0.3</v>
      </c>
      <c r="F20" s="280"/>
      <c r="G20" s="281"/>
      <c r="H20" s="279">
        <v>0.7</v>
      </c>
      <c r="I20" s="280"/>
      <c r="J20" s="305"/>
      <c r="K20" s="303"/>
      <c r="L20" s="304"/>
      <c r="M20" s="305"/>
      <c r="N20" s="303"/>
      <c r="O20" s="304"/>
      <c r="P20" s="305"/>
      <c r="Q20" s="341"/>
      <c r="R20" s="342"/>
      <c r="S20" s="343"/>
      <c r="T20" s="341"/>
      <c r="U20" s="342"/>
      <c r="V20" s="343"/>
      <c r="W20" s="341"/>
      <c r="X20" s="342"/>
      <c r="Y20" s="343"/>
      <c r="Z20" s="44">
        <f>SUM(E20:Y20)</f>
        <v>1</v>
      </c>
    </row>
    <row r="21" spans="1:26" ht="14.1" customHeight="1" thickBot="1">
      <c r="A21" s="242">
        <v>4</v>
      </c>
      <c r="B21" s="247" t="str">
        <f>Orçamento!C68</f>
        <v>INSTALAÇÕES ELÉTRICAS E DADOS</v>
      </c>
      <c r="C21" s="248"/>
      <c r="D21" s="249">
        <f>Orçamento!G70</f>
        <v>0</v>
      </c>
      <c r="E21" s="69"/>
      <c r="F21" s="69"/>
      <c r="G21" s="42"/>
      <c r="H21" s="19"/>
      <c r="I21" s="141"/>
      <c r="J21" s="172"/>
      <c r="K21" s="173"/>
      <c r="L21" s="173"/>
      <c r="M21" s="173"/>
      <c r="N21" s="176"/>
      <c r="O21" s="176"/>
      <c r="P21" s="176"/>
      <c r="Q21" s="182"/>
      <c r="R21" s="182"/>
      <c r="S21" s="182"/>
      <c r="T21" s="182"/>
      <c r="U21" s="182"/>
      <c r="V21" s="182"/>
      <c r="W21" s="182"/>
      <c r="X21" s="182"/>
      <c r="Y21" s="183"/>
      <c r="Z21" s="175"/>
    </row>
    <row r="22" spans="1:26" ht="14.1" customHeight="1">
      <c r="A22" s="243"/>
      <c r="B22" s="309"/>
      <c r="C22" s="248"/>
      <c r="D22" s="293"/>
      <c r="E22" s="335"/>
      <c r="F22" s="336"/>
      <c r="G22" s="337"/>
      <c r="H22" s="333"/>
      <c r="I22" s="334"/>
      <c r="J22" s="317"/>
      <c r="K22" s="315">
        <f>$D$21*K23</f>
        <v>0</v>
      </c>
      <c r="L22" s="316"/>
      <c r="M22" s="317"/>
      <c r="N22" s="315">
        <f>$D$21*N23</f>
        <v>0</v>
      </c>
      <c r="O22" s="316"/>
      <c r="P22" s="317"/>
      <c r="Q22" s="315">
        <f>$D$21*Q23</f>
        <v>0</v>
      </c>
      <c r="R22" s="316"/>
      <c r="S22" s="317"/>
      <c r="T22" s="315">
        <f>$D$21*T23</f>
        <v>0</v>
      </c>
      <c r="U22" s="316"/>
      <c r="V22" s="317"/>
      <c r="W22" s="315">
        <f>$D$21*W23</f>
        <v>0</v>
      </c>
      <c r="X22" s="316"/>
      <c r="Y22" s="317"/>
      <c r="Z22" s="49">
        <f>SUM(E22:Y22)</f>
        <v>0</v>
      </c>
    </row>
    <row r="23" spans="1:26" ht="14.1" customHeight="1" thickBot="1">
      <c r="A23" s="243"/>
      <c r="B23" s="309"/>
      <c r="C23" s="248"/>
      <c r="D23" s="310"/>
      <c r="E23" s="338"/>
      <c r="F23" s="339"/>
      <c r="G23" s="340"/>
      <c r="H23" s="279"/>
      <c r="I23" s="280"/>
      <c r="J23" s="305"/>
      <c r="K23" s="303">
        <v>0.3</v>
      </c>
      <c r="L23" s="304"/>
      <c r="M23" s="305"/>
      <c r="N23" s="303">
        <v>0.2</v>
      </c>
      <c r="O23" s="304"/>
      <c r="P23" s="305"/>
      <c r="Q23" s="303">
        <v>0.2</v>
      </c>
      <c r="R23" s="304"/>
      <c r="S23" s="305"/>
      <c r="T23" s="303">
        <v>0.2</v>
      </c>
      <c r="U23" s="304"/>
      <c r="V23" s="305"/>
      <c r="W23" s="279">
        <v>0.1</v>
      </c>
      <c r="X23" s="280"/>
      <c r="Y23" s="281"/>
      <c r="Z23" s="44">
        <f>SUM(E23:Y23)</f>
        <v>0.99999999999999989</v>
      </c>
    </row>
    <row r="24" spans="1:26" ht="14.1" customHeight="1" thickBot="1">
      <c r="A24" s="242">
        <v>5</v>
      </c>
      <c r="B24" s="247" t="str">
        <f>Orçamento!C72</f>
        <v>INSTALAÇÕES HIDROSSANITÁRIAS E PLUVIAIS / DRENO AR CONDICIONADO</v>
      </c>
      <c r="C24" s="291"/>
      <c r="D24" s="314">
        <f>Orçamento!G74</f>
        <v>0</v>
      </c>
      <c r="E24" s="30"/>
      <c r="F24" s="30"/>
      <c r="G24" s="30"/>
      <c r="H24" s="16"/>
      <c r="I24" s="170"/>
      <c r="J24" s="172"/>
      <c r="K24" s="173"/>
      <c r="L24" s="173"/>
      <c r="M24" s="173"/>
      <c r="N24" s="173"/>
      <c r="O24" s="173"/>
      <c r="P24" s="173"/>
      <c r="Q24" s="167"/>
      <c r="R24" s="167"/>
      <c r="S24" s="167"/>
      <c r="T24" s="167"/>
      <c r="U24" s="173"/>
      <c r="V24" s="174"/>
      <c r="W24" s="171"/>
      <c r="X24" s="30"/>
      <c r="Y24" s="30"/>
      <c r="Z24" s="17"/>
    </row>
    <row r="25" spans="1:26" ht="14.1" customHeight="1">
      <c r="A25" s="243"/>
      <c r="B25" s="309"/>
      <c r="C25" s="248"/>
      <c r="D25" s="314"/>
      <c r="E25" s="297"/>
      <c r="F25" s="298"/>
      <c r="G25" s="299"/>
      <c r="H25" s="306">
        <f>$D24*H26</f>
        <v>0</v>
      </c>
      <c r="I25" s="307"/>
      <c r="J25" s="308"/>
      <c r="K25" s="306">
        <f>$D24*K26</f>
        <v>0</v>
      </c>
      <c r="L25" s="307"/>
      <c r="M25" s="308"/>
      <c r="N25" s="306">
        <f>$D24*N26</f>
        <v>0</v>
      </c>
      <c r="O25" s="307"/>
      <c r="P25" s="308"/>
      <c r="Q25" s="306">
        <f>$D24*Q26</f>
        <v>0</v>
      </c>
      <c r="R25" s="307"/>
      <c r="S25" s="308"/>
      <c r="T25" s="306">
        <f>$D24*T26</f>
        <v>0</v>
      </c>
      <c r="U25" s="307"/>
      <c r="V25" s="308"/>
      <c r="W25" s="284"/>
      <c r="X25" s="285"/>
      <c r="Y25" s="286"/>
      <c r="Z25" s="49">
        <f>SUM(E25:Y25)</f>
        <v>0</v>
      </c>
    </row>
    <row r="26" spans="1:26" ht="14.1" customHeight="1" thickBot="1">
      <c r="A26" s="243"/>
      <c r="B26" s="309"/>
      <c r="C26" s="248"/>
      <c r="D26" s="314"/>
      <c r="E26" s="300"/>
      <c r="F26" s="301"/>
      <c r="G26" s="302"/>
      <c r="H26" s="279">
        <v>0.1</v>
      </c>
      <c r="I26" s="280"/>
      <c r="J26" s="281"/>
      <c r="K26" s="279">
        <v>0.3</v>
      </c>
      <c r="L26" s="280"/>
      <c r="M26" s="281"/>
      <c r="N26" s="279">
        <v>0.3</v>
      </c>
      <c r="O26" s="280"/>
      <c r="P26" s="281"/>
      <c r="Q26" s="303">
        <v>0.2</v>
      </c>
      <c r="R26" s="304"/>
      <c r="S26" s="305"/>
      <c r="T26" s="303">
        <v>0.1</v>
      </c>
      <c r="U26" s="304"/>
      <c r="V26" s="305"/>
      <c r="W26" s="279"/>
      <c r="X26" s="280"/>
      <c r="Y26" s="281"/>
      <c r="Z26" s="44">
        <f>SUM(E26:Y26)</f>
        <v>0.99999999999999989</v>
      </c>
    </row>
    <row r="27" spans="1:26" ht="14.1" customHeight="1" thickBot="1">
      <c r="A27" s="242">
        <v>6</v>
      </c>
      <c r="B27" s="309" t="str">
        <f>Orçamento!C75</f>
        <v>AR CONDICIONADO E EXAUSTÃO TÉCNICA DE ÁREAS DE TIRO</v>
      </c>
      <c r="C27" s="248"/>
      <c r="D27" s="249">
        <f>Orçamento!G77</f>
        <v>0</v>
      </c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70"/>
      <c r="Q27" s="166"/>
      <c r="R27" s="167"/>
      <c r="S27" s="167"/>
      <c r="T27" s="167"/>
      <c r="U27" s="167"/>
      <c r="V27" s="168"/>
      <c r="W27" s="171"/>
      <c r="X27" s="30"/>
      <c r="Y27" s="30"/>
      <c r="Z27" s="17"/>
    </row>
    <row r="28" spans="1:26" ht="14.1" customHeight="1">
      <c r="A28" s="243"/>
      <c r="B28" s="309"/>
      <c r="C28" s="248"/>
      <c r="D28" s="293"/>
      <c r="E28" s="297"/>
      <c r="F28" s="298"/>
      <c r="G28" s="299"/>
      <c r="H28" s="297"/>
      <c r="I28" s="298"/>
      <c r="J28" s="299"/>
      <c r="K28" s="297"/>
      <c r="L28" s="298"/>
      <c r="M28" s="299"/>
      <c r="N28" s="297"/>
      <c r="O28" s="298"/>
      <c r="P28" s="299"/>
      <c r="Q28" s="306">
        <f>$D27*Q29</f>
        <v>0</v>
      </c>
      <c r="R28" s="307"/>
      <c r="S28" s="308"/>
      <c r="T28" s="306">
        <f>$D27*T29</f>
        <v>0</v>
      </c>
      <c r="U28" s="307"/>
      <c r="V28" s="308"/>
      <c r="W28" s="284"/>
      <c r="X28" s="285"/>
      <c r="Y28" s="286"/>
      <c r="Z28" s="49">
        <f>SUM(E28:Y28)</f>
        <v>0</v>
      </c>
    </row>
    <row r="29" spans="1:26" ht="14.1" customHeight="1" thickBot="1">
      <c r="A29" s="244"/>
      <c r="B29" s="309"/>
      <c r="C29" s="248"/>
      <c r="D29" s="310"/>
      <c r="E29" s="300"/>
      <c r="F29" s="301"/>
      <c r="G29" s="302"/>
      <c r="H29" s="300"/>
      <c r="I29" s="301"/>
      <c r="J29" s="302"/>
      <c r="K29" s="300"/>
      <c r="L29" s="301"/>
      <c r="M29" s="302"/>
      <c r="N29" s="300"/>
      <c r="O29" s="301"/>
      <c r="P29" s="302"/>
      <c r="Q29" s="279">
        <v>0.5</v>
      </c>
      <c r="R29" s="280"/>
      <c r="S29" s="281"/>
      <c r="T29" s="303">
        <v>0.5</v>
      </c>
      <c r="U29" s="304"/>
      <c r="V29" s="305"/>
      <c r="W29" s="279"/>
      <c r="X29" s="280"/>
      <c r="Y29" s="281"/>
      <c r="Z29" s="44">
        <f>SUM(E29:Y29)</f>
        <v>1</v>
      </c>
    </row>
    <row r="30" spans="1:26" ht="14.1" customHeight="1" thickBot="1">
      <c r="A30" s="242">
        <v>7</v>
      </c>
      <c r="B30" s="309" t="str">
        <f>Orçamento!C79</f>
        <v>INSTALAÇÕES PCI</v>
      </c>
      <c r="C30" s="248"/>
      <c r="D30" s="249">
        <f>Orçamento!G81</f>
        <v>0</v>
      </c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70"/>
      <c r="T30" s="166"/>
      <c r="U30" s="167"/>
      <c r="V30" s="168"/>
      <c r="W30" s="171"/>
      <c r="X30" s="30"/>
      <c r="Y30" s="30"/>
      <c r="Z30" s="17"/>
    </row>
    <row r="31" spans="1:26" ht="14.1" customHeight="1">
      <c r="A31" s="243"/>
      <c r="B31" s="309"/>
      <c r="C31" s="248"/>
      <c r="D31" s="293"/>
      <c r="E31" s="297"/>
      <c r="F31" s="298"/>
      <c r="G31" s="299"/>
      <c r="H31" s="297"/>
      <c r="I31" s="298"/>
      <c r="J31" s="299"/>
      <c r="K31" s="297"/>
      <c r="L31" s="298"/>
      <c r="M31" s="299"/>
      <c r="N31" s="297"/>
      <c r="O31" s="298"/>
      <c r="P31" s="299"/>
      <c r="Q31" s="284"/>
      <c r="R31" s="285"/>
      <c r="S31" s="286"/>
      <c r="T31" s="306">
        <f>$D30*T32</f>
        <v>0</v>
      </c>
      <c r="U31" s="307"/>
      <c r="V31" s="308"/>
      <c r="W31" s="284"/>
      <c r="X31" s="285"/>
      <c r="Y31" s="286"/>
      <c r="Z31" s="49">
        <f>SUM(E31:Y31)</f>
        <v>0</v>
      </c>
    </row>
    <row r="32" spans="1:26" ht="14.1" customHeight="1" thickBot="1">
      <c r="A32" s="244"/>
      <c r="B32" s="309"/>
      <c r="C32" s="248"/>
      <c r="D32" s="310"/>
      <c r="E32" s="300"/>
      <c r="F32" s="301"/>
      <c r="G32" s="302"/>
      <c r="H32" s="300"/>
      <c r="I32" s="301"/>
      <c r="J32" s="313"/>
      <c r="K32" s="311"/>
      <c r="L32" s="312"/>
      <c r="M32" s="313"/>
      <c r="N32" s="311"/>
      <c r="O32" s="312"/>
      <c r="P32" s="313"/>
      <c r="Q32" s="303"/>
      <c r="R32" s="304"/>
      <c r="S32" s="305"/>
      <c r="T32" s="279">
        <v>1</v>
      </c>
      <c r="U32" s="280"/>
      <c r="V32" s="281"/>
      <c r="W32" s="300"/>
      <c r="X32" s="301"/>
      <c r="Y32" s="302"/>
      <c r="Z32" s="44">
        <f>SUM(E32:Y32)</f>
        <v>1</v>
      </c>
    </row>
    <row r="33" spans="1:26" ht="14.1" customHeight="1" thickBot="1">
      <c r="A33" s="242">
        <v>8</v>
      </c>
      <c r="B33" s="309" t="str">
        <f>Orçamento!C83</f>
        <v>ALVENARIA / SUPERESTRUTURA (pilar/viga/laje)</v>
      </c>
      <c r="C33" s="248"/>
      <c r="D33" s="249">
        <f>Orçamento!G101</f>
        <v>0</v>
      </c>
      <c r="E33" s="16"/>
      <c r="F33" s="16"/>
      <c r="G33" s="16"/>
      <c r="H33" s="16"/>
      <c r="I33" s="170"/>
      <c r="J33" s="166"/>
      <c r="K33" s="167"/>
      <c r="L33" s="167"/>
      <c r="M33" s="167"/>
      <c r="N33" s="167"/>
      <c r="O33" s="167"/>
      <c r="P33" s="167"/>
      <c r="Q33" s="167"/>
      <c r="R33" s="167"/>
      <c r="S33" s="168"/>
      <c r="T33" s="171"/>
      <c r="U33" s="30"/>
      <c r="V33" s="30"/>
      <c r="W33" s="30"/>
      <c r="X33" s="30"/>
      <c r="Y33" s="30"/>
      <c r="Z33" s="17"/>
    </row>
    <row r="34" spans="1:26" ht="14.1" customHeight="1">
      <c r="A34" s="243"/>
      <c r="B34" s="309"/>
      <c r="C34" s="248"/>
      <c r="D34" s="293"/>
      <c r="E34" s="297"/>
      <c r="F34" s="298"/>
      <c r="G34" s="299"/>
      <c r="H34" s="306">
        <f>D33*H35</f>
        <v>0</v>
      </c>
      <c r="I34" s="307"/>
      <c r="J34" s="308"/>
      <c r="K34" s="306">
        <f>D33*K35</f>
        <v>0</v>
      </c>
      <c r="L34" s="307"/>
      <c r="M34" s="308"/>
      <c r="N34" s="306">
        <f>D33*N35</f>
        <v>0</v>
      </c>
      <c r="O34" s="307"/>
      <c r="P34" s="308"/>
      <c r="Q34" s="306">
        <f>D33*Q35</f>
        <v>0</v>
      </c>
      <c r="R34" s="307"/>
      <c r="S34" s="308"/>
      <c r="T34" s="284"/>
      <c r="U34" s="285"/>
      <c r="V34" s="286"/>
      <c r="W34" s="284"/>
      <c r="X34" s="285"/>
      <c r="Y34" s="286"/>
      <c r="Z34" s="49">
        <f>SUM(E34:Y34)</f>
        <v>0</v>
      </c>
    </row>
    <row r="35" spans="1:26" ht="14.1" customHeight="1" thickBot="1">
      <c r="A35" s="244"/>
      <c r="B35" s="309"/>
      <c r="C35" s="248"/>
      <c r="D35" s="310"/>
      <c r="E35" s="300"/>
      <c r="F35" s="301"/>
      <c r="G35" s="302"/>
      <c r="H35" s="279">
        <v>0.1</v>
      </c>
      <c r="I35" s="280"/>
      <c r="J35" s="281"/>
      <c r="K35" s="279">
        <v>0.4</v>
      </c>
      <c r="L35" s="280"/>
      <c r="M35" s="281"/>
      <c r="N35" s="279">
        <v>0.4</v>
      </c>
      <c r="O35" s="280"/>
      <c r="P35" s="281"/>
      <c r="Q35" s="279">
        <v>0.1</v>
      </c>
      <c r="R35" s="280"/>
      <c r="S35" s="281"/>
      <c r="T35" s="303"/>
      <c r="U35" s="304"/>
      <c r="V35" s="305"/>
      <c r="W35" s="303"/>
      <c r="X35" s="304"/>
      <c r="Y35" s="281"/>
      <c r="Z35" s="45">
        <f>SUM(E35:Y35)</f>
        <v>1</v>
      </c>
    </row>
    <row r="36" spans="1:26" ht="14.1" customHeight="1" thickBot="1">
      <c r="A36" s="242">
        <v>9</v>
      </c>
      <c r="B36" s="309" t="str">
        <f>Orçamento!C103</f>
        <v xml:space="preserve">REVESTIMENTOS PAREDE </v>
      </c>
      <c r="C36" s="248"/>
      <c r="D36" s="249">
        <f>Orçamento!G116</f>
        <v>0</v>
      </c>
      <c r="E36" s="20"/>
      <c r="F36" s="20"/>
      <c r="G36" s="20"/>
      <c r="H36" s="16"/>
      <c r="I36" s="16"/>
      <c r="J36" s="16"/>
      <c r="K36" s="20"/>
      <c r="L36" s="20"/>
      <c r="M36" s="20"/>
      <c r="N36" s="20"/>
      <c r="O36" s="20"/>
      <c r="P36" s="20"/>
      <c r="Q36" s="20"/>
      <c r="R36" s="20"/>
      <c r="S36" s="164"/>
      <c r="T36" s="166"/>
      <c r="U36" s="167"/>
      <c r="V36" s="167"/>
      <c r="W36" s="167"/>
      <c r="X36" s="168"/>
      <c r="Y36" s="165"/>
      <c r="Z36" s="17"/>
    </row>
    <row r="37" spans="1:26" ht="14.1" customHeight="1">
      <c r="A37" s="243"/>
      <c r="B37" s="309"/>
      <c r="C37" s="248"/>
      <c r="D37" s="293"/>
      <c r="E37" s="297"/>
      <c r="F37" s="298"/>
      <c r="G37" s="299"/>
      <c r="H37" s="297"/>
      <c r="I37" s="298"/>
      <c r="J37" s="299"/>
      <c r="K37" s="297"/>
      <c r="L37" s="298"/>
      <c r="M37" s="299"/>
      <c r="N37" s="297"/>
      <c r="O37" s="298"/>
      <c r="P37" s="299"/>
      <c r="Q37" s="297"/>
      <c r="R37" s="298"/>
      <c r="S37" s="299"/>
      <c r="T37" s="306">
        <f>$D36*T38</f>
        <v>0</v>
      </c>
      <c r="U37" s="307"/>
      <c r="V37" s="308"/>
      <c r="W37" s="306">
        <f>$D36*W38</f>
        <v>0</v>
      </c>
      <c r="X37" s="307"/>
      <c r="Y37" s="286"/>
      <c r="Z37" s="49">
        <f>SUM(E37:Y37)</f>
        <v>0</v>
      </c>
    </row>
    <row r="38" spans="1:26" ht="14.1" customHeight="1" thickBot="1">
      <c r="A38" s="244"/>
      <c r="B38" s="309"/>
      <c r="C38" s="248"/>
      <c r="D38" s="310"/>
      <c r="E38" s="300"/>
      <c r="F38" s="301"/>
      <c r="G38" s="302"/>
      <c r="H38" s="300"/>
      <c r="I38" s="301"/>
      <c r="J38" s="302"/>
      <c r="K38" s="311"/>
      <c r="L38" s="312"/>
      <c r="M38" s="313"/>
      <c r="N38" s="311"/>
      <c r="O38" s="312"/>
      <c r="P38" s="313"/>
      <c r="Q38" s="311"/>
      <c r="R38" s="312"/>
      <c r="S38" s="313"/>
      <c r="T38" s="303">
        <v>0.6</v>
      </c>
      <c r="U38" s="304"/>
      <c r="V38" s="305"/>
      <c r="W38" s="279">
        <v>0.4</v>
      </c>
      <c r="X38" s="280"/>
      <c r="Y38" s="281"/>
      <c r="Z38" s="45">
        <f>SUM(E38:Y38)</f>
        <v>1</v>
      </c>
    </row>
    <row r="39" spans="1:26" ht="14.1" customHeight="1" thickBot="1">
      <c r="A39" s="242">
        <v>10</v>
      </c>
      <c r="B39" s="309" t="str">
        <f>Orçamento!C118</f>
        <v>PISO E CONTRA-PISO</v>
      </c>
      <c r="C39" s="248"/>
      <c r="D39" s="249">
        <f>Orçamento!G123</f>
        <v>0</v>
      </c>
      <c r="E39" s="20"/>
      <c r="F39" s="20"/>
      <c r="G39" s="20"/>
      <c r="H39" s="20"/>
      <c r="I39" s="20"/>
      <c r="J39" s="164"/>
      <c r="K39" s="166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8"/>
      <c r="W39" s="165"/>
      <c r="X39" s="21"/>
      <c r="Y39" s="21"/>
      <c r="Z39" s="17"/>
    </row>
    <row r="40" spans="1:26" ht="14.1" customHeight="1">
      <c r="A40" s="243"/>
      <c r="B40" s="309"/>
      <c r="C40" s="248"/>
      <c r="D40" s="293"/>
      <c r="E40" s="297"/>
      <c r="F40" s="298"/>
      <c r="G40" s="299"/>
      <c r="H40" s="297"/>
      <c r="I40" s="298"/>
      <c r="J40" s="299"/>
      <c r="K40" s="306">
        <f>D39*K41</f>
        <v>0</v>
      </c>
      <c r="L40" s="307"/>
      <c r="M40" s="308"/>
      <c r="N40" s="306">
        <f>D39*N41</f>
        <v>0</v>
      </c>
      <c r="O40" s="307"/>
      <c r="P40" s="308"/>
      <c r="Q40" s="306">
        <f>D39*Q41</f>
        <v>0</v>
      </c>
      <c r="R40" s="307"/>
      <c r="S40" s="308"/>
      <c r="T40" s="306">
        <f>D39*T41</f>
        <v>0</v>
      </c>
      <c r="U40" s="307"/>
      <c r="V40" s="308"/>
      <c r="W40" s="284"/>
      <c r="X40" s="285"/>
      <c r="Y40" s="286"/>
      <c r="Z40" s="49">
        <f>SUM(E40:Y40)</f>
        <v>0</v>
      </c>
    </row>
    <row r="41" spans="1:26" ht="14.1" customHeight="1" thickBot="1">
      <c r="A41" s="244"/>
      <c r="B41" s="309"/>
      <c r="C41" s="248"/>
      <c r="D41" s="310"/>
      <c r="E41" s="300"/>
      <c r="F41" s="301"/>
      <c r="G41" s="302"/>
      <c r="H41" s="300"/>
      <c r="I41" s="301"/>
      <c r="J41" s="302"/>
      <c r="K41" s="279">
        <v>0.4</v>
      </c>
      <c r="L41" s="280"/>
      <c r="M41" s="281"/>
      <c r="N41" s="279">
        <v>0.3</v>
      </c>
      <c r="O41" s="280"/>
      <c r="P41" s="281"/>
      <c r="Q41" s="303">
        <v>0.2</v>
      </c>
      <c r="R41" s="304"/>
      <c r="S41" s="305"/>
      <c r="T41" s="303">
        <v>0.1</v>
      </c>
      <c r="U41" s="304"/>
      <c r="V41" s="305"/>
      <c r="W41" s="303"/>
      <c r="X41" s="304"/>
      <c r="Y41" s="305"/>
      <c r="Z41" s="45">
        <f>SUM(E41:Y41)</f>
        <v>0.99999999999999989</v>
      </c>
    </row>
    <row r="42" spans="1:26" ht="14.1" customHeight="1" thickBot="1">
      <c r="A42" s="242">
        <v>11</v>
      </c>
      <c r="B42" s="245" t="str">
        <f>Orçamento!C125</f>
        <v>COBERTURA, FORROS E DIVISÓRIAS</v>
      </c>
      <c r="C42" s="248"/>
      <c r="D42" s="249">
        <f>Orçamento!G131</f>
        <v>0</v>
      </c>
      <c r="E42" s="20"/>
      <c r="F42" s="20"/>
      <c r="G42" s="20"/>
      <c r="H42" s="20"/>
      <c r="I42" s="20"/>
      <c r="J42" s="20"/>
      <c r="K42" s="20"/>
      <c r="L42" s="20"/>
      <c r="M42" s="20"/>
      <c r="N42" s="21"/>
      <c r="O42" s="21"/>
      <c r="P42" s="169"/>
      <c r="Q42" s="166"/>
      <c r="R42" s="167"/>
      <c r="S42" s="167"/>
      <c r="T42" s="167"/>
      <c r="U42" s="167"/>
      <c r="V42" s="167"/>
      <c r="W42" s="167"/>
      <c r="X42" s="167"/>
      <c r="Y42" s="168"/>
      <c r="Z42" s="143"/>
    </row>
    <row r="43" spans="1:26" ht="14.1" customHeight="1">
      <c r="A43" s="243"/>
      <c r="B43" s="246"/>
      <c r="C43" s="248"/>
      <c r="D43" s="293"/>
      <c r="E43" s="297"/>
      <c r="F43" s="298"/>
      <c r="G43" s="299"/>
      <c r="H43" s="297"/>
      <c r="I43" s="298"/>
      <c r="J43" s="299"/>
      <c r="K43" s="297"/>
      <c r="L43" s="298"/>
      <c r="M43" s="299"/>
      <c r="N43" s="284"/>
      <c r="O43" s="285"/>
      <c r="P43" s="286"/>
      <c r="Q43" s="306">
        <f>D42*Q44</f>
        <v>0</v>
      </c>
      <c r="R43" s="307"/>
      <c r="S43" s="308"/>
      <c r="T43" s="306">
        <f>D42*T44</f>
        <v>0</v>
      </c>
      <c r="U43" s="307"/>
      <c r="V43" s="308"/>
      <c r="W43" s="306">
        <f>D42*W44</f>
        <v>0</v>
      </c>
      <c r="X43" s="307"/>
      <c r="Y43" s="308"/>
      <c r="Z43" s="49">
        <f>SUM(E43:Y43)</f>
        <v>0</v>
      </c>
    </row>
    <row r="44" spans="1:26" ht="14.1" customHeight="1" thickBot="1">
      <c r="A44" s="244"/>
      <c r="B44" s="247"/>
      <c r="C44" s="248"/>
      <c r="D44" s="310"/>
      <c r="E44" s="300"/>
      <c r="F44" s="301"/>
      <c r="G44" s="302"/>
      <c r="H44" s="300"/>
      <c r="I44" s="301"/>
      <c r="J44" s="302"/>
      <c r="K44" s="300"/>
      <c r="L44" s="301"/>
      <c r="M44" s="302"/>
      <c r="N44" s="279"/>
      <c r="O44" s="280"/>
      <c r="P44" s="281"/>
      <c r="Q44" s="303">
        <v>0.5</v>
      </c>
      <c r="R44" s="304"/>
      <c r="S44" s="305"/>
      <c r="T44" s="303">
        <v>0.35</v>
      </c>
      <c r="U44" s="304"/>
      <c r="V44" s="305"/>
      <c r="W44" s="303">
        <v>0.15</v>
      </c>
      <c r="X44" s="304"/>
      <c r="Y44" s="281"/>
      <c r="Z44" s="46">
        <f>SUM(E44:Y44)</f>
        <v>1</v>
      </c>
    </row>
    <row r="45" spans="1:26" ht="14.1" customHeight="1" thickBot="1">
      <c r="A45" s="242">
        <v>12</v>
      </c>
      <c r="B45" s="309" t="str">
        <f>Orçamento!C133</f>
        <v>ILUMINAÇÃO</v>
      </c>
      <c r="C45" s="248"/>
      <c r="D45" s="249">
        <f>Orçamento!G142</f>
        <v>0</v>
      </c>
      <c r="E45" s="20"/>
      <c r="F45" s="21"/>
      <c r="G45" s="21"/>
      <c r="H45" s="20"/>
      <c r="I45" s="21"/>
      <c r="J45" s="21"/>
      <c r="K45" s="20"/>
      <c r="L45" s="21"/>
      <c r="M45" s="21"/>
      <c r="N45" s="21"/>
      <c r="O45" s="21"/>
      <c r="P45" s="169"/>
      <c r="Q45" s="166"/>
      <c r="R45" s="167"/>
      <c r="S45" s="167"/>
      <c r="T45" s="167"/>
      <c r="U45" s="167"/>
      <c r="V45" s="167"/>
      <c r="W45" s="167"/>
      <c r="X45" s="168"/>
      <c r="Y45" s="165"/>
      <c r="Z45" s="17"/>
    </row>
    <row r="46" spans="1:26" ht="14.1" customHeight="1">
      <c r="A46" s="243"/>
      <c r="B46" s="309"/>
      <c r="C46" s="248"/>
      <c r="D46" s="293"/>
      <c r="E46" s="284"/>
      <c r="F46" s="285"/>
      <c r="G46" s="286"/>
      <c r="H46" s="284"/>
      <c r="I46" s="285"/>
      <c r="J46" s="286"/>
      <c r="K46" s="284"/>
      <c r="L46" s="285"/>
      <c r="M46" s="286"/>
      <c r="N46" s="284"/>
      <c r="O46" s="285"/>
      <c r="P46" s="286"/>
      <c r="Q46" s="306">
        <f>$D45*Q47</f>
        <v>0</v>
      </c>
      <c r="R46" s="307"/>
      <c r="S46" s="308"/>
      <c r="T46" s="306">
        <f>$D45*T47</f>
        <v>0</v>
      </c>
      <c r="U46" s="307"/>
      <c r="V46" s="308"/>
      <c r="W46" s="306">
        <f>$D45*W47</f>
        <v>0</v>
      </c>
      <c r="X46" s="307"/>
      <c r="Y46" s="286"/>
      <c r="Z46" s="49">
        <f>SUM(E46:Y46)</f>
        <v>0</v>
      </c>
    </row>
    <row r="47" spans="1:26" ht="14.1" customHeight="1" thickBot="1">
      <c r="A47" s="243"/>
      <c r="B47" s="245"/>
      <c r="C47" s="248"/>
      <c r="D47" s="310"/>
      <c r="E47" s="279"/>
      <c r="F47" s="280"/>
      <c r="G47" s="281"/>
      <c r="H47" s="279"/>
      <c r="I47" s="280"/>
      <c r="J47" s="281"/>
      <c r="K47" s="279"/>
      <c r="L47" s="280"/>
      <c r="M47" s="281"/>
      <c r="N47" s="279"/>
      <c r="O47" s="280"/>
      <c r="P47" s="281"/>
      <c r="Q47" s="303">
        <v>0.4</v>
      </c>
      <c r="R47" s="304"/>
      <c r="S47" s="305"/>
      <c r="T47" s="303">
        <v>0.45</v>
      </c>
      <c r="U47" s="304"/>
      <c r="V47" s="305"/>
      <c r="W47" s="279">
        <v>0.15</v>
      </c>
      <c r="X47" s="280"/>
      <c r="Y47" s="281"/>
      <c r="Z47" s="46">
        <f>SUM(E47:Y47)</f>
        <v>1</v>
      </c>
    </row>
    <row r="48" spans="1:26" ht="14.1" customHeight="1" thickBot="1">
      <c r="A48" s="242">
        <v>13</v>
      </c>
      <c r="B48" s="288" t="str">
        <f>Orçamento!C144</f>
        <v xml:space="preserve">CAIXILHOS </v>
      </c>
      <c r="C48" s="248"/>
      <c r="D48" s="249">
        <f>Orçamento!G152</f>
        <v>0</v>
      </c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164"/>
      <c r="Q48" s="166"/>
      <c r="R48" s="167"/>
      <c r="S48" s="167"/>
      <c r="T48" s="167"/>
      <c r="U48" s="167"/>
      <c r="V48" s="168"/>
      <c r="W48" s="165"/>
      <c r="X48" s="21"/>
      <c r="Y48" s="21"/>
      <c r="Z48" s="17"/>
    </row>
    <row r="49" spans="1:26" ht="14.1" customHeight="1" thickBot="1">
      <c r="A49" s="243"/>
      <c r="B49" s="289"/>
      <c r="C49" s="248"/>
      <c r="D49" s="250"/>
      <c r="E49" s="297"/>
      <c r="F49" s="298"/>
      <c r="G49" s="298"/>
      <c r="H49" s="297"/>
      <c r="I49" s="298"/>
      <c r="J49" s="298"/>
      <c r="K49" s="297"/>
      <c r="L49" s="298"/>
      <c r="M49" s="298"/>
      <c r="N49" s="297"/>
      <c r="O49" s="298"/>
      <c r="P49" s="299"/>
      <c r="Q49" s="284">
        <f>$D48*Q50</f>
        <v>0</v>
      </c>
      <c r="R49" s="285"/>
      <c r="S49" s="286"/>
      <c r="T49" s="284">
        <f>$D48*T50</f>
        <v>0</v>
      </c>
      <c r="U49" s="285"/>
      <c r="V49" s="286"/>
      <c r="W49" s="284"/>
      <c r="X49" s="285"/>
      <c r="Y49" s="286"/>
      <c r="Z49" s="49">
        <f>SUM(E49:Y49)</f>
        <v>0</v>
      </c>
    </row>
    <row r="50" spans="1:26" ht="14.1" customHeight="1" thickBot="1">
      <c r="A50" s="244"/>
      <c r="B50" s="290"/>
      <c r="C50" s="248"/>
      <c r="D50" s="251"/>
      <c r="E50" s="300"/>
      <c r="F50" s="301"/>
      <c r="G50" s="301"/>
      <c r="H50" s="300"/>
      <c r="I50" s="301"/>
      <c r="J50" s="301"/>
      <c r="K50" s="300"/>
      <c r="L50" s="301"/>
      <c r="M50" s="301"/>
      <c r="N50" s="300"/>
      <c r="O50" s="301"/>
      <c r="P50" s="302"/>
      <c r="Q50" s="294">
        <v>0.5</v>
      </c>
      <c r="R50" s="295"/>
      <c r="S50" s="296"/>
      <c r="T50" s="294">
        <v>0.5</v>
      </c>
      <c r="U50" s="295"/>
      <c r="V50" s="296"/>
      <c r="W50" s="294"/>
      <c r="X50" s="295"/>
      <c r="Y50" s="296"/>
      <c r="Z50" s="44">
        <f>SUM(E50:Y50)</f>
        <v>1</v>
      </c>
    </row>
    <row r="51" spans="1:26" ht="14.1" customHeight="1" thickBot="1">
      <c r="A51" s="242">
        <v>14</v>
      </c>
      <c r="B51" s="288" t="str">
        <f>Orçamento!C154</f>
        <v>APARELHOS ELÉTRICOS, HIDRÁULICOS E A GÁS.</v>
      </c>
      <c r="C51" s="291"/>
      <c r="D51" s="293">
        <f>Orçamento!G180</f>
        <v>0</v>
      </c>
      <c r="E51" s="22"/>
      <c r="F51" s="22"/>
      <c r="G51" s="22"/>
      <c r="H51" s="22"/>
      <c r="I51" s="22"/>
      <c r="J51" s="22"/>
      <c r="K51" s="22"/>
      <c r="L51" s="22"/>
      <c r="M51" s="22"/>
      <c r="N51" s="23"/>
      <c r="O51" s="23"/>
      <c r="P51" s="23"/>
      <c r="Q51" s="23"/>
      <c r="R51" s="160"/>
      <c r="S51" s="162"/>
      <c r="T51" s="153"/>
      <c r="U51" s="153"/>
      <c r="V51" s="154"/>
      <c r="W51" s="161"/>
      <c r="X51" s="24"/>
      <c r="Y51" s="24"/>
      <c r="Z51" s="25"/>
    </row>
    <row r="52" spans="1:26" ht="14.1" customHeight="1" thickBot="1">
      <c r="A52" s="243"/>
      <c r="B52" s="289"/>
      <c r="C52" s="248"/>
      <c r="D52" s="293"/>
      <c r="E52" s="277"/>
      <c r="F52" s="277"/>
      <c r="G52" s="277"/>
      <c r="H52" s="277"/>
      <c r="I52" s="277"/>
      <c r="J52" s="277"/>
      <c r="K52" s="277"/>
      <c r="L52" s="277"/>
      <c r="M52" s="277"/>
      <c r="N52" s="284"/>
      <c r="O52" s="285"/>
      <c r="P52" s="286"/>
      <c r="Q52" s="284">
        <f>$D51*Q53</f>
        <v>0</v>
      </c>
      <c r="R52" s="285"/>
      <c r="S52" s="286"/>
      <c r="T52" s="284">
        <f>$D51*T53</f>
        <v>0</v>
      </c>
      <c r="U52" s="285"/>
      <c r="V52" s="286"/>
      <c r="W52" s="284"/>
      <c r="X52" s="285"/>
      <c r="Y52" s="286"/>
      <c r="Z52" s="49">
        <f>SUM(E52:Y52)</f>
        <v>0</v>
      </c>
    </row>
    <row r="53" spans="1:26" ht="14.1" customHeight="1" thickBot="1">
      <c r="A53" s="244"/>
      <c r="B53" s="290"/>
      <c r="C53" s="292"/>
      <c r="D53" s="293"/>
      <c r="E53" s="278"/>
      <c r="F53" s="278"/>
      <c r="G53" s="278"/>
      <c r="H53" s="278"/>
      <c r="I53" s="278"/>
      <c r="J53" s="278"/>
      <c r="K53" s="278"/>
      <c r="L53" s="278"/>
      <c r="M53" s="278"/>
      <c r="N53" s="279"/>
      <c r="O53" s="280"/>
      <c r="P53" s="281"/>
      <c r="Q53" s="279">
        <v>0.3</v>
      </c>
      <c r="R53" s="280"/>
      <c r="S53" s="281"/>
      <c r="T53" s="303">
        <v>0.7</v>
      </c>
      <c r="U53" s="304"/>
      <c r="V53" s="305"/>
      <c r="W53" s="303"/>
      <c r="X53" s="304"/>
      <c r="Y53" s="305"/>
      <c r="Z53" s="44">
        <f>SUM(E53:Y53)</f>
        <v>1</v>
      </c>
    </row>
    <row r="54" spans="1:26" ht="14.1" customHeight="1" thickBot="1">
      <c r="A54" s="242">
        <v>15</v>
      </c>
      <c r="B54" s="245" t="str">
        <f>Orçamento!C182</f>
        <v>MARCENARIA / MOBILIÁRIO</v>
      </c>
      <c r="C54" s="248"/>
      <c r="D54" s="249">
        <f>Orçamento!G210</f>
        <v>0</v>
      </c>
      <c r="E54" s="22"/>
      <c r="F54" s="22"/>
      <c r="G54" s="22"/>
      <c r="H54" s="22"/>
      <c r="I54" s="22"/>
      <c r="J54" s="22"/>
      <c r="K54" s="22"/>
      <c r="L54" s="22"/>
      <c r="M54" s="22"/>
      <c r="N54" s="23"/>
      <c r="O54" s="23"/>
      <c r="P54" s="23"/>
      <c r="Q54" s="23"/>
      <c r="R54" s="23"/>
      <c r="S54" s="160"/>
      <c r="T54" s="29"/>
      <c r="U54" s="29"/>
      <c r="V54" s="156"/>
      <c r="W54" s="162"/>
      <c r="X54" s="153"/>
      <c r="Y54" s="154"/>
      <c r="Z54" s="46"/>
    </row>
    <row r="55" spans="1:26" ht="14.1" customHeight="1">
      <c r="A55" s="243"/>
      <c r="B55" s="246"/>
      <c r="C55" s="248"/>
      <c r="D55" s="250"/>
      <c r="E55" s="277"/>
      <c r="F55" s="277"/>
      <c r="G55" s="277"/>
      <c r="H55" s="277"/>
      <c r="I55" s="277"/>
      <c r="J55" s="277"/>
      <c r="K55" s="277"/>
      <c r="L55" s="277"/>
      <c r="M55" s="277"/>
      <c r="N55" s="284"/>
      <c r="O55" s="285"/>
      <c r="P55" s="286"/>
      <c r="Q55" s="284"/>
      <c r="R55" s="285"/>
      <c r="S55" s="286"/>
      <c r="T55" s="306"/>
      <c r="U55" s="307"/>
      <c r="V55" s="308"/>
      <c r="W55" s="306">
        <f>$D54*W56</f>
        <v>0</v>
      </c>
      <c r="X55" s="307"/>
      <c r="Y55" s="308"/>
      <c r="Z55" s="139">
        <f>SUM(E55:Y55)</f>
        <v>0</v>
      </c>
    </row>
    <row r="56" spans="1:26" ht="14.1" customHeight="1" thickBot="1">
      <c r="A56" s="244"/>
      <c r="B56" s="247"/>
      <c r="C56" s="248"/>
      <c r="D56" s="251"/>
      <c r="E56" s="278"/>
      <c r="F56" s="278"/>
      <c r="G56" s="278"/>
      <c r="H56" s="278"/>
      <c r="I56" s="278"/>
      <c r="J56" s="278"/>
      <c r="K56" s="278"/>
      <c r="L56" s="278"/>
      <c r="M56" s="278"/>
      <c r="N56" s="303"/>
      <c r="O56" s="304"/>
      <c r="P56" s="305"/>
      <c r="Q56" s="303"/>
      <c r="R56" s="304"/>
      <c r="S56" s="305"/>
      <c r="T56" s="303"/>
      <c r="U56" s="304"/>
      <c r="V56" s="305"/>
      <c r="W56" s="303">
        <v>1</v>
      </c>
      <c r="X56" s="304"/>
      <c r="Y56" s="305"/>
      <c r="Z56" s="44">
        <f>SUM(E56:Y56)</f>
        <v>1</v>
      </c>
    </row>
    <row r="57" spans="1:26" ht="14.1" customHeight="1" thickBot="1">
      <c r="A57" s="242">
        <v>16</v>
      </c>
      <c r="B57" s="245" t="str">
        <f>Orçamento!C212</f>
        <v>SISTEMAS BALÍSTICOS</v>
      </c>
      <c r="C57" s="248"/>
      <c r="D57" s="249">
        <f>Orçamento!G212</f>
        <v>0</v>
      </c>
      <c r="E57" s="22"/>
      <c r="F57" s="22"/>
      <c r="G57" s="22"/>
      <c r="H57" s="22"/>
      <c r="I57" s="22"/>
      <c r="J57" s="22"/>
      <c r="K57" s="22"/>
      <c r="L57" s="22"/>
      <c r="M57" s="163"/>
      <c r="N57" s="162"/>
      <c r="O57" s="153"/>
      <c r="P57" s="153"/>
      <c r="Q57" s="153"/>
      <c r="R57" s="153"/>
      <c r="S57" s="153"/>
      <c r="T57" s="153"/>
      <c r="U57" s="153"/>
      <c r="V57" s="153"/>
      <c r="W57" s="153"/>
      <c r="X57" s="153"/>
      <c r="Y57" s="154"/>
      <c r="Z57" s="155"/>
    </row>
    <row r="58" spans="1:26" ht="14.1" customHeight="1">
      <c r="A58" s="243"/>
      <c r="B58" s="246"/>
      <c r="C58" s="248"/>
      <c r="D58" s="250"/>
      <c r="E58" s="277"/>
      <c r="F58" s="277"/>
      <c r="G58" s="277"/>
      <c r="H58" s="277"/>
      <c r="I58" s="277"/>
      <c r="J58" s="277"/>
      <c r="K58" s="277"/>
      <c r="L58" s="277"/>
      <c r="M58" s="277"/>
      <c r="N58" s="306">
        <f>SUM(D57*N59)</f>
        <v>0</v>
      </c>
      <c r="O58" s="307"/>
      <c r="P58" s="308"/>
      <c r="Q58" s="306">
        <f>SUM(D57*Q59)</f>
        <v>0</v>
      </c>
      <c r="R58" s="307"/>
      <c r="S58" s="308"/>
      <c r="T58" s="306">
        <f>SUM(D57*T59)</f>
        <v>0</v>
      </c>
      <c r="U58" s="307"/>
      <c r="V58" s="308"/>
      <c r="W58" s="306">
        <f>SUM(D57*W59)</f>
        <v>0</v>
      </c>
      <c r="X58" s="307"/>
      <c r="Y58" s="308"/>
      <c r="Z58" s="142">
        <f>SUM(N58:Y58)</f>
        <v>0</v>
      </c>
    </row>
    <row r="59" spans="1:26" ht="14.1" customHeight="1" thickBot="1">
      <c r="A59" s="244"/>
      <c r="B59" s="247"/>
      <c r="C59" s="248"/>
      <c r="D59" s="251"/>
      <c r="E59" s="278"/>
      <c r="F59" s="278"/>
      <c r="G59" s="278"/>
      <c r="H59" s="278"/>
      <c r="I59" s="278"/>
      <c r="J59" s="278"/>
      <c r="K59" s="278"/>
      <c r="L59" s="278"/>
      <c r="M59" s="278"/>
      <c r="N59" s="279">
        <v>0.3</v>
      </c>
      <c r="O59" s="280"/>
      <c r="P59" s="281"/>
      <c r="Q59" s="279">
        <v>0.3</v>
      </c>
      <c r="R59" s="280"/>
      <c r="S59" s="281"/>
      <c r="T59" s="303">
        <v>0.25</v>
      </c>
      <c r="U59" s="304"/>
      <c r="V59" s="305"/>
      <c r="W59" s="279">
        <v>0.15</v>
      </c>
      <c r="X59" s="280"/>
      <c r="Y59" s="281"/>
      <c r="Z59" s="44">
        <f>SUM(E59:Y59)</f>
        <v>1</v>
      </c>
    </row>
    <row r="60" spans="1:26" ht="14.1" customHeight="1" thickBot="1">
      <c r="A60" s="242">
        <v>17</v>
      </c>
      <c r="B60" s="245" t="str">
        <f>Orçamento!C277</f>
        <v xml:space="preserve">LIMPEZA FINAL DA OBRA </v>
      </c>
      <c r="C60" s="248"/>
      <c r="D60" s="249">
        <f>Orçamento!G279</f>
        <v>0</v>
      </c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9"/>
      <c r="Q60" s="29"/>
      <c r="R60" s="29"/>
      <c r="S60" s="29"/>
      <c r="T60" s="29"/>
      <c r="U60" s="29"/>
      <c r="V60" s="156"/>
      <c r="W60" s="157"/>
      <c r="X60" s="158"/>
      <c r="Y60" s="159"/>
      <c r="Z60" s="152"/>
    </row>
    <row r="61" spans="1:26" ht="14.1" customHeight="1">
      <c r="A61" s="243"/>
      <c r="B61" s="246"/>
      <c r="C61" s="248"/>
      <c r="D61" s="250"/>
      <c r="E61" s="277"/>
      <c r="F61" s="277"/>
      <c r="G61" s="277"/>
      <c r="H61" s="277"/>
      <c r="I61" s="277"/>
      <c r="J61" s="277"/>
      <c r="K61" s="277"/>
      <c r="L61" s="277"/>
      <c r="M61" s="277"/>
      <c r="N61" s="277"/>
      <c r="O61" s="277"/>
      <c r="P61" s="277"/>
      <c r="Q61" s="277"/>
      <c r="R61" s="277"/>
      <c r="S61" s="277"/>
      <c r="T61" s="277"/>
      <c r="U61" s="277"/>
      <c r="V61" s="277"/>
      <c r="W61" s="287">
        <f>D60*W62</f>
        <v>0</v>
      </c>
      <c r="X61" s="287"/>
      <c r="Y61" s="287"/>
      <c r="Z61" s="49">
        <f>SUM(E61:Y61)</f>
        <v>0</v>
      </c>
    </row>
    <row r="62" spans="1:26" ht="14.1" customHeight="1">
      <c r="A62" s="244"/>
      <c r="B62" s="247"/>
      <c r="C62" s="248"/>
      <c r="D62" s="251"/>
      <c r="E62" s="278"/>
      <c r="F62" s="278"/>
      <c r="G62" s="278"/>
      <c r="H62" s="278"/>
      <c r="I62" s="278"/>
      <c r="J62" s="278"/>
      <c r="K62" s="278"/>
      <c r="L62" s="278"/>
      <c r="M62" s="278"/>
      <c r="N62" s="279"/>
      <c r="O62" s="280"/>
      <c r="P62" s="281"/>
      <c r="Q62" s="279"/>
      <c r="R62" s="280"/>
      <c r="S62" s="281"/>
      <c r="T62" s="279"/>
      <c r="U62" s="280"/>
      <c r="V62" s="281"/>
      <c r="W62" s="279">
        <v>1</v>
      </c>
      <c r="X62" s="280"/>
      <c r="Y62" s="281"/>
      <c r="Z62" s="45">
        <f>SUM(E62:Y62)</f>
        <v>1</v>
      </c>
    </row>
    <row r="63" spans="1:26" ht="14.1" customHeight="1">
      <c r="A63" s="282" t="s">
        <v>61</v>
      </c>
      <c r="B63" s="283"/>
      <c r="C63" s="31"/>
      <c r="D63" s="32">
        <f>SUM(D12:D62)</f>
        <v>0</v>
      </c>
      <c r="E63" s="28"/>
      <c r="F63" s="33"/>
      <c r="G63" s="33"/>
      <c r="H63" s="28"/>
      <c r="I63" s="33"/>
      <c r="J63" s="33"/>
      <c r="K63" s="28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43"/>
      <c r="Z63" s="34"/>
    </row>
    <row r="64" spans="1:26" ht="16.5" customHeight="1">
      <c r="A64" s="268" t="s">
        <v>62</v>
      </c>
      <c r="B64" s="269"/>
      <c r="C64" s="270"/>
      <c r="D64" s="35" t="s">
        <v>63</v>
      </c>
      <c r="E64" s="274">
        <f>SUM(E13,E16,E19,E22,E25,E28,E31,E34,E37,E40,E43,E46,E49,E52,E55,E58,E61)</f>
        <v>0</v>
      </c>
      <c r="F64" s="275"/>
      <c r="G64" s="276"/>
      <c r="H64" s="274">
        <f>SUM(H13,H16,H19,H22,H25,H28,H31,H34,H37,H40,H43,H46,H49,H52,H55,H58,H61)</f>
        <v>0</v>
      </c>
      <c r="I64" s="275"/>
      <c r="J64" s="276"/>
      <c r="K64" s="274">
        <f>SUM(K13,K16,K19,K22,K25,K28,K31,K34,K37,K40,K43,K46,K49,K52,K55,K58,K61)</f>
        <v>0</v>
      </c>
      <c r="L64" s="275"/>
      <c r="M64" s="276"/>
      <c r="N64" s="274">
        <f>SUM(N13,N16,N19,N22,N25,N28,N31,N34,N37,N37,N40,N43,N46,N49,N52,N55,N58,N61)</f>
        <v>0</v>
      </c>
      <c r="O64" s="275"/>
      <c r="P64" s="276"/>
      <c r="Q64" s="274">
        <f>SUM(Q13,Q16,Q19,Q22,Q25,Q28,Q31,Q34,Q37,Q40,Q43,Q46,Q49,Q52,Q55,Q58,Q61)</f>
        <v>0</v>
      </c>
      <c r="R64" s="275"/>
      <c r="S64" s="276"/>
      <c r="T64" s="274">
        <f>SUM(T13,T16,T19,T22,T25,T28,T31,T34,T37,T40,T43,T46,T49,T52,T55,T58,T61)</f>
        <v>0</v>
      </c>
      <c r="U64" s="275"/>
      <c r="V64" s="276"/>
      <c r="W64" s="274">
        <f>SUM(W13,W16,W19,W22,W25,W28,W31,W34,W37,W40,W43,W46,W49,W52,W55,W58,W61)</f>
        <v>0</v>
      </c>
      <c r="X64" s="275"/>
      <c r="Y64" s="276"/>
      <c r="Z64" s="47">
        <f>SUM(Z13,Z16,Z19,Z22,Z25,Z28,Z31,Z34,Z37,Z40,Z43,Z46,Z49,Z52,Z55,Z58,Z61)</f>
        <v>0</v>
      </c>
    </row>
    <row r="65" spans="1:26" ht="14.1" customHeight="1">
      <c r="A65" s="271"/>
      <c r="B65" s="272"/>
      <c r="C65" s="273"/>
      <c r="D65" s="17" t="s">
        <v>39</v>
      </c>
      <c r="E65" s="265"/>
      <c r="F65" s="266"/>
      <c r="G65" s="267"/>
      <c r="H65" s="265"/>
      <c r="I65" s="266"/>
      <c r="J65" s="267"/>
      <c r="K65" s="265"/>
      <c r="L65" s="266"/>
      <c r="M65" s="267"/>
      <c r="N65" s="265"/>
      <c r="O65" s="266"/>
      <c r="P65" s="267"/>
      <c r="Q65" s="265"/>
      <c r="R65" s="266"/>
      <c r="S65" s="267"/>
      <c r="T65" s="265"/>
      <c r="U65" s="266"/>
      <c r="V65" s="267"/>
      <c r="W65" s="265"/>
      <c r="X65" s="266"/>
      <c r="Y65" s="267"/>
      <c r="Z65" s="140">
        <f>SUM(E65:Y65)</f>
        <v>0</v>
      </c>
    </row>
    <row r="66" spans="1:26" ht="14.1" customHeight="1">
      <c r="A66" s="268" t="s">
        <v>64</v>
      </c>
      <c r="B66" s="269"/>
      <c r="C66" s="270"/>
      <c r="D66" s="35" t="s">
        <v>63</v>
      </c>
      <c r="E66" s="274">
        <f>E64</f>
        <v>0</v>
      </c>
      <c r="F66" s="275"/>
      <c r="G66" s="276"/>
      <c r="H66" s="274">
        <f>H64+E66</f>
        <v>0</v>
      </c>
      <c r="I66" s="275"/>
      <c r="J66" s="276"/>
      <c r="K66" s="274">
        <f>K64+H66</f>
        <v>0</v>
      </c>
      <c r="L66" s="275"/>
      <c r="M66" s="276"/>
      <c r="N66" s="274">
        <f>SUM(N64+K66)</f>
        <v>0</v>
      </c>
      <c r="O66" s="275"/>
      <c r="P66" s="276"/>
      <c r="Q66" s="274"/>
      <c r="R66" s="275"/>
      <c r="S66" s="276"/>
      <c r="T66" s="274">
        <f>SUM(T64+Q66)</f>
        <v>0</v>
      </c>
      <c r="U66" s="275"/>
      <c r="V66" s="276"/>
      <c r="W66" s="274">
        <f>SUM(W64+T66)</f>
        <v>0</v>
      </c>
      <c r="X66" s="275"/>
      <c r="Y66" s="276"/>
      <c r="Z66" s="37"/>
    </row>
    <row r="67" spans="1:26" ht="14.1" customHeight="1">
      <c r="A67" s="271"/>
      <c r="B67" s="272"/>
      <c r="C67" s="273"/>
      <c r="D67" s="36" t="s">
        <v>39</v>
      </c>
      <c r="E67" s="265"/>
      <c r="F67" s="266"/>
      <c r="G67" s="267"/>
      <c r="H67" s="265"/>
      <c r="I67" s="266"/>
      <c r="J67" s="267"/>
      <c r="K67" s="265"/>
      <c r="L67" s="266"/>
      <c r="M67" s="267"/>
      <c r="N67" s="265"/>
      <c r="O67" s="266"/>
      <c r="P67" s="267"/>
      <c r="Q67" s="265"/>
      <c r="R67" s="266"/>
      <c r="S67" s="267"/>
      <c r="T67" s="265"/>
      <c r="U67" s="266"/>
      <c r="V67" s="267"/>
      <c r="W67" s="265"/>
      <c r="X67" s="266"/>
      <c r="Y67" s="267"/>
      <c r="Z67" s="27"/>
    </row>
    <row r="69" spans="1:26">
      <c r="K69" s="261"/>
      <c r="L69" s="261"/>
      <c r="M69" s="261"/>
      <c r="Z69" s="38"/>
    </row>
  </sheetData>
  <mergeCells count="359">
    <mergeCell ref="E16:G16"/>
    <mergeCell ref="Q20:S20"/>
    <mergeCell ref="T20:V20"/>
    <mergeCell ref="W20:Y20"/>
    <mergeCell ref="H55:J55"/>
    <mergeCell ref="K55:M55"/>
    <mergeCell ref="N55:P55"/>
    <mergeCell ref="Q55:S55"/>
    <mergeCell ref="T55:V55"/>
    <mergeCell ref="W55:Y55"/>
    <mergeCell ref="H26:J26"/>
    <mergeCell ref="H28:J28"/>
    <mergeCell ref="H29:J29"/>
    <mergeCell ref="H31:J31"/>
    <mergeCell ref="H32:J32"/>
    <mergeCell ref="H34:J34"/>
    <mergeCell ref="H35:J35"/>
    <mergeCell ref="H37:J37"/>
    <mergeCell ref="H38:J38"/>
    <mergeCell ref="K17:M17"/>
    <mergeCell ref="N17:P17"/>
    <mergeCell ref="Q17:S17"/>
    <mergeCell ref="T17:V17"/>
    <mergeCell ref="W17:Y17"/>
    <mergeCell ref="E56:G56"/>
    <mergeCell ref="H56:J56"/>
    <mergeCell ref="K56:M56"/>
    <mergeCell ref="N56:P56"/>
    <mergeCell ref="Q56:S56"/>
    <mergeCell ref="T56:V56"/>
    <mergeCell ref="W56:Y56"/>
    <mergeCell ref="E58:G58"/>
    <mergeCell ref="H58:J58"/>
    <mergeCell ref="K58:M58"/>
    <mergeCell ref="N58:P58"/>
    <mergeCell ref="Q58:S58"/>
    <mergeCell ref="T58:V58"/>
    <mergeCell ref="W58:Y58"/>
    <mergeCell ref="E66:G66"/>
    <mergeCell ref="E67:G67"/>
    <mergeCell ref="H67:J67"/>
    <mergeCell ref="E13:G13"/>
    <mergeCell ref="E14:G14"/>
    <mergeCell ref="E17:G17"/>
    <mergeCell ref="E19:G19"/>
    <mergeCell ref="E20:G20"/>
    <mergeCell ref="E22:G22"/>
    <mergeCell ref="E23:G23"/>
    <mergeCell ref="E52:G52"/>
    <mergeCell ref="E25:G25"/>
    <mergeCell ref="E26:G26"/>
    <mergeCell ref="E28:G28"/>
    <mergeCell ref="E29:G29"/>
    <mergeCell ref="E31:G31"/>
    <mergeCell ref="E32:G32"/>
    <mergeCell ref="E34:G34"/>
    <mergeCell ref="E55:G55"/>
    <mergeCell ref="E43:G43"/>
    <mergeCell ref="E44:G44"/>
    <mergeCell ref="E59:G59"/>
    <mergeCell ref="H59:J59"/>
    <mergeCell ref="E53:G53"/>
    <mergeCell ref="H13:J13"/>
    <mergeCell ref="H14:J14"/>
    <mergeCell ref="H16:J16"/>
    <mergeCell ref="H17:J17"/>
    <mergeCell ref="H19:J19"/>
    <mergeCell ref="H20:J20"/>
    <mergeCell ref="H22:J22"/>
    <mergeCell ref="H23:J23"/>
    <mergeCell ref="H25:J25"/>
    <mergeCell ref="A9:A11"/>
    <mergeCell ref="B9:B11"/>
    <mergeCell ref="C9:C11"/>
    <mergeCell ref="D9:D11"/>
    <mergeCell ref="K9:Y9"/>
    <mergeCell ref="Z9:Z11"/>
    <mergeCell ref="K10:M11"/>
    <mergeCell ref="N10:P11"/>
    <mergeCell ref="Q10:S11"/>
    <mergeCell ref="T10:V11"/>
    <mergeCell ref="H10:J11"/>
    <mergeCell ref="E10:G11"/>
    <mergeCell ref="Q13:S13"/>
    <mergeCell ref="T13:V13"/>
    <mergeCell ref="W13:Y13"/>
    <mergeCell ref="W10:Y11"/>
    <mergeCell ref="A15:A17"/>
    <mergeCell ref="B15:B17"/>
    <mergeCell ref="C15:C17"/>
    <mergeCell ref="D15:D17"/>
    <mergeCell ref="K16:M16"/>
    <mergeCell ref="N16:P16"/>
    <mergeCell ref="Q16:S16"/>
    <mergeCell ref="T16:V16"/>
    <mergeCell ref="K14:M14"/>
    <mergeCell ref="N14:P14"/>
    <mergeCell ref="Q14:S14"/>
    <mergeCell ref="T14:V14"/>
    <mergeCell ref="W14:Y14"/>
    <mergeCell ref="A12:A14"/>
    <mergeCell ref="B12:B14"/>
    <mergeCell ref="C12:C14"/>
    <mergeCell ref="D12:D14"/>
    <mergeCell ref="K13:M13"/>
    <mergeCell ref="N13:P13"/>
    <mergeCell ref="W16:Y16"/>
    <mergeCell ref="A18:A20"/>
    <mergeCell ref="B18:B20"/>
    <mergeCell ref="C18:C20"/>
    <mergeCell ref="D18:D20"/>
    <mergeCell ref="K19:M19"/>
    <mergeCell ref="N19:P19"/>
    <mergeCell ref="Q19:S19"/>
    <mergeCell ref="T19:V19"/>
    <mergeCell ref="A21:A23"/>
    <mergeCell ref="B21:B23"/>
    <mergeCell ref="C21:C23"/>
    <mergeCell ref="D21:D23"/>
    <mergeCell ref="N22:P22"/>
    <mergeCell ref="Q22:S22"/>
    <mergeCell ref="W19:Y19"/>
    <mergeCell ref="T22:V22"/>
    <mergeCell ref="W22:Y22"/>
    <mergeCell ref="K20:M20"/>
    <mergeCell ref="N20:P20"/>
    <mergeCell ref="K23:M23"/>
    <mergeCell ref="K22:M22"/>
    <mergeCell ref="N23:P23"/>
    <mergeCell ref="Q23:S23"/>
    <mergeCell ref="T23:V23"/>
    <mergeCell ref="W23:Y23"/>
    <mergeCell ref="T26:V26"/>
    <mergeCell ref="W26:Y26"/>
    <mergeCell ref="Q25:S25"/>
    <mergeCell ref="T25:V25"/>
    <mergeCell ref="W25:Y25"/>
    <mergeCell ref="A27:A29"/>
    <mergeCell ref="B27:B29"/>
    <mergeCell ref="C27:C29"/>
    <mergeCell ref="D27:D29"/>
    <mergeCell ref="K28:M28"/>
    <mergeCell ref="N28:P28"/>
    <mergeCell ref="K29:M29"/>
    <mergeCell ref="N29:P29"/>
    <mergeCell ref="Q26:S26"/>
    <mergeCell ref="A24:A26"/>
    <mergeCell ref="B24:B26"/>
    <mergeCell ref="C24:C26"/>
    <mergeCell ref="D24:D26"/>
    <mergeCell ref="K25:M25"/>
    <mergeCell ref="N25:P25"/>
    <mergeCell ref="K26:M26"/>
    <mergeCell ref="N26:P26"/>
    <mergeCell ref="Q29:S29"/>
    <mergeCell ref="T29:V29"/>
    <mergeCell ref="W29:Y29"/>
    <mergeCell ref="Q28:S28"/>
    <mergeCell ref="T28:V28"/>
    <mergeCell ref="W28:Y28"/>
    <mergeCell ref="T32:V32"/>
    <mergeCell ref="W32:Y32"/>
    <mergeCell ref="Q31:S31"/>
    <mergeCell ref="T31:V31"/>
    <mergeCell ref="W31:Y31"/>
    <mergeCell ref="A33:A35"/>
    <mergeCell ref="B33:B35"/>
    <mergeCell ref="C33:C35"/>
    <mergeCell ref="D33:D35"/>
    <mergeCell ref="K34:M34"/>
    <mergeCell ref="N34:P34"/>
    <mergeCell ref="K35:M35"/>
    <mergeCell ref="N35:P35"/>
    <mergeCell ref="Q32:S32"/>
    <mergeCell ref="A30:A32"/>
    <mergeCell ref="B30:B32"/>
    <mergeCell ref="C30:C32"/>
    <mergeCell ref="D30:D32"/>
    <mergeCell ref="K31:M31"/>
    <mergeCell ref="N31:P31"/>
    <mergeCell ref="K32:M32"/>
    <mergeCell ref="N32:P32"/>
    <mergeCell ref="Q35:S35"/>
    <mergeCell ref="E35:G35"/>
    <mergeCell ref="T35:V35"/>
    <mergeCell ref="W35:Y35"/>
    <mergeCell ref="Q34:S34"/>
    <mergeCell ref="T34:V34"/>
    <mergeCell ref="W34:Y34"/>
    <mergeCell ref="T38:V38"/>
    <mergeCell ref="W38:Y38"/>
    <mergeCell ref="Q37:S37"/>
    <mergeCell ref="T37:V37"/>
    <mergeCell ref="W37:Y37"/>
    <mergeCell ref="A39:A41"/>
    <mergeCell ref="B39:B41"/>
    <mergeCell ref="C39:C41"/>
    <mergeCell ref="D39:D41"/>
    <mergeCell ref="K40:M40"/>
    <mergeCell ref="N40:P40"/>
    <mergeCell ref="K41:M41"/>
    <mergeCell ref="N41:P41"/>
    <mergeCell ref="Q38:S38"/>
    <mergeCell ref="A36:A38"/>
    <mergeCell ref="B36:B38"/>
    <mergeCell ref="C36:C38"/>
    <mergeCell ref="D36:D38"/>
    <mergeCell ref="K37:M37"/>
    <mergeCell ref="N37:P37"/>
    <mergeCell ref="K38:M38"/>
    <mergeCell ref="N38:P38"/>
    <mergeCell ref="Q41:S41"/>
    <mergeCell ref="H40:J40"/>
    <mergeCell ref="H41:J41"/>
    <mergeCell ref="E38:G38"/>
    <mergeCell ref="E40:G40"/>
    <mergeCell ref="E41:G41"/>
    <mergeCell ref="E37:G37"/>
    <mergeCell ref="T41:V41"/>
    <mergeCell ref="W41:Y41"/>
    <mergeCell ref="Q40:S40"/>
    <mergeCell ref="T40:V40"/>
    <mergeCell ref="W40:Y40"/>
    <mergeCell ref="T44:V44"/>
    <mergeCell ref="W44:Y44"/>
    <mergeCell ref="Q43:S43"/>
    <mergeCell ref="T43:V43"/>
    <mergeCell ref="W43:Y43"/>
    <mergeCell ref="A45:A47"/>
    <mergeCell ref="B45:B47"/>
    <mergeCell ref="C45:C47"/>
    <mergeCell ref="D45:D47"/>
    <mergeCell ref="K46:M46"/>
    <mergeCell ref="N46:P46"/>
    <mergeCell ref="K47:M47"/>
    <mergeCell ref="N47:P47"/>
    <mergeCell ref="Q44:S44"/>
    <mergeCell ref="A42:A44"/>
    <mergeCell ref="B42:B44"/>
    <mergeCell ref="C42:C44"/>
    <mergeCell ref="D42:D44"/>
    <mergeCell ref="K43:M43"/>
    <mergeCell ref="N43:P43"/>
    <mergeCell ref="K44:M44"/>
    <mergeCell ref="N44:P44"/>
    <mergeCell ref="Q47:S47"/>
    <mergeCell ref="H43:J43"/>
    <mergeCell ref="H44:J44"/>
    <mergeCell ref="H46:J46"/>
    <mergeCell ref="H47:J47"/>
    <mergeCell ref="E46:G46"/>
    <mergeCell ref="E47:G47"/>
    <mergeCell ref="T47:V47"/>
    <mergeCell ref="W47:Y47"/>
    <mergeCell ref="Q46:S46"/>
    <mergeCell ref="T46:V46"/>
    <mergeCell ref="W46:Y46"/>
    <mergeCell ref="T50:V50"/>
    <mergeCell ref="W50:Y50"/>
    <mergeCell ref="Q49:S49"/>
    <mergeCell ref="T49:V49"/>
    <mergeCell ref="W49:Y49"/>
    <mergeCell ref="K50:M50"/>
    <mergeCell ref="N50:P50"/>
    <mergeCell ref="Q53:S53"/>
    <mergeCell ref="H49:J49"/>
    <mergeCell ref="H50:J50"/>
    <mergeCell ref="H52:J52"/>
    <mergeCell ref="H53:J53"/>
    <mergeCell ref="E49:G49"/>
    <mergeCell ref="E50:G50"/>
    <mergeCell ref="H66:J66"/>
    <mergeCell ref="Q52:S52"/>
    <mergeCell ref="T52:V52"/>
    <mergeCell ref="W52:Y52"/>
    <mergeCell ref="T62:V62"/>
    <mergeCell ref="W62:Y62"/>
    <mergeCell ref="Q61:S61"/>
    <mergeCell ref="T61:V61"/>
    <mergeCell ref="W61:Y61"/>
    <mergeCell ref="Q62:S62"/>
    <mergeCell ref="K52:M52"/>
    <mergeCell ref="N52:P52"/>
    <mergeCell ref="K53:M53"/>
    <mergeCell ref="N53:P53"/>
    <mergeCell ref="K59:M59"/>
    <mergeCell ref="N59:P59"/>
    <mergeCell ref="Q59:S59"/>
    <mergeCell ref="T59:V59"/>
    <mergeCell ref="W59:Y59"/>
    <mergeCell ref="T53:V53"/>
    <mergeCell ref="W53:Y53"/>
    <mergeCell ref="T65:V65"/>
    <mergeCell ref="W65:Y65"/>
    <mergeCell ref="A60:A62"/>
    <mergeCell ref="B60:B62"/>
    <mergeCell ref="C60:C62"/>
    <mergeCell ref="D60:D62"/>
    <mergeCell ref="K61:M61"/>
    <mergeCell ref="N61:P61"/>
    <mergeCell ref="K62:M62"/>
    <mergeCell ref="N62:P62"/>
    <mergeCell ref="A63:B63"/>
    <mergeCell ref="H61:J61"/>
    <mergeCell ref="H62:J62"/>
    <mergeCell ref="H64:J64"/>
    <mergeCell ref="H65:J65"/>
    <mergeCell ref="E62:G62"/>
    <mergeCell ref="E64:G64"/>
    <mergeCell ref="E65:G65"/>
    <mergeCell ref="E61:G61"/>
    <mergeCell ref="K69:M69"/>
    <mergeCell ref="A1:Z1"/>
    <mergeCell ref="A2:Z2"/>
    <mergeCell ref="A3:Z3"/>
    <mergeCell ref="K67:M67"/>
    <mergeCell ref="N67:P67"/>
    <mergeCell ref="Q67:S67"/>
    <mergeCell ref="T67:V67"/>
    <mergeCell ref="W67:Y67"/>
    <mergeCell ref="A66:C67"/>
    <mergeCell ref="K66:M66"/>
    <mergeCell ref="N66:P66"/>
    <mergeCell ref="Q66:S66"/>
    <mergeCell ref="A64:C65"/>
    <mergeCell ref="K64:M64"/>
    <mergeCell ref="N64:P64"/>
    <mergeCell ref="Q64:S64"/>
    <mergeCell ref="T64:V64"/>
    <mergeCell ref="T66:V66"/>
    <mergeCell ref="W66:Y66"/>
    <mergeCell ref="W64:Y64"/>
    <mergeCell ref="K65:M65"/>
    <mergeCell ref="N65:P65"/>
    <mergeCell ref="Q65:S65"/>
    <mergeCell ref="A54:A56"/>
    <mergeCell ref="B54:B56"/>
    <mergeCell ref="C54:C56"/>
    <mergeCell ref="D54:D56"/>
    <mergeCell ref="A57:A59"/>
    <mergeCell ref="B57:B59"/>
    <mergeCell ref="C57:C59"/>
    <mergeCell ref="D57:D59"/>
    <mergeCell ref="A4:Z4"/>
    <mergeCell ref="A5:Z5"/>
    <mergeCell ref="A6:Z6"/>
    <mergeCell ref="A7:Z7"/>
    <mergeCell ref="A8:Z8"/>
    <mergeCell ref="A51:A53"/>
    <mergeCell ref="B51:B53"/>
    <mergeCell ref="C51:C53"/>
    <mergeCell ref="D51:D53"/>
    <mergeCell ref="Q50:S50"/>
    <mergeCell ref="A48:A50"/>
    <mergeCell ref="B48:B50"/>
    <mergeCell ref="C48:C50"/>
    <mergeCell ref="D48:D50"/>
    <mergeCell ref="K49:M49"/>
    <mergeCell ref="N49:P49"/>
  </mergeCells>
  <printOptions horizontalCentered="1" verticalCentered="1"/>
  <pageMargins left="0.25" right="0.25" top="0.75" bottom="0.75" header="0.3" footer="0.3"/>
  <pageSetup paperSize="9" scale="50" orientation="landscape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3">
    <pageSetUpPr fitToPage="1"/>
  </sheetPr>
  <dimension ref="A1:J293"/>
  <sheetViews>
    <sheetView view="pageBreakPreview" topLeftCell="B1" zoomScaleNormal="100" zoomScaleSheetLayoutView="100" workbookViewId="0">
      <pane xSplit="6" ySplit="10" topLeftCell="H100" activePane="bottomRight" state="frozen"/>
      <selection activeCell="B1" sqref="B1"/>
      <selection pane="topRight" activeCell="J1" sqref="J1"/>
      <selection pane="bottomLeft" activeCell="B11" sqref="B11"/>
      <selection pane="bottomRight" activeCell="G115" sqref="G115"/>
    </sheetView>
  </sheetViews>
  <sheetFormatPr defaultColWidth="9" defaultRowHeight="12.75"/>
  <cols>
    <col min="1" max="1" width="9" style="1"/>
    <col min="2" max="2" width="10" style="122" customWidth="1"/>
    <col min="3" max="3" width="70.42578125" style="137" customWidth="1"/>
    <col min="4" max="4" width="7.5703125" style="12" customWidth="1"/>
    <col min="5" max="5" width="11.42578125" style="107" customWidth="1"/>
    <col min="6" max="6" width="22.7109375" style="107" customWidth="1"/>
    <col min="7" max="7" width="13.7109375" style="107" customWidth="1"/>
    <col min="8" max="9" width="9" style="1"/>
    <col min="10" max="10" width="13.5703125" style="1" bestFit="1" customWidth="1"/>
    <col min="11" max="241" width="9" style="1"/>
    <col min="242" max="242" width="7.42578125" style="1" customWidth="1"/>
    <col min="243" max="243" width="58.85546875" style="1" customWidth="1"/>
    <col min="244" max="244" width="3.140625" style="1" customWidth="1"/>
    <col min="245" max="245" width="8.7109375" style="1" customWidth="1"/>
    <col min="246" max="246" width="7.85546875" style="1" customWidth="1"/>
    <col min="247" max="247" width="11.140625" style="1" customWidth="1"/>
    <col min="248" max="248" width="10.42578125" style="1" customWidth="1"/>
    <col min="249" max="249" width="11.42578125" style="1" customWidth="1"/>
    <col min="250" max="497" width="9" style="1"/>
    <col min="498" max="498" width="7.42578125" style="1" customWidth="1"/>
    <col min="499" max="499" width="58.85546875" style="1" customWidth="1"/>
    <col min="500" max="500" width="3.140625" style="1" customWidth="1"/>
    <col min="501" max="501" width="8.7109375" style="1" customWidth="1"/>
    <col min="502" max="502" width="7.85546875" style="1" customWidth="1"/>
    <col min="503" max="503" width="11.140625" style="1" customWidth="1"/>
    <col min="504" max="504" width="10.42578125" style="1" customWidth="1"/>
    <col min="505" max="505" width="11.42578125" style="1" customWidth="1"/>
    <col min="506" max="753" width="9" style="1"/>
    <col min="754" max="754" width="7.42578125" style="1" customWidth="1"/>
    <col min="755" max="755" width="58.85546875" style="1" customWidth="1"/>
    <col min="756" max="756" width="3.140625" style="1" customWidth="1"/>
    <col min="757" max="757" width="8.7109375" style="1" customWidth="1"/>
    <col min="758" max="758" width="7.85546875" style="1" customWidth="1"/>
    <col min="759" max="759" width="11.140625" style="1" customWidth="1"/>
    <col min="760" max="760" width="10.42578125" style="1" customWidth="1"/>
    <col min="761" max="761" width="11.42578125" style="1" customWidth="1"/>
    <col min="762" max="1009" width="9" style="1"/>
    <col min="1010" max="1010" width="7.42578125" style="1" customWidth="1"/>
    <col min="1011" max="1011" width="58.85546875" style="1" customWidth="1"/>
    <col min="1012" max="1012" width="3.140625" style="1" customWidth="1"/>
    <col min="1013" max="1013" width="8.7109375" style="1" customWidth="1"/>
    <col min="1014" max="1014" width="7.85546875" style="1" customWidth="1"/>
    <col min="1015" max="1015" width="11.140625" style="1" customWidth="1"/>
    <col min="1016" max="1016" width="10.42578125" style="1" customWidth="1"/>
    <col min="1017" max="1017" width="11.42578125" style="1" customWidth="1"/>
    <col min="1018" max="1265" width="9" style="1"/>
    <col min="1266" max="1266" width="7.42578125" style="1" customWidth="1"/>
    <col min="1267" max="1267" width="58.85546875" style="1" customWidth="1"/>
    <col min="1268" max="1268" width="3.140625" style="1" customWidth="1"/>
    <col min="1269" max="1269" width="8.7109375" style="1" customWidth="1"/>
    <col min="1270" max="1270" width="7.85546875" style="1" customWidth="1"/>
    <col min="1271" max="1271" width="11.140625" style="1" customWidth="1"/>
    <col min="1272" max="1272" width="10.42578125" style="1" customWidth="1"/>
    <col min="1273" max="1273" width="11.42578125" style="1" customWidth="1"/>
    <col min="1274" max="1521" width="9" style="1"/>
    <col min="1522" max="1522" width="7.42578125" style="1" customWidth="1"/>
    <col min="1523" max="1523" width="58.85546875" style="1" customWidth="1"/>
    <col min="1524" max="1524" width="3.140625" style="1" customWidth="1"/>
    <col min="1525" max="1525" width="8.7109375" style="1" customWidth="1"/>
    <col min="1526" max="1526" width="7.85546875" style="1" customWidth="1"/>
    <col min="1527" max="1527" width="11.140625" style="1" customWidth="1"/>
    <col min="1528" max="1528" width="10.42578125" style="1" customWidth="1"/>
    <col min="1529" max="1529" width="11.42578125" style="1" customWidth="1"/>
    <col min="1530" max="1777" width="9" style="1"/>
    <col min="1778" max="1778" width="7.42578125" style="1" customWidth="1"/>
    <col min="1779" max="1779" width="58.85546875" style="1" customWidth="1"/>
    <col min="1780" max="1780" width="3.140625" style="1" customWidth="1"/>
    <col min="1781" max="1781" width="8.7109375" style="1" customWidth="1"/>
    <col min="1782" max="1782" width="7.85546875" style="1" customWidth="1"/>
    <col min="1783" max="1783" width="11.140625" style="1" customWidth="1"/>
    <col min="1784" max="1784" width="10.42578125" style="1" customWidth="1"/>
    <col min="1785" max="1785" width="11.42578125" style="1" customWidth="1"/>
    <col min="1786" max="2033" width="9" style="1"/>
    <col min="2034" max="2034" width="7.42578125" style="1" customWidth="1"/>
    <col min="2035" max="2035" width="58.85546875" style="1" customWidth="1"/>
    <col min="2036" max="2036" width="3.140625" style="1" customWidth="1"/>
    <col min="2037" max="2037" width="8.7109375" style="1" customWidth="1"/>
    <col min="2038" max="2038" width="7.85546875" style="1" customWidth="1"/>
    <col min="2039" max="2039" width="11.140625" style="1" customWidth="1"/>
    <col min="2040" max="2040" width="10.42578125" style="1" customWidth="1"/>
    <col min="2041" max="2041" width="11.42578125" style="1" customWidth="1"/>
    <col min="2042" max="2289" width="9" style="1"/>
    <col min="2290" max="2290" width="7.42578125" style="1" customWidth="1"/>
    <col min="2291" max="2291" width="58.85546875" style="1" customWidth="1"/>
    <col min="2292" max="2292" width="3.140625" style="1" customWidth="1"/>
    <col min="2293" max="2293" width="8.7109375" style="1" customWidth="1"/>
    <col min="2294" max="2294" width="7.85546875" style="1" customWidth="1"/>
    <col min="2295" max="2295" width="11.140625" style="1" customWidth="1"/>
    <col min="2296" max="2296" width="10.42578125" style="1" customWidth="1"/>
    <col min="2297" max="2297" width="11.42578125" style="1" customWidth="1"/>
    <col min="2298" max="2545" width="9" style="1"/>
    <col min="2546" max="2546" width="7.42578125" style="1" customWidth="1"/>
    <col min="2547" max="2547" width="58.85546875" style="1" customWidth="1"/>
    <col min="2548" max="2548" width="3.140625" style="1" customWidth="1"/>
    <col min="2549" max="2549" width="8.7109375" style="1" customWidth="1"/>
    <col min="2550" max="2550" width="7.85546875" style="1" customWidth="1"/>
    <col min="2551" max="2551" width="11.140625" style="1" customWidth="1"/>
    <col min="2552" max="2552" width="10.42578125" style="1" customWidth="1"/>
    <col min="2553" max="2553" width="11.42578125" style="1" customWidth="1"/>
    <col min="2554" max="2801" width="9" style="1"/>
    <col min="2802" max="2802" width="7.42578125" style="1" customWidth="1"/>
    <col min="2803" max="2803" width="58.85546875" style="1" customWidth="1"/>
    <col min="2804" max="2804" width="3.140625" style="1" customWidth="1"/>
    <col min="2805" max="2805" width="8.7109375" style="1" customWidth="1"/>
    <col min="2806" max="2806" width="7.85546875" style="1" customWidth="1"/>
    <col min="2807" max="2807" width="11.140625" style="1" customWidth="1"/>
    <col min="2808" max="2808" width="10.42578125" style="1" customWidth="1"/>
    <col min="2809" max="2809" width="11.42578125" style="1" customWidth="1"/>
    <col min="2810" max="3057" width="9" style="1"/>
    <col min="3058" max="3058" width="7.42578125" style="1" customWidth="1"/>
    <col min="3059" max="3059" width="58.85546875" style="1" customWidth="1"/>
    <col min="3060" max="3060" width="3.140625" style="1" customWidth="1"/>
    <col min="3061" max="3061" width="8.7109375" style="1" customWidth="1"/>
    <col min="3062" max="3062" width="7.85546875" style="1" customWidth="1"/>
    <col min="3063" max="3063" width="11.140625" style="1" customWidth="1"/>
    <col min="3064" max="3064" width="10.42578125" style="1" customWidth="1"/>
    <col min="3065" max="3065" width="11.42578125" style="1" customWidth="1"/>
    <col min="3066" max="3313" width="9" style="1"/>
    <col min="3314" max="3314" width="7.42578125" style="1" customWidth="1"/>
    <col min="3315" max="3315" width="58.85546875" style="1" customWidth="1"/>
    <col min="3316" max="3316" width="3.140625" style="1" customWidth="1"/>
    <col min="3317" max="3317" width="8.7109375" style="1" customWidth="1"/>
    <col min="3318" max="3318" width="7.85546875" style="1" customWidth="1"/>
    <col min="3319" max="3319" width="11.140625" style="1" customWidth="1"/>
    <col min="3320" max="3320" width="10.42578125" style="1" customWidth="1"/>
    <col min="3321" max="3321" width="11.42578125" style="1" customWidth="1"/>
    <col min="3322" max="3569" width="9" style="1"/>
    <col min="3570" max="3570" width="7.42578125" style="1" customWidth="1"/>
    <col min="3571" max="3571" width="58.85546875" style="1" customWidth="1"/>
    <col min="3572" max="3572" width="3.140625" style="1" customWidth="1"/>
    <col min="3573" max="3573" width="8.7109375" style="1" customWidth="1"/>
    <col min="3574" max="3574" width="7.85546875" style="1" customWidth="1"/>
    <col min="3575" max="3575" width="11.140625" style="1" customWidth="1"/>
    <col min="3576" max="3576" width="10.42578125" style="1" customWidth="1"/>
    <col min="3577" max="3577" width="11.42578125" style="1" customWidth="1"/>
    <col min="3578" max="3825" width="9" style="1"/>
    <col min="3826" max="3826" width="7.42578125" style="1" customWidth="1"/>
    <col min="3827" max="3827" width="58.85546875" style="1" customWidth="1"/>
    <col min="3828" max="3828" width="3.140625" style="1" customWidth="1"/>
    <col min="3829" max="3829" width="8.7109375" style="1" customWidth="1"/>
    <col min="3830" max="3830" width="7.85546875" style="1" customWidth="1"/>
    <col min="3831" max="3831" width="11.140625" style="1" customWidth="1"/>
    <col min="3832" max="3832" width="10.42578125" style="1" customWidth="1"/>
    <col min="3833" max="3833" width="11.42578125" style="1" customWidth="1"/>
    <col min="3834" max="4081" width="9" style="1"/>
    <col min="4082" max="4082" width="7.42578125" style="1" customWidth="1"/>
    <col min="4083" max="4083" width="58.85546875" style="1" customWidth="1"/>
    <col min="4084" max="4084" width="3.140625" style="1" customWidth="1"/>
    <col min="4085" max="4085" width="8.7109375" style="1" customWidth="1"/>
    <col min="4086" max="4086" width="7.85546875" style="1" customWidth="1"/>
    <col min="4087" max="4087" width="11.140625" style="1" customWidth="1"/>
    <col min="4088" max="4088" width="10.42578125" style="1" customWidth="1"/>
    <col min="4089" max="4089" width="11.42578125" style="1" customWidth="1"/>
    <col min="4090" max="4337" width="9" style="1"/>
    <col min="4338" max="4338" width="7.42578125" style="1" customWidth="1"/>
    <col min="4339" max="4339" width="58.85546875" style="1" customWidth="1"/>
    <col min="4340" max="4340" width="3.140625" style="1" customWidth="1"/>
    <col min="4341" max="4341" width="8.7109375" style="1" customWidth="1"/>
    <col min="4342" max="4342" width="7.85546875" style="1" customWidth="1"/>
    <col min="4343" max="4343" width="11.140625" style="1" customWidth="1"/>
    <col min="4344" max="4344" width="10.42578125" style="1" customWidth="1"/>
    <col min="4345" max="4345" width="11.42578125" style="1" customWidth="1"/>
    <col min="4346" max="4593" width="9" style="1"/>
    <col min="4594" max="4594" width="7.42578125" style="1" customWidth="1"/>
    <col min="4595" max="4595" width="58.85546875" style="1" customWidth="1"/>
    <col min="4596" max="4596" width="3.140625" style="1" customWidth="1"/>
    <col min="4597" max="4597" width="8.7109375" style="1" customWidth="1"/>
    <col min="4598" max="4598" width="7.85546875" style="1" customWidth="1"/>
    <col min="4599" max="4599" width="11.140625" style="1" customWidth="1"/>
    <col min="4600" max="4600" width="10.42578125" style="1" customWidth="1"/>
    <col min="4601" max="4601" width="11.42578125" style="1" customWidth="1"/>
    <col min="4602" max="4849" width="9" style="1"/>
    <col min="4850" max="4850" width="7.42578125" style="1" customWidth="1"/>
    <col min="4851" max="4851" width="58.85546875" style="1" customWidth="1"/>
    <col min="4852" max="4852" width="3.140625" style="1" customWidth="1"/>
    <col min="4853" max="4853" width="8.7109375" style="1" customWidth="1"/>
    <col min="4854" max="4854" width="7.85546875" style="1" customWidth="1"/>
    <col min="4855" max="4855" width="11.140625" style="1" customWidth="1"/>
    <col min="4856" max="4856" width="10.42578125" style="1" customWidth="1"/>
    <col min="4857" max="4857" width="11.42578125" style="1" customWidth="1"/>
    <col min="4858" max="5105" width="9" style="1"/>
    <col min="5106" max="5106" width="7.42578125" style="1" customWidth="1"/>
    <col min="5107" max="5107" width="58.85546875" style="1" customWidth="1"/>
    <col min="5108" max="5108" width="3.140625" style="1" customWidth="1"/>
    <col min="5109" max="5109" width="8.7109375" style="1" customWidth="1"/>
    <col min="5110" max="5110" width="7.85546875" style="1" customWidth="1"/>
    <col min="5111" max="5111" width="11.140625" style="1" customWidth="1"/>
    <col min="5112" max="5112" width="10.42578125" style="1" customWidth="1"/>
    <col min="5113" max="5113" width="11.42578125" style="1" customWidth="1"/>
    <col min="5114" max="5361" width="9" style="1"/>
    <col min="5362" max="5362" width="7.42578125" style="1" customWidth="1"/>
    <col min="5363" max="5363" width="58.85546875" style="1" customWidth="1"/>
    <col min="5364" max="5364" width="3.140625" style="1" customWidth="1"/>
    <col min="5365" max="5365" width="8.7109375" style="1" customWidth="1"/>
    <col min="5366" max="5366" width="7.85546875" style="1" customWidth="1"/>
    <col min="5367" max="5367" width="11.140625" style="1" customWidth="1"/>
    <col min="5368" max="5368" width="10.42578125" style="1" customWidth="1"/>
    <col min="5369" max="5369" width="11.42578125" style="1" customWidth="1"/>
    <col min="5370" max="5617" width="9" style="1"/>
    <col min="5618" max="5618" width="7.42578125" style="1" customWidth="1"/>
    <col min="5619" max="5619" width="58.85546875" style="1" customWidth="1"/>
    <col min="5620" max="5620" width="3.140625" style="1" customWidth="1"/>
    <col min="5621" max="5621" width="8.7109375" style="1" customWidth="1"/>
    <col min="5622" max="5622" width="7.85546875" style="1" customWidth="1"/>
    <col min="5623" max="5623" width="11.140625" style="1" customWidth="1"/>
    <col min="5624" max="5624" width="10.42578125" style="1" customWidth="1"/>
    <col min="5625" max="5625" width="11.42578125" style="1" customWidth="1"/>
    <col min="5626" max="5873" width="9" style="1"/>
    <col min="5874" max="5874" width="7.42578125" style="1" customWidth="1"/>
    <col min="5875" max="5875" width="58.85546875" style="1" customWidth="1"/>
    <col min="5876" max="5876" width="3.140625" style="1" customWidth="1"/>
    <col min="5877" max="5877" width="8.7109375" style="1" customWidth="1"/>
    <col min="5878" max="5878" width="7.85546875" style="1" customWidth="1"/>
    <col min="5879" max="5879" width="11.140625" style="1" customWidth="1"/>
    <col min="5880" max="5880" width="10.42578125" style="1" customWidth="1"/>
    <col min="5881" max="5881" width="11.42578125" style="1" customWidth="1"/>
    <col min="5882" max="6129" width="9" style="1"/>
    <col min="6130" max="6130" width="7.42578125" style="1" customWidth="1"/>
    <col min="6131" max="6131" width="58.85546875" style="1" customWidth="1"/>
    <col min="6132" max="6132" width="3.140625" style="1" customWidth="1"/>
    <col min="6133" max="6133" width="8.7109375" style="1" customWidth="1"/>
    <col min="6134" max="6134" width="7.85546875" style="1" customWidth="1"/>
    <col min="6135" max="6135" width="11.140625" style="1" customWidth="1"/>
    <col min="6136" max="6136" width="10.42578125" style="1" customWidth="1"/>
    <col min="6137" max="6137" width="11.42578125" style="1" customWidth="1"/>
    <col min="6138" max="6385" width="9" style="1"/>
    <col min="6386" max="6386" width="7.42578125" style="1" customWidth="1"/>
    <col min="6387" max="6387" width="58.85546875" style="1" customWidth="1"/>
    <col min="6388" max="6388" width="3.140625" style="1" customWidth="1"/>
    <col min="6389" max="6389" width="8.7109375" style="1" customWidth="1"/>
    <col min="6390" max="6390" width="7.85546875" style="1" customWidth="1"/>
    <col min="6391" max="6391" width="11.140625" style="1" customWidth="1"/>
    <col min="6392" max="6392" width="10.42578125" style="1" customWidth="1"/>
    <col min="6393" max="6393" width="11.42578125" style="1" customWidth="1"/>
    <col min="6394" max="6641" width="9" style="1"/>
    <col min="6642" max="6642" width="7.42578125" style="1" customWidth="1"/>
    <col min="6643" max="6643" width="58.85546875" style="1" customWidth="1"/>
    <col min="6644" max="6644" width="3.140625" style="1" customWidth="1"/>
    <col min="6645" max="6645" width="8.7109375" style="1" customWidth="1"/>
    <col min="6646" max="6646" width="7.85546875" style="1" customWidth="1"/>
    <col min="6647" max="6647" width="11.140625" style="1" customWidth="1"/>
    <col min="6648" max="6648" width="10.42578125" style="1" customWidth="1"/>
    <col min="6649" max="6649" width="11.42578125" style="1" customWidth="1"/>
    <col min="6650" max="6897" width="9" style="1"/>
    <col min="6898" max="6898" width="7.42578125" style="1" customWidth="1"/>
    <col min="6899" max="6899" width="58.85546875" style="1" customWidth="1"/>
    <col min="6900" max="6900" width="3.140625" style="1" customWidth="1"/>
    <col min="6901" max="6901" width="8.7109375" style="1" customWidth="1"/>
    <col min="6902" max="6902" width="7.85546875" style="1" customWidth="1"/>
    <col min="6903" max="6903" width="11.140625" style="1" customWidth="1"/>
    <col min="6904" max="6904" width="10.42578125" style="1" customWidth="1"/>
    <col min="6905" max="6905" width="11.42578125" style="1" customWidth="1"/>
    <col min="6906" max="7153" width="9" style="1"/>
    <col min="7154" max="7154" width="7.42578125" style="1" customWidth="1"/>
    <col min="7155" max="7155" width="58.85546875" style="1" customWidth="1"/>
    <col min="7156" max="7156" width="3.140625" style="1" customWidth="1"/>
    <col min="7157" max="7157" width="8.7109375" style="1" customWidth="1"/>
    <col min="7158" max="7158" width="7.85546875" style="1" customWidth="1"/>
    <col min="7159" max="7159" width="11.140625" style="1" customWidth="1"/>
    <col min="7160" max="7160" width="10.42578125" style="1" customWidth="1"/>
    <col min="7161" max="7161" width="11.42578125" style="1" customWidth="1"/>
    <col min="7162" max="7409" width="9" style="1"/>
    <col min="7410" max="7410" width="7.42578125" style="1" customWidth="1"/>
    <col min="7411" max="7411" width="58.85546875" style="1" customWidth="1"/>
    <col min="7412" max="7412" width="3.140625" style="1" customWidth="1"/>
    <col min="7413" max="7413" width="8.7109375" style="1" customWidth="1"/>
    <col min="7414" max="7414" width="7.85546875" style="1" customWidth="1"/>
    <col min="7415" max="7415" width="11.140625" style="1" customWidth="1"/>
    <col min="7416" max="7416" width="10.42578125" style="1" customWidth="1"/>
    <col min="7417" max="7417" width="11.42578125" style="1" customWidth="1"/>
    <col min="7418" max="7665" width="9" style="1"/>
    <col min="7666" max="7666" width="7.42578125" style="1" customWidth="1"/>
    <col min="7667" max="7667" width="58.85546875" style="1" customWidth="1"/>
    <col min="7668" max="7668" width="3.140625" style="1" customWidth="1"/>
    <col min="7669" max="7669" width="8.7109375" style="1" customWidth="1"/>
    <col min="7670" max="7670" width="7.85546875" style="1" customWidth="1"/>
    <col min="7671" max="7671" width="11.140625" style="1" customWidth="1"/>
    <col min="7672" max="7672" width="10.42578125" style="1" customWidth="1"/>
    <col min="7673" max="7673" width="11.42578125" style="1" customWidth="1"/>
    <col min="7674" max="7921" width="9" style="1"/>
    <col min="7922" max="7922" width="7.42578125" style="1" customWidth="1"/>
    <col min="7923" max="7923" width="58.85546875" style="1" customWidth="1"/>
    <col min="7924" max="7924" width="3.140625" style="1" customWidth="1"/>
    <col min="7925" max="7925" width="8.7109375" style="1" customWidth="1"/>
    <col min="7926" max="7926" width="7.85546875" style="1" customWidth="1"/>
    <col min="7927" max="7927" width="11.140625" style="1" customWidth="1"/>
    <col min="7928" max="7928" width="10.42578125" style="1" customWidth="1"/>
    <col min="7929" max="7929" width="11.42578125" style="1" customWidth="1"/>
    <col min="7930" max="8177" width="9" style="1"/>
    <col min="8178" max="8178" width="7.42578125" style="1" customWidth="1"/>
    <col min="8179" max="8179" width="58.85546875" style="1" customWidth="1"/>
    <col min="8180" max="8180" width="3.140625" style="1" customWidth="1"/>
    <col min="8181" max="8181" width="8.7109375" style="1" customWidth="1"/>
    <col min="8182" max="8182" width="7.85546875" style="1" customWidth="1"/>
    <col min="8183" max="8183" width="11.140625" style="1" customWidth="1"/>
    <col min="8184" max="8184" width="10.42578125" style="1" customWidth="1"/>
    <col min="8185" max="8185" width="11.42578125" style="1" customWidth="1"/>
    <col min="8186" max="8433" width="9" style="1"/>
    <col min="8434" max="8434" width="7.42578125" style="1" customWidth="1"/>
    <col min="8435" max="8435" width="58.85546875" style="1" customWidth="1"/>
    <col min="8436" max="8436" width="3.140625" style="1" customWidth="1"/>
    <col min="8437" max="8437" width="8.7109375" style="1" customWidth="1"/>
    <col min="8438" max="8438" width="7.85546875" style="1" customWidth="1"/>
    <col min="8439" max="8439" width="11.140625" style="1" customWidth="1"/>
    <col min="8440" max="8440" width="10.42578125" style="1" customWidth="1"/>
    <col min="8441" max="8441" width="11.42578125" style="1" customWidth="1"/>
    <col min="8442" max="8689" width="9" style="1"/>
    <col min="8690" max="8690" width="7.42578125" style="1" customWidth="1"/>
    <col min="8691" max="8691" width="58.85546875" style="1" customWidth="1"/>
    <col min="8692" max="8692" width="3.140625" style="1" customWidth="1"/>
    <col min="8693" max="8693" width="8.7109375" style="1" customWidth="1"/>
    <col min="8694" max="8694" width="7.85546875" style="1" customWidth="1"/>
    <col min="8695" max="8695" width="11.140625" style="1" customWidth="1"/>
    <col min="8696" max="8696" width="10.42578125" style="1" customWidth="1"/>
    <col min="8697" max="8697" width="11.42578125" style="1" customWidth="1"/>
    <col min="8698" max="8945" width="9" style="1"/>
    <col min="8946" max="8946" width="7.42578125" style="1" customWidth="1"/>
    <col min="8947" max="8947" width="58.85546875" style="1" customWidth="1"/>
    <col min="8948" max="8948" width="3.140625" style="1" customWidth="1"/>
    <col min="8949" max="8949" width="8.7109375" style="1" customWidth="1"/>
    <col min="8950" max="8950" width="7.85546875" style="1" customWidth="1"/>
    <col min="8951" max="8951" width="11.140625" style="1" customWidth="1"/>
    <col min="8952" max="8952" width="10.42578125" style="1" customWidth="1"/>
    <col min="8953" max="8953" width="11.42578125" style="1" customWidth="1"/>
    <col min="8954" max="9201" width="9" style="1"/>
    <col min="9202" max="9202" width="7.42578125" style="1" customWidth="1"/>
    <col min="9203" max="9203" width="58.85546875" style="1" customWidth="1"/>
    <col min="9204" max="9204" width="3.140625" style="1" customWidth="1"/>
    <col min="9205" max="9205" width="8.7109375" style="1" customWidth="1"/>
    <col min="9206" max="9206" width="7.85546875" style="1" customWidth="1"/>
    <col min="9207" max="9207" width="11.140625" style="1" customWidth="1"/>
    <col min="9208" max="9208" width="10.42578125" style="1" customWidth="1"/>
    <col min="9209" max="9209" width="11.42578125" style="1" customWidth="1"/>
    <col min="9210" max="9457" width="9" style="1"/>
    <col min="9458" max="9458" width="7.42578125" style="1" customWidth="1"/>
    <col min="9459" max="9459" width="58.85546875" style="1" customWidth="1"/>
    <col min="9460" max="9460" width="3.140625" style="1" customWidth="1"/>
    <col min="9461" max="9461" width="8.7109375" style="1" customWidth="1"/>
    <col min="9462" max="9462" width="7.85546875" style="1" customWidth="1"/>
    <col min="9463" max="9463" width="11.140625" style="1" customWidth="1"/>
    <col min="9464" max="9464" width="10.42578125" style="1" customWidth="1"/>
    <col min="9465" max="9465" width="11.42578125" style="1" customWidth="1"/>
    <col min="9466" max="9713" width="9" style="1"/>
    <col min="9714" max="9714" width="7.42578125" style="1" customWidth="1"/>
    <col min="9715" max="9715" width="58.85546875" style="1" customWidth="1"/>
    <col min="9716" max="9716" width="3.140625" style="1" customWidth="1"/>
    <col min="9717" max="9717" width="8.7109375" style="1" customWidth="1"/>
    <col min="9718" max="9718" width="7.85546875" style="1" customWidth="1"/>
    <col min="9719" max="9719" width="11.140625" style="1" customWidth="1"/>
    <col min="9720" max="9720" width="10.42578125" style="1" customWidth="1"/>
    <col min="9721" max="9721" width="11.42578125" style="1" customWidth="1"/>
    <col min="9722" max="9969" width="9" style="1"/>
    <col min="9970" max="9970" width="7.42578125" style="1" customWidth="1"/>
    <col min="9971" max="9971" width="58.85546875" style="1" customWidth="1"/>
    <col min="9972" max="9972" width="3.140625" style="1" customWidth="1"/>
    <col min="9973" max="9973" width="8.7109375" style="1" customWidth="1"/>
    <col min="9974" max="9974" width="7.85546875" style="1" customWidth="1"/>
    <col min="9975" max="9975" width="11.140625" style="1" customWidth="1"/>
    <col min="9976" max="9976" width="10.42578125" style="1" customWidth="1"/>
    <col min="9977" max="9977" width="11.42578125" style="1" customWidth="1"/>
    <col min="9978" max="10225" width="9" style="1"/>
    <col min="10226" max="10226" width="7.42578125" style="1" customWidth="1"/>
    <col min="10227" max="10227" width="58.85546875" style="1" customWidth="1"/>
    <col min="10228" max="10228" width="3.140625" style="1" customWidth="1"/>
    <col min="10229" max="10229" width="8.7109375" style="1" customWidth="1"/>
    <col min="10230" max="10230" width="7.85546875" style="1" customWidth="1"/>
    <col min="10231" max="10231" width="11.140625" style="1" customWidth="1"/>
    <col min="10232" max="10232" width="10.42578125" style="1" customWidth="1"/>
    <col min="10233" max="10233" width="11.42578125" style="1" customWidth="1"/>
    <col min="10234" max="10481" width="9" style="1"/>
    <col min="10482" max="10482" width="7.42578125" style="1" customWidth="1"/>
    <col min="10483" max="10483" width="58.85546875" style="1" customWidth="1"/>
    <col min="10484" max="10484" width="3.140625" style="1" customWidth="1"/>
    <col min="10485" max="10485" width="8.7109375" style="1" customWidth="1"/>
    <col min="10486" max="10486" width="7.85546875" style="1" customWidth="1"/>
    <col min="10487" max="10487" width="11.140625" style="1" customWidth="1"/>
    <col min="10488" max="10488" width="10.42578125" style="1" customWidth="1"/>
    <col min="10489" max="10489" width="11.42578125" style="1" customWidth="1"/>
    <col min="10490" max="10737" width="9" style="1"/>
    <col min="10738" max="10738" width="7.42578125" style="1" customWidth="1"/>
    <col min="10739" max="10739" width="58.85546875" style="1" customWidth="1"/>
    <col min="10740" max="10740" width="3.140625" style="1" customWidth="1"/>
    <col min="10741" max="10741" width="8.7109375" style="1" customWidth="1"/>
    <col min="10742" max="10742" width="7.85546875" style="1" customWidth="1"/>
    <col min="10743" max="10743" width="11.140625" style="1" customWidth="1"/>
    <col min="10744" max="10744" width="10.42578125" style="1" customWidth="1"/>
    <col min="10745" max="10745" width="11.42578125" style="1" customWidth="1"/>
    <col min="10746" max="10993" width="9" style="1"/>
    <col min="10994" max="10994" width="7.42578125" style="1" customWidth="1"/>
    <col min="10995" max="10995" width="58.85546875" style="1" customWidth="1"/>
    <col min="10996" max="10996" width="3.140625" style="1" customWidth="1"/>
    <col min="10997" max="10997" width="8.7109375" style="1" customWidth="1"/>
    <col min="10998" max="10998" width="7.85546875" style="1" customWidth="1"/>
    <col min="10999" max="10999" width="11.140625" style="1" customWidth="1"/>
    <col min="11000" max="11000" width="10.42578125" style="1" customWidth="1"/>
    <col min="11001" max="11001" width="11.42578125" style="1" customWidth="1"/>
    <col min="11002" max="11249" width="9" style="1"/>
    <col min="11250" max="11250" width="7.42578125" style="1" customWidth="1"/>
    <col min="11251" max="11251" width="58.85546875" style="1" customWidth="1"/>
    <col min="11252" max="11252" width="3.140625" style="1" customWidth="1"/>
    <col min="11253" max="11253" width="8.7109375" style="1" customWidth="1"/>
    <col min="11254" max="11254" width="7.85546875" style="1" customWidth="1"/>
    <col min="11255" max="11255" width="11.140625" style="1" customWidth="1"/>
    <col min="11256" max="11256" width="10.42578125" style="1" customWidth="1"/>
    <col min="11257" max="11257" width="11.42578125" style="1" customWidth="1"/>
    <col min="11258" max="11505" width="9" style="1"/>
    <col min="11506" max="11506" width="7.42578125" style="1" customWidth="1"/>
    <col min="11507" max="11507" width="58.85546875" style="1" customWidth="1"/>
    <col min="11508" max="11508" width="3.140625" style="1" customWidth="1"/>
    <col min="11509" max="11509" width="8.7109375" style="1" customWidth="1"/>
    <col min="11510" max="11510" width="7.85546875" style="1" customWidth="1"/>
    <col min="11511" max="11511" width="11.140625" style="1" customWidth="1"/>
    <col min="11512" max="11512" width="10.42578125" style="1" customWidth="1"/>
    <col min="11513" max="11513" width="11.42578125" style="1" customWidth="1"/>
    <col min="11514" max="11761" width="9" style="1"/>
    <col min="11762" max="11762" width="7.42578125" style="1" customWidth="1"/>
    <col min="11763" max="11763" width="58.85546875" style="1" customWidth="1"/>
    <col min="11764" max="11764" width="3.140625" style="1" customWidth="1"/>
    <col min="11765" max="11765" width="8.7109375" style="1" customWidth="1"/>
    <col min="11766" max="11766" width="7.85546875" style="1" customWidth="1"/>
    <col min="11767" max="11767" width="11.140625" style="1" customWidth="1"/>
    <col min="11768" max="11768" width="10.42578125" style="1" customWidth="1"/>
    <col min="11769" max="11769" width="11.42578125" style="1" customWidth="1"/>
    <col min="11770" max="12017" width="9" style="1"/>
    <col min="12018" max="12018" width="7.42578125" style="1" customWidth="1"/>
    <col min="12019" max="12019" width="58.85546875" style="1" customWidth="1"/>
    <col min="12020" max="12020" width="3.140625" style="1" customWidth="1"/>
    <col min="12021" max="12021" width="8.7109375" style="1" customWidth="1"/>
    <col min="12022" max="12022" width="7.85546875" style="1" customWidth="1"/>
    <col min="12023" max="12023" width="11.140625" style="1" customWidth="1"/>
    <col min="12024" max="12024" width="10.42578125" style="1" customWidth="1"/>
    <col min="12025" max="12025" width="11.42578125" style="1" customWidth="1"/>
    <col min="12026" max="12273" width="9" style="1"/>
    <col min="12274" max="12274" width="7.42578125" style="1" customWidth="1"/>
    <col min="12275" max="12275" width="58.85546875" style="1" customWidth="1"/>
    <col min="12276" max="12276" width="3.140625" style="1" customWidth="1"/>
    <col min="12277" max="12277" width="8.7109375" style="1" customWidth="1"/>
    <col min="12278" max="12278" width="7.85546875" style="1" customWidth="1"/>
    <col min="12279" max="12279" width="11.140625" style="1" customWidth="1"/>
    <col min="12280" max="12280" width="10.42578125" style="1" customWidth="1"/>
    <col min="12281" max="12281" width="11.42578125" style="1" customWidth="1"/>
    <col min="12282" max="12529" width="9" style="1"/>
    <col min="12530" max="12530" width="7.42578125" style="1" customWidth="1"/>
    <col min="12531" max="12531" width="58.85546875" style="1" customWidth="1"/>
    <col min="12532" max="12532" width="3.140625" style="1" customWidth="1"/>
    <col min="12533" max="12533" width="8.7109375" style="1" customWidth="1"/>
    <col min="12534" max="12534" width="7.85546875" style="1" customWidth="1"/>
    <col min="12535" max="12535" width="11.140625" style="1" customWidth="1"/>
    <col min="12536" max="12536" width="10.42578125" style="1" customWidth="1"/>
    <col min="12537" max="12537" width="11.42578125" style="1" customWidth="1"/>
    <col min="12538" max="12785" width="9" style="1"/>
    <col min="12786" max="12786" width="7.42578125" style="1" customWidth="1"/>
    <col min="12787" max="12787" width="58.85546875" style="1" customWidth="1"/>
    <col min="12788" max="12788" width="3.140625" style="1" customWidth="1"/>
    <col min="12789" max="12789" width="8.7109375" style="1" customWidth="1"/>
    <col min="12790" max="12790" width="7.85546875" style="1" customWidth="1"/>
    <col min="12791" max="12791" width="11.140625" style="1" customWidth="1"/>
    <col min="12792" max="12792" width="10.42578125" style="1" customWidth="1"/>
    <col min="12793" max="12793" width="11.42578125" style="1" customWidth="1"/>
    <col min="12794" max="13041" width="9" style="1"/>
    <col min="13042" max="13042" width="7.42578125" style="1" customWidth="1"/>
    <col min="13043" max="13043" width="58.85546875" style="1" customWidth="1"/>
    <col min="13044" max="13044" width="3.140625" style="1" customWidth="1"/>
    <col min="13045" max="13045" width="8.7109375" style="1" customWidth="1"/>
    <col min="13046" max="13046" width="7.85546875" style="1" customWidth="1"/>
    <col min="13047" max="13047" width="11.140625" style="1" customWidth="1"/>
    <col min="13048" max="13048" width="10.42578125" style="1" customWidth="1"/>
    <col min="13049" max="13049" width="11.42578125" style="1" customWidth="1"/>
    <col min="13050" max="13297" width="9" style="1"/>
    <col min="13298" max="13298" width="7.42578125" style="1" customWidth="1"/>
    <col min="13299" max="13299" width="58.85546875" style="1" customWidth="1"/>
    <col min="13300" max="13300" width="3.140625" style="1" customWidth="1"/>
    <col min="13301" max="13301" width="8.7109375" style="1" customWidth="1"/>
    <col min="13302" max="13302" width="7.85546875" style="1" customWidth="1"/>
    <col min="13303" max="13303" width="11.140625" style="1" customWidth="1"/>
    <col min="13304" max="13304" width="10.42578125" style="1" customWidth="1"/>
    <col min="13305" max="13305" width="11.42578125" style="1" customWidth="1"/>
    <col min="13306" max="13553" width="9" style="1"/>
    <col min="13554" max="13554" width="7.42578125" style="1" customWidth="1"/>
    <col min="13555" max="13555" width="58.85546875" style="1" customWidth="1"/>
    <col min="13556" max="13556" width="3.140625" style="1" customWidth="1"/>
    <col min="13557" max="13557" width="8.7109375" style="1" customWidth="1"/>
    <col min="13558" max="13558" width="7.85546875" style="1" customWidth="1"/>
    <col min="13559" max="13559" width="11.140625" style="1" customWidth="1"/>
    <col min="13560" max="13560" width="10.42578125" style="1" customWidth="1"/>
    <col min="13561" max="13561" width="11.42578125" style="1" customWidth="1"/>
    <col min="13562" max="13809" width="9" style="1"/>
    <col min="13810" max="13810" width="7.42578125" style="1" customWidth="1"/>
    <col min="13811" max="13811" width="58.85546875" style="1" customWidth="1"/>
    <col min="13812" max="13812" width="3.140625" style="1" customWidth="1"/>
    <col min="13813" max="13813" width="8.7109375" style="1" customWidth="1"/>
    <col min="13814" max="13814" width="7.85546875" style="1" customWidth="1"/>
    <col min="13815" max="13815" width="11.140625" style="1" customWidth="1"/>
    <col min="13816" max="13816" width="10.42578125" style="1" customWidth="1"/>
    <col min="13817" max="13817" width="11.42578125" style="1" customWidth="1"/>
    <col min="13818" max="14065" width="9" style="1"/>
    <col min="14066" max="14066" width="7.42578125" style="1" customWidth="1"/>
    <col min="14067" max="14067" width="58.85546875" style="1" customWidth="1"/>
    <col min="14068" max="14068" width="3.140625" style="1" customWidth="1"/>
    <col min="14069" max="14069" width="8.7109375" style="1" customWidth="1"/>
    <col min="14070" max="14070" width="7.85546875" style="1" customWidth="1"/>
    <col min="14071" max="14071" width="11.140625" style="1" customWidth="1"/>
    <col min="14072" max="14072" width="10.42578125" style="1" customWidth="1"/>
    <col min="14073" max="14073" width="11.42578125" style="1" customWidth="1"/>
    <col min="14074" max="14321" width="9" style="1"/>
    <col min="14322" max="14322" width="7.42578125" style="1" customWidth="1"/>
    <col min="14323" max="14323" width="58.85546875" style="1" customWidth="1"/>
    <col min="14324" max="14324" width="3.140625" style="1" customWidth="1"/>
    <col min="14325" max="14325" width="8.7109375" style="1" customWidth="1"/>
    <col min="14326" max="14326" width="7.85546875" style="1" customWidth="1"/>
    <col min="14327" max="14327" width="11.140625" style="1" customWidth="1"/>
    <col min="14328" max="14328" width="10.42578125" style="1" customWidth="1"/>
    <col min="14329" max="14329" width="11.42578125" style="1" customWidth="1"/>
    <col min="14330" max="14577" width="9" style="1"/>
    <col min="14578" max="14578" width="7.42578125" style="1" customWidth="1"/>
    <col min="14579" max="14579" width="58.85546875" style="1" customWidth="1"/>
    <col min="14580" max="14580" width="3.140625" style="1" customWidth="1"/>
    <col min="14581" max="14581" width="8.7109375" style="1" customWidth="1"/>
    <col min="14582" max="14582" width="7.85546875" style="1" customWidth="1"/>
    <col min="14583" max="14583" width="11.140625" style="1" customWidth="1"/>
    <col min="14584" max="14584" width="10.42578125" style="1" customWidth="1"/>
    <col min="14585" max="14585" width="11.42578125" style="1" customWidth="1"/>
    <col min="14586" max="14833" width="9" style="1"/>
    <col min="14834" max="14834" width="7.42578125" style="1" customWidth="1"/>
    <col min="14835" max="14835" width="58.85546875" style="1" customWidth="1"/>
    <col min="14836" max="14836" width="3.140625" style="1" customWidth="1"/>
    <col min="14837" max="14837" width="8.7109375" style="1" customWidth="1"/>
    <col min="14838" max="14838" width="7.85546875" style="1" customWidth="1"/>
    <col min="14839" max="14839" width="11.140625" style="1" customWidth="1"/>
    <col min="14840" max="14840" width="10.42578125" style="1" customWidth="1"/>
    <col min="14841" max="14841" width="11.42578125" style="1" customWidth="1"/>
    <col min="14842" max="15089" width="9" style="1"/>
    <col min="15090" max="15090" width="7.42578125" style="1" customWidth="1"/>
    <col min="15091" max="15091" width="58.85546875" style="1" customWidth="1"/>
    <col min="15092" max="15092" width="3.140625" style="1" customWidth="1"/>
    <col min="15093" max="15093" width="8.7109375" style="1" customWidth="1"/>
    <col min="15094" max="15094" width="7.85546875" style="1" customWidth="1"/>
    <col min="15095" max="15095" width="11.140625" style="1" customWidth="1"/>
    <col min="15096" max="15096" width="10.42578125" style="1" customWidth="1"/>
    <col min="15097" max="15097" width="11.42578125" style="1" customWidth="1"/>
    <col min="15098" max="15345" width="9" style="1"/>
    <col min="15346" max="15346" width="7.42578125" style="1" customWidth="1"/>
    <col min="15347" max="15347" width="58.85546875" style="1" customWidth="1"/>
    <col min="15348" max="15348" width="3.140625" style="1" customWidth="1"/>
    <col min="15349" max="15349" width="8.7109375" style="1" customWidth="1"/>
    <col min="15350" max="15350" width="7.85546875" style="1" customWidth="1"/>
    <col min="15351" max="15351" width="11.140625" style="1" customWidth="1"/>
    <col min="15352" max="15352" width="10.42578125" style="1" customWidth="1"/>
    <col min="15353" max="15353" width="11.42578125" style="1" customWidth="1"/>
    <col min="15354" max="15601" width="9" style="1"/>
    <col min="15602" max="15602" width="7.42578125" style="1" customWidth="1"/>
    <col min="15603" max="15603" width="58.85546875" style="1" customWidth="1"/>
    <col min="15604" max="15604" width="3.140625" style="1" customWidth="1"/>
    <col min="15605" max="15605" width="8.7109375" style="1" customWidth="1"/>
    <col min="15606" max="15606" width="7.85546875" style="1" customWidth="1"/>
    <col min="15607" max="15607" width="11.140625" style="1" customWidth="1"/>
    <col min="15608" max="15608" width="10.42578125" style="1" customWidth="1"/>
    <col min="15609" max="15609" width="11.42578125" style="1" customWidth="1"/>
    <col min="15610" max="15857" width="9" style="1"/>
    <col min="15858" max="15858" width="7.42578125" style="1" customWidth="1"/>
    <col min="15859" max="15859" width="58.85546875" style="1" customWidth="1"/>
    <col min="15860" max="15860" width="3.140625" style="1" customWidth="1"/>
    <col min="15861" max="15861" width="8.7109375" style="1" customWidth="1"/>
    <col min="15862" max="15862" width="7.85546875" style="1" customWidth="1"/>
    <col min="15863" max="15863" width="11.140625" style="1" customWidth="1"/>
    <col min="15864" max="15864" width="10.42578125" style="1" customWidth="1"/>
    <col min="15865" max="15865" width="11.42578125" style="1" customWidth="1"/>
    <col min="15866" max="16113" width="9" style="1"/>
    <col min="16114" max="16114" width="7.42578125" style="1" customWidth="1"/>
    <col min="16115" max="16115" width="58.85546875" style="1" customWidth="1"/>
    <col min="16116" max="16116" width="3.140625" style="1" customWidth="1"/>
    <col min="16117" max="16117" width="8.7109375" style="1" customWidth="1"/>
    <col min="16118" max="16118" width="7.85546875" style="1" customWidth="1"/>
    <col min="16119" max="16119" width="11.140625" style="1" customWidth="1"/>
    <col min="16120" max="16120" width="10.42578125" style="1" customWidth="1"/>
    <col min="16121" max="16121" width="11.42578125" style="1" customWidth="1"/>
    <col min="16122" max="16384" width="9" style="1"/>
  </cols>
  <sheetData>
    <row r="1" spans="1:7" s="13" customFormat="1" ht="16.5" thickBot="1">
      <c r="A1" s="13">
        <v>1</v>
      </c>
      <c r="B1" s="344" t="s">
        <v>43</v>
      </c>
      <c r="C1" s="345"/>
      <c r="D1" s="345"/>
      <c r="E1" s="345"/>
      <c r="F1" s="345"/>
      <c r="G1" s="345"/>
    </row>
    <row r="2" spans="1:7" s="13" customFormat="1" ht="5.85" customHeight="1" thickBot="1">
      <c r="A2" s="13">
        <v>2</v>
      </c>
      <c r="B2" s="110"/>
      <c r="C2" s="126"/>
      <c r="D2" s="70"/>
      <c r="E2" s="90"/>
      <c r="F2" s="90"/>
      <c r="G2" s="90"/>
    </row>
    <row r="3" spans="1:7" s="13" customFormat="1" ht="16.5" thickBot="1">
      <c r="A3" s="13">
        <v>3</v>
      </c>
      <c r="B3" s="344" t="s">
        <v>51</v>
      </c>
      <c r="C3" s="345"/>
      <c r="D3" s="345"/>
      <c r="E3" s="345"/>
      <c r="F3" s="345"/>
      <c r="G3" s="345"/>
    </row>
    <row r="4" spans="1:7" s="13" customFormat="1" ht="5.85" customHeight="1" thickBot="1">
      <c r="A4" s="13">
        <v>4</v>
      </c>
      <c r="B4" s="111"/>
      <c r="C4" s="127"/>
      <c r="D4" s="71"/>
      <c r="E4" s="91"/>
      <c r="F4" s="91"/>
      <c r="G4" s="91"/>
    </row>
    <row r="5" spans="1:7" s="14" customFormat="1" ht="15" customHeight="1">
      <c r="A5" s="13">
        <v>5</v>
      </c>
      <c r="B5" s="349" t="str">
        <f>Cronograma!A5</f>
        <v>Reforma: Instituto de Criminalistica de São Paulo</v>
      </c>
      <c r="C5" s="350"/>
      <c r="D5" s="77"/>
      <c r="E5" s="86"/>
      <c r="F5" s="86"/>
      <c r="G5" s="86"/>
    </row>
    <row r="6" spans="1:7" s="14" customFormat="1" ht="33" customHeight="1">
      <c r="A6" s="13">
        <v>6</v>
      </c>
      <c r="B6" s="185" t="s">
        <v>328</v>
      </c>
      <c r="C6" s="128"/>
      <c r="D6" s="39" t="s">
        <v>66</v>
      </c>
      <c r="E6" s="223" t="s">
        <v>457</v>
      </c>
      <c r="F6" s="39" t="s">
        <v>458</v>
      </c>
      <c r="G6" s="224">
        <v>0.17</v>
      </c>
    </row>
    <row r="7" spans="1:7" s="14" customFormat="1" ht="15" customHeight="1">
      <c r="A7" s="13">
        <v>7</v>
      </c>
      <c r="B7" s="185" t="s">
        <v>329</v>
      </c>
      <c r="C7" s="186"/>
      <c r="D7" s="39" t="s">
        <v>65</v>
      </c>
      <c r="E7" s="92"/>
      <c r="F7" s="39" t="s">
        <v>258</v>
      </c>
      <c r="G7" s="92"/>
    </row>
    <row r="8" spans="1:7" s="13" customFormat="1" ht="5.85" customHeight="1">
      <c r="A8" s="13">
        <v>8</v>
      </c>
      <c r="B8" s="112"/>
      <c r="C8" s="129"/>
      <c r="D8" s="73"/>
      <c r="E8" s="93"/>
      <c r="F8" s="93"/>
      <c r="G8" s="93"/>
    </row>
    <row r="9" spans="1:7" s="14" customFormat="1">
      <c r="A9" s="13">
        <v>9</v>
      </c>
      <c r="B9" s="113"/>
      <c r="C9" s="130"/>
      <c r="D9" s="40"/>
      <c r="E9" s="94"/>
      <c r="F9" s="94"/>
      <c r="G9" s="187" t="s">
        <v>50</v>
      </c>
    </row>
    <row r="10" spans="1:7" s="14" customFormat="1">
      <c r="A10" s="13">
        <v>10</v>
      </c>
      <c r="B10" s="114" t="s">
        <v>44</v>
      </c>
      <c r="C10" s="124" t="s">
        <v>46</v>
      </c>
      <c r="D10" s="78" t="s">
        <v>47</v>
      </c>
      <c r="E10" s="95" t="s">
        <v>48</v>
      </c>
      <c r="F10" s="95" t="s">
        <v>45</v>
      </c>
      <c r="G10" s="188" t="s">
        <v>49</v>
      </c>
    </row>
    <row r="11" spans="1:7">
      <c r="A11" s="13">
        <v>11</v>
      </c>
      <c r="B11" s="115">
        <v>1</v>
      </c>
      <c r="C11" s="125" t="s">
        <v>18</v>
      </c>
      <c r="D11" s="79"/>
      <c r="E11" s="96"/>
      <c r="F11" s="96"/>
      <c r="G11" s="96"/>
    </row>
    <row r="12" spans="1:7" s="146" customFormat="1" ht="25.5">
      <c r="A12" s="144">
        <v>13</v>
      </c>
      <c r="B12" s="147" t="s">
        <v>260</v>
      </c>
      <c r="C12" s="148" t="s">
        <v>2355</v>
      </c>
      <c r="D12" s="149" t="s">
        <v>0</v>
      </c>
      <c r="E12" s="145">
        <v>1</v>
      </c>
      <c r="F12" s="219">
        <v>0</v>
      </c>
      <c r="G12" s="219">
        <f>F12*E12</f>
        <v>0</v>
      </c>
    </row>
    <row r="13" spans="1:7" s="146" customFormat="1" ht="27.6" customHeight="1">
      <c r="A13" s="144">
        <v>14</v>
      </c>
      <c r="B13" s="147" t="s">
        <v>261</v>
      </c>
      <c r="C13" s="148" t="s">
        <v>253</v>
      </c>
      <c r="D13" s="149" t="s">
        <v>0</v>
      </c>
      <c r="E13" s="145">
        <v>1</v>
      </c>
      <c r="F13" s="219">
        <v>0</v>
      </c>
      <c r="G13" s="219">
        <f t="shared" ref="G13:G19" si="0">F13*E13</f>
        <v>0</v>
      </c>
    </row>
    <row r="14" spans="1:7" s="146" customFormat="1">
      <c r="A14" s="144">
        <v>15</v>
      </c>
      <c r="B14" s="147" t="s">
        <v>252</v>
      </c>
      <c r="C14" s="148" t="s">
        <v>76</v>
      </c>
      <c r="D14" s="149" t="s">
        <v>0</v>
      </c>
      <c r="E14" s="145">
        <v>16</v>
      </c>
      <c r="F14" s="219">
        <v>0</v>
      </c>
      <c r="G14" s="219">
        <f t="shared" si="0"/>
        <v>0</v>
      </c>
    </row>
    <row r="15" spans="1:7" s="146" customFormat="1">
      <c r="A15" s="144">
        <v>17</v>
      </c>
      <c r="B15" s="147" t="s">
        <v>251</v>
      </c>
      <c r="C15" s="148" t="s">
        <v>250</v>
      </c>
      <c r="D15" s="149" t="s">
        <v>0</v>
      </c>
      <c r="E15" s="145">
        <v>4</v>
      </c>
      <c r="F15" s="219">
        <v>0</v>
      </c>
      <c r="G15" s="219">
        <f t="shared" si="0"/>
        <v>0</v>
      </c>
    </row>
    <row r="16" spans="1:7" s="146" customFormat="1" ht="12.75" customHeight="1">
      <c r="A16" s="144">
        <v>19</v>
      </c>
      <c r="B16" s="147" t="s">
        <v>249</v>
      </c>
      <c r="C16" s="148" t="s">
        <v>83</v>
      </c>
      <c r="D16" s="149" t="s">
        <v>0</v>
      </c>
      <c r="E16" s="145">
        <v>10</v>
      </c>
      <c r="F16" s="219">
        <v>0</v>
      </c>
      <c r="G16" s="219">
        <f t="shared" si="0"/>
        <v>0</v>
      </c>
    </row>
    <row r="17" spans="1:7" s="146" customFormat="1" ht="13.5" customHeight="1">
      <c r="A17" s="144">
        <v>21</v>
      </c>
      <c r="B17" s="147" t="s">
        <v>248</v>
      </c>
      <c r="C17" s="148" t="s">
        <v>84</v>
      </c>
      <c r="D17" s="149" t="s">
        <v>0</v>
      </c>
      <c r="E17" s="145">
        <v>24</v>
      </c>
      <c r="F17" s="219">
        <v>0</v>
      </c>
      <c r="G17" s="219">
        <f t="shared" si="0"/>
        <v>0</v>
      </c>
    </row>
    <row r="18" spans="1:7" s="146" customFormat="1" ht="13.5" customHeight="1">
      <c r="A18" s="144"/>
      <c r="B18" s="147" t="s">
        <v>247</v>
      </c>
      <c r="C18" s="148" t="s">
        <v>246</v>
      </c>
      <c r="D18" s="149" t="s">
        <v>0</v>
      </c>
      <c r="E18" s="145">
        <v>11</v>
      </c>
      <c r="F18" s="219">
        <v>0</v>
      </c>
      <c r="G18" s="219">
        <f t="shared" si="0"/>
        <v>0</v>
      </c>
    </row>
    <row r="19" spans="1:7" s="146" customFormat="1" ht="13.5" customHeight="1">
      <c r="A19" s="144"/>
      <c r="B19" s="147"/>
      <c r="C19" s="148" t="s">
        <v>320</v>
      </c>
      <c r="D19" s="149" t="s">
        <v>297</v>
      </c>
      <c r="E19" s="145">
        <v>1</v>
      </c>
      <c r="F19" s="219">
        <v>0</v>
      </c>
      <c r="G19" s="219">
        <f t="shared" si="0"/>
        <v>0</v>
      </c>
    </row>
    <row r="20" spans="1:7">
      <c r="A20" s="13">
        <v>32</v>
      </c>
      <c r="B20" s="117"/>
      <c r="C20" s="132" t="s">
        <v>19</v>
      </c>
      <c r="D20" s="80"/>
      <c r="E20" s="87"/>
      <c r="F20" s="87"/>
      <c r="G20" s="225">
        <f>SUM(G12:G19)</f>
        <v>0</v>
      </c>
    </row>
    <row r="21" spans="1:7" ht="4.5" customHeight="1">
      <c r="A21" s="13">
        <v>33</v>
      </c>
      <c r="B21" s="117"/>
      <c r="C21" s="133"/>
      <c r="D21" s="80"/>
      <c r="E21" s="87"/>
      <c r="F21" s="87"/>
      <c r="G21" s="87"/>
    </row>
    <row r="22" spans="1:7" s="109" customFormat="1">
      <c r="A22" s="108"/>
      <c r="B22" s="115">
        <v>2</v>
      </c>
      <c r="C22" s="125" t="s">
        <v>245</v>
      </c>
      <c r="D22" s="79"/>
      <c r="E22" s="96"/>
      <c r="F22" s="96"/>
      <c r="G22" s="96"/>
    </row>
    <row r="23" spans="1:7" s="146" customFormat="1" ht="25.5">
      <c r="A23" s="144"/>
      <c r="B23" s="147" t="s">
        <v>244</v>
      </c>
      <c r="C23" s="148" t="s">
        <v>243</v>
      </c>
      <c r="D23" s="149" t="s">
        <v>254</v>
      </c>
      <c r="E23" s="145">
        <v>7</v>
      </c>
      <c r="F23" s="219">
        <v>0</v>
      </c>
      <c r="G23" s="219">
        <f>E23*F23</f>
        <v>0</v>
      </c>
    </row>
    <row r="24" spans="1:7" s="146" customFormat="1" ht="25.5">
      <c r="A24" s="144"/>
      <c r="B24" s="147" t="s">
        <v>242</v>
      </c>
      <c r="C24" s="148" t="s">
        <v>241</v>
      </c>
      <c r="D24" s="149" t="s">
        <v>254</v>
      </c>
      <c r="E24" s="145">
        <v>7</v>
      </c>
      <c r="F24" s="219">
        <v>0</v>
      </c>
      <c r="G24" s="219">
        <f t="shared" ref="G24:G31" si="1">E24*F24</f>
        <v>0</v>
      </c>
    </row>
    <row r="25" spans="1:7" s="146" customFormat="1" ht="12.6" customHeight="1">
      <c r="A25" s="144"/>
      <c r="B25" s="147" t="s">
        <v>240</v>
      </c>
      <c r="C25" s="148" t="s">
        <v>2663</v>
      </c>
      <c r="D25" s="149" t="s">
        <v>254</v>
      </c>
      <c r="E25" s="145">
        <v>7</v>
      </c>
      <c r="F25" s="219">
        <v>0</v>
      </c>
      <c r="G25" s="219">
        <f t="shared" si="1"/>
        <v>0</v>
      </c>
    </row>
    <row r="26" spans="1:7" s="146" customFormat="1">
      <c r="A26" s="144"/>
      <c r="B26" s="147" t="s">
        <v>239</v>
      </c>
      <c r="C26" s="148" t="s">
        <v>238</v>
      </c>
      <c r="D26" s="149" t="s">
        <v>1</v>
      </c>
      <c r="E26" s="145">
        <v>293.95</v>
      </c>
      <c r="F26" s="219">
        <v>0</v>
      </c>
      <c r="G26" s="219">
        <f t="shared" si="1"/>
        <v>0</v>
      </c>
    </row>
    <row r="27" spans="1:7" s="146" customFormat="1">
      <c r="A27" s="144"/>
      <c r="B27" s="147" t="s">
        <v>237</v>
      </c>
      <c r="C27" s="148" t="s">
        <v>236</v>
      </c>
      <c r="D27" s="149" t="s">
        <v>1</v>
      </c>
      <c r="E27" s="145">
        <v>12</v>
      </c>
      <c r="F27" s="219">
        <v>0</v>
      </c>
      <c r="G27" s="219">
        <f t="shared" si="1"/>
        <v>0</v>
      </c>
    </row>
    <row r="28" spans="1:7" s="146" customFormat="1">
      <c r="A28" s="144"/>
      <c r="B28" s="147" t="s">
        <v>235</v>
      </c>
      <c r="C28" s="148" t="s">
        <v>234</v>
      </c>
      <c r="D28" s="149" t="s">
        <v>1</v>
      </c>
      <c r="E28" s="145">
        <v>12</v>
      </c>
      <c r="F28" s="219">
        <v>0</v>
      </c>
      <c r="G28" s="219">
        <f t="shared" si="1"/>
        <v>0</v>
      </c>
    </row>
    <row r="29" spans="1:7" s="146" customFormat="1" ht="25.5">
      <c r="A29" s="144"/>
      <c r="B29" s="147" t="s">
        <v>233</v>
      </c>
      <c r="C29" s="148" t="s">
        <v>2680</v>
      </c>
      <c r="D29" s="149" t="s">
        <v>3</v>
      </c>
      <c r="E29" s="145">
        <v>10</v>
      </c>
      <c r="F29" s="219">
        <v>0</v>
      </c>
      <c r="G29" s="219">
        <f t="shared" si="1"/>
        <v>0</v>
      </c>
    </row>
    <row r="30" spans="1:7" s="146" customFormat="1" ht="14.45" customHeight="1">
      <c r="A30" s="144"/>
      <c r="B30" s="147" t="s">
        <v>262</v>
      </c>
      <c r="C30" s="148" t="s">
        <v>232</v>
      </c>
      <c r="D30" s="149" t="s">
        <v>255</v>
      </c>
      <c r="E30" s="145">
        <v>200</v>
      </c>
      <c r="F30" s="219">
        <v>0</v>
      </c>
      <c r="G30" s="219">
        <f t="shared" si="1"/>
        <v>0</v>
      </c>
    </row>
    <row r="31" spans="1:7" s="41" customFormat="1">
      <c r="A31" s="88"/>
      <c r="B31" s="116" t="s">
        <v>231</v>
      </c>
      <c r="C31" s="131" t="s">
        <v>85</v>
      </c>
      <c r="D31" s="82" t="s">
        <v>1</v>
      </c>
      <c r="E31" s="97">
        <v>2</v>
      </c>
      <c r="F31" s="219">
        <v>0</v>
      </c>
      <c r="G31" s="219">
        <f t="shared" si="1"/>
        <v>0</v>
      </c>
    </row>
    <row r="32" spans="1:7">
      <c r="A32" s="13">
        <v>32</v>
      </c>
      <c r="B32" s="117"/>
      <c r="C32" s="132" t="s">
        <v>19</v>
      </c>
      <c r="D32" s="80"/>
      <c r="E32" s="87"/>
      <c r="F32" s="87"/>
      <c r="G32" s="225">
        <f>SUM(G23:G31)</f>
        <v>0</v>
      </c>
    </row>
    <row r="33" spans="1:7" ht="4.5" customHeight="1">
      <c r="A33" s="13">
        <v>33</v>
      </c>
      <c r="B33" s="117"/>
      <c r="C33" s="133"/>
      <c r="D33" s="80"/>
      <c r="E33" s="87"/>
      <c r="F33" s="87"/>
      <c r="G33" s="87"/>
    </row>
    <row r="34" spans="1:7">
      <c r="A34" s="13">
        <v>34</v>
      </c>
      <c r="B34" s="115">
        <v>3</v>
      </c>
      <c r="C34" s="125" t="s">
        <v>67</v>
      </c>
      <c r="D34" s="79"/>
      <c r="E34" s="98"/>
      <c r="F34" s="98"/>
      <c r="G34" s="98"/>
    </row>
    <row r="35" spans="1:7" s="41" customFormat="1">
      <c r="A35" s="88">
        <v>35</v>
      </c>
      <c r="B35" s="83" t="s">
        <v>230</v>
      </c>
      <c r="C35" s="131" t="s">
        <v>4</v>
      </c>
      <c r="D35" s="82" t="s">
        <v>3</v>
      </c>
      <c r="E35" s="97">
        <v>75</v>
      </c>
      <c r="F35" s="219">
        <v>0</v>
      </c>
      <c r="G35" s="219">
        <f>E35*F35</f>
        <v>0</v>
      </c>
    </row>
    <row r="36" spans="1:7" s="41" customFormat="1" ht="25.5">
      <c r="A36" s="88"/>
      <c r="B36" s="83" t="s">
        <v>229</v>
      </c>
      <c r="C36" s="131" t="s">
        <v>228</v>
      </c>
      <c r="D36" s="82" t="s">
        <v>3</v>
      </c>
      <c r="E36" s="97">
        <v>80</v>
      </c>
      <c r="F36" s="219">
        <v>0</v>
      </c>
      <c r="G36" s="219">
        <f>E36*F36</f>
        <v>0</v>
      </c>
    </row>
    <row r="37" spans="1:7" s="41" customFormat="1" ht="25.5">
      <c r="A37" s="88">
        <v>36</v>
      </c>
      <c r="B37" s="83" t="s">
        <v>227</v>
      </c>
      <c r="C37" s="131" t="s">
        <v>226</v>
      </c>
      <c r="D37" s="82" t="s">
        <v>3</v>
      </c>
      <c r="E37" s="97">
        <v>105</v>
      </c>
      <c r="F37" s="219">
        <v>0</v>
      </c>
      <c r="G37" s="219">
        <f t="shared" ref="G37:G41" si="2">E37*F37</f>
        <v>0</v>
      </c>
    </row>
    <row r="38" spans="1:7" s="41" customFormat="1" ht="12.75" customHeight="1">
      <c r="A38" s="88">
        <v>38</v>
      </c>
      <c r="B38" s="83" t="s">
        <v>225</v>
      </c>
      <c r="C38" s="131" t="s">
        <v>5</v>
      </c>
      <c r="D38" s="82" t="s">
        <v>3</v>
      </c>
      <c r="E38" s="145">
        <f>320+((1.1+1.1+9.4+9.4)*1.2)*3</f>
        <v>395.6</v>
      </c>
      <c r="F38" s="219">
        <v>0</v>
      </c>
      <c r="G38" s="219">
        <f t="shared" si="2"/>
        <v>0</v>
      </c>
    </row>
    <row r="39" spans="1:7" s="41" customFormat="1">
      <c r="A39" s="88">
        <v>39</v>
      </c>
      <c r="B39" s="83" t="s">
        <v>224</v>
      </c>
      <c r="C39" s="131" t="s">
        <v>223</v>
      </c>
      <c r="D39" s="82" t="s">
        <v>1</v>
      </c>
      <c r="E39" s="97">
        <v>1004.85</v>
      </c>
      <c r="F39" s="219">
        <v>0</v>
      </c>
      <c r="G39" s="219">
        <f t="shared" si="2"/>
        <v>0</v>
      </c>
    </row>
    <row r="40" spans="1:7" s="41" customFormat="1">
      <c r="A40" s="88">
        <v>41</v>
      </c>
      <c r="B40" s="83" t="s">
        <v>222</v>
      </c>
      <c r="C40" s="131" t="s">
        <v>221</v>
      </c>
      <c r="D40" s="82" t="s">
        <v>1</v>
      </c>
      <c r="E40" s="97">
        <v>320</v>
      </c>
      <c r="F40" s="219">
        <v>0</v>
      </c>
      <c r="G40" s="219">
        <f t="shared" si="2"/>
        <v>0</v>
      </c>
    </row>
    <row r="41" spans="1:7" s="41" customFormat="1" ht="12.75" customHeight="1">
      <c r="A41" s="88">
        <v>42</v>
      </c>
      <c r="B41" s="83" t="s">
        <v>220</v>
      </c>
      <c r="C41" s="131" t="s">
        <v>6</v>
      </c>
      <c r="D41" s="82" t="s">
        <v>1</v>
      </c>
      <c r="E41" s="97">
        <v>320</v>
      </c>
      <c r="F41" s="219">
        <v>0</v>
      </c>
      <c r="G41" s="219">
        <f t="shared" si="2"/>
        <v>0</v>
      </c>
    </row>
    <row r="42" spans="1:7" s="41" customFormat="1" ht="25.5">
      <c r="A42" s="88">
        <v>43</v>
      </c>
      <c r="B42" s="83" t="s">
        <v>219</v>
      </c>
      <c r="C42" s="131" t="s">
        <v>218</v>
      </c>
      <c r="D42" s="82" t="s">
        <v>2</v>
      </c>
      <c r="E42" s="97">
        <v>306.10000000000002</v>
      </c>
      <c r="F42" s="219">
        <v>0</v>
      </c>
      <c r="G42" s="219">
        <f>E42*F42</f>
        <v>0</v>
      </c>
    </row>
    <row r="43" spans="1:7" s="41" customFormat="1" ht="14.25" customHeight="1">
      <c r="A43" s="88">
        <v>46</v>
      </c>
      <c r="B43" s="83" t="s">
        <v>330</v>
      </c>
      <c r="C43" s="131" t="s">
        <v>217</v>
      </c>
      <c r="D43" s="82" t="s">
        <v>1</v>
      </c>
      <c r="E43" s="97">
        <v>42</v>
      </c>
      <c r="F43" s="219">
        <v>0</v>
      </c>
      <c r="G43" s="219">
        <f t="shared" ref="G43:G58" si="3">E43*F43</f>
        <v>0</v>
      </c>
    </row>
    <row r="44" spans="1:7" s="41" customFormat="1" ht="14.25" customHeight="1">
      <c r="A44" s="144"/>
      <c r="B44" s="191" t="str">
        <f>Memória!A3</f>
        <v>04.03.040</v>
      </c>
      <c r="C44" s="148" t="str">
        <f>Memória!B3</f>
        <v>Retirada de telhamento perfil e material qualquer, exceto barro</v>
      </c>
      <c r="D44" s="149" t="str">
        <f>Memória!C3</f>
        <v>m²</v>
      </c>
      <c r="E44" s="145">
        <f>Memória!D3</f>
        <v>58.140000000000008</v>
      </c>
      <c r="F44" s="219">
        <v>0</v>
      </c>
      <c r="G44" s="219">
        <f t="shared" si="3"/>
        <v>0</v>
      </c>
    </row>
    <row r="45" spans="1:7" s="41" customFormat="1" ht="14.25" customHeight="1">
      <c r="A45" s="88"/>
      <c r="B45" s="83" t="s">
        <v>216</v>
      </c>
      <c r="C45" s="131" t="s">
        <v>215</v>
      </c>
      <c r="D45" s="82" t="s">
        <v>1</v>
      </c>
      <c r="E45" s="97">
        <v>1335.18</v>
      </c>
      <c r="F45" s="219">
        <v>0</v>
      </c>
      <c r="G45" s="219">
        <f t="shared" si="3"/>
        <v>0</v>
      </c>
    </row>
    <row r="46" spans="1:7" s="41" customFormat="1">
      <c r="A46" s="88"/>
      <c r="B46" s="83" t="s">
        <v>214</v>
      </c>
      <c r="C46" s="131" t="s">
        <v>213</v>
      </c>
      <c r="D46" s="82" t="s">
        <v>1</v>
      </c>
      <c r="E46" s="97">
        <v>55.2</v>
      </c>
      <c r="F46" s="219">
        <v>0</v>
      </c>
      <c r="G46" s="219">
        <f t="shared" si="3"/>
        <v>0</v>
      </c>
    </row>
    <row r="47" spans="1:7" s="41" customFormat="1" ht="14.25" customHeight="1">
      <c r="A47" s="88"/>
      <c r="B47" s="83" t="s">
        <v>212</v>
      </c>
      <c r="C47" s="131" t="s">
        <v>7</v>
      </c>
      <c r="D47" s="82" t="s">
        <v>0</v>
      </c>
      <c r="E47" s="97">
        <v>4</v>
      </c>
      <c r="F47" s="219">
        <v>0</v>
      </c>
      <c r="G47" s="219">
        <f t="shared" si="3"/>
        <v>0</v>
      </c>
    </row>
    <row r="48" spans="1:7" s="41" customFormat="1">
      <c r="A48" s="88">
        <v>47</v>
      </c>
      <c r="B48" s="83" t="s">
        <v>211</v>
      </c>
      <c r="C48" s="131" t="s">
        <v>8</v>
      </c>
      <c r="D48" s="82" t="s">
        <v>2</v>
      </c>
      <c r="E48" s="97">
        <v>45.45</v>
      </c>
      <c r="F48" s="219">
        <v>0</v>
      </c>
      <c r="G48" s="219">
        <f t="shared" si="3"/>
        <v>0</v>
      </c>
    </row>
    <row r="49" spans="1:7" s="41" customFormat="1">
      <c r="A49" s="88"/>
      <c r="B49" s="83" t="s">
        <v>263</v>
      </c>
      <c r="C49" s="131" t="s">
        <v>264</v>
      </c>
      <c r="D49" s="82" t="s">
        <v>1</v>
      </c>
      <c r="E49" s="97">
        <v>29.7</v>
      </c>
      <c r="F49" s="219">
        <v>0</v>
      </c>
      <c r="G49" s="219">
        <f t="shared" si="3"/>
        <v>0</v>
      </c>
    </row>
    <row r="50" spans="1:7" s="41" customFormat="1">
      <c r="A50" s="88">
        <v>49</v>
      </c>
      <c r="B50" s="83" t="s">
        <v>210</v>
      </c>
      <c r="C50" s="131" t="s">
        <v>79</v>
      </c>
      <c r="D50" s="82" t="s">
        <v>1</v>
      </c>
      <c r="E50" s="97">
        <v>33</v>
      </c>
      <c r="F50" s="219">
        <v>0</v>
      </c>
      <c r="G50" s="219">
        <f t="shared" si="3"/>
        <v>0</v>
      </c>
    </row>
    <row r="51" spans="1:7" s="41" customFormat="1">
      <c r="A51" s="88"/>
      <c r="B51" s="83" t="s">
        <v>209</v>
      </c>
      <c r="C51" s="131" t="s">
        <v>208</v>
      </c>
      <c r="D51" s="82" t="s">
        <v>0</v>
      </c>
      <c r="E51" s="97">
        <v>4</v>
      </c>
      <c r="F51" s="219">
        <v>0</v>
      </c>
      <c r="G51" s="219">
        <f t="shared" si="3"/>
        <v>0</v>
      </c>
    </row>
    <row r="52" spans="1:7" s="41" customFormat="1">
      <c r="A52" s="88"/>
      <c r="B52" s="83" t="s">
        <v>207</v>
      </c>
      <c r="C52" s="131" t="s">
        <v>206</v>
      </c>
      <c r="D52" s="82" t="s">
        <v>0</v>
      </c>
      <c r="E52" s="97">
        <v>12</v>
      </c>
      <c r="F52" s="219">
        <v>0</v>
      </c>
      <c r="G52" s="219">
        <f t="shared" si="3"/>
        <v>0</v>
      </c>
    </row>
    <row r="53" spans="1:7" s="41" customFormat="1">
      <c r="A53" s="88">
        <v>51</v>
      </c>
      <c r="B53" s="83" t="s">
        <v>205</v>
      </c>
      <c r="C53" s="131" t="s">
        <v>9</v>
      </c>
      <c r="D53" s="82" t="s">
        <v>0</v>
      </c>
      <c r="E53" s="97">
        <v>4</v>
      </c>
      <c r="F53" s="219">
        <v>0</v>
      </c>
      <c r="G53" s="219">
        <f t="shared" si="3"/>
        <v>0</v>
      </c>
    </row>
    <row r="54" spans="1:7" s="41" customFormat="1">
      <c r="A54" s="88"/>
      <c r="B54" s="116" t="s">
        <v>204</v>
      </c>
      <c r="C54" s="131" t="s">
        <v>203</v>
      </c>
      <c r="D54" s="82" t="s">
        <v>0</v>
      </c>
      <c r="E54" s="97">
        <v>10</v>
      </c>
      <c r="F54" s="219">
        <v>0</v>
      </c>
      <c r="G54" s="219">
        <f t="shared" si="3"/>
        <v>0</v>
      </c>
    </row>
    <row r="55" spans="1:7" s="41" customFormat="1">
      <c r="A55" s="88">
        <v>58</v>
      </c>
      <c r="B55" s="116" t="s">
        <v>202</v>
      </c>
      <c r="C55" s="131" t="s">
        <v>201</v>
      </c>
      <c r="D55" s="82" t="s">
        <v>0</v>
      </c>
      <c r="E55" s="97">
        <v>10</v>
      </c>
      <c r="F55" s="219">
        <v>0</v>
      </c>
      <c r="G55" s="219">
        <f t="shared" si="3"/>
        <v>0</v>
      </c>
    </row>
    <row r="56" spans="1:7" s="41" customFormat="1">
      <c r="A56" s="88">
        <v>60</v>
      </c>
      <c r="B56" s="83" t="s">
        <v>200</v>
      </c>
      <c r="C56" s="131" t="s">
        <v>199</v>
      </c>
      <c r="D56" s="82" t="s">
        <v>0</v>
      </c>
      <c r="E56" s="97">
        <v>2</v>
      </c>
      <c r="F56" s="219">
        <v>0</v>
      </c>
      <c r="G56" s="219">
        <f t="shared" si="3"/>
        <v>0</v>
      </c>
    </row>
    <row r="57" spans="1:7" s="41" customFormat="1">
      <c r="A57" s="88">
        <v>62</v>
      </c>
      <c r="B57" s="83" t="s">
        <v>198</v>
      </c>
      <c r="C57" s="131" t="s">
        <v>197</v>
      </c>
      <c r="D57" s="82" t="s">
        <v>0</v>
      </c>
      <c r="E57" s="97">
        <v>8</v>
      </c>
      <c r="F57" s="219">
        <v>0</v>
      </c>
      <c r="G57" s="219">
        <f t="shared" si="3"/>
        <v>0</v>
      </c>
    </row>
    <row r="58" spans="1:7" s="41" customFormat="1" ht="12.75" customHeight="1">
      <c r="A58" s="88">
        <v>64</v>
      </c>
      <c r="B58" s="116" t="s">
        <v>196</v>
      </c>
      <c r="C58" s="131" t="s">
        <v>195</v>
      </c>
      <c r="D58" s="82" t="s">
        <v>0</v>
      </c>
      <c r="E58" s="97">
        <v>8</v>
      </c>
      <c r="F58" s="219">
        <v>0</v>
      </c>
      <c r="G58" s="219">
        <f t="shared" si="3"/>
        <v>0</v>
      </c>
    </row>
    <row r="59" spans="1:7" s="41" customFormat="1" ht="12.75" customHeight="1">
      <c r="A59" s="88"/>
      <c r="B59" s="116" t="s">
        <v>194</v>
      </c>
      <c r="C59" s="131" t="s">
        <v>193</v>
      </c>
      <c r="D59" s="82" t="s">
        <v>0</v>
      </c>
      <c r="E59" s="97">
        <v>2</v>
      </c>
      <c r="F59" s="219">
        <v>0</v>
      </c>
      <c r="G59" s="219">
        <f t="shared" ref="G59:G65" si="4">E59*F59</f>
        <v>0</v>
      </c>
    </row>
    <row r="60" spans="1:7" s="41" customFormat="1">
      <c r="A60" s="88"/>
      <c r="B60" s="116" t="s">
        <v>192</v>
      </c>
      <c r="C60" s="131" t="s">
        <v>191</v>
      </c>
      <c r="D60" s="82" t="s">
        <v>1</v>
      </c>
      <c r="E60" s="97">
        <v>1</v>
      </c>
      <c r="F60" s="219">
        <v>0</v>
      </c>
      <c r="G60" s="219">
        <f t="shared" si="4"/>
        <v>0</v>
      </c>
    </row>
    <row r="61" spans="1:7" s="41" customFormat="1" ht="25.5">
      <c r="A61" s="88"/>
      <c r="B61" s="83" t="s">
        <v>190</v>
      </c>
      <c r="C61" s="131" t="s">
        <v>189</v>
      </c>
      <c r="D61" s="82" t="s">
        <v>3</v>
      </c>
      <c r="E61" s="145">
        <f>300+((1.1+1.1+9.4+9.4)*1.2)*3</f>
        <v>375.6</v>
      </c>
      <c r="F61" s="219">
        <v>0</v>
      </c>
      <c r="G61" s="219">
        <f t="shared" si="4"/>
        <v>0</v>
      </c>
    </row>
    <row r="62" spans="1:7" s="41" customFormat="1">
      <c r="A62" s="88"/>
      <c r="B62" s="83" t="s">
        <v>188</v>
      </c>
      <c r="C62" s="131" t="s">
        <v>187</v>
      </c>
      <c r="D62" s="82" t="s">
        <v>256</v>
      </c>
      <c r="E62" s="145">
        <f>E61*20</f>
        <v>7512</v>
      </c>
      <c r="F62" s="219">
        <v>0</v>
      </c>
      <c r="G62" s="219">
        <f t="shared" si="4"/>
        <v>0</v>
      </c>
    </row>
    <row r="63" spans="1:7" s="41" customFormat="1" ht="12.6" customHeight="1">
      <c r="A63" s="88"/>
      <c r="B63" s="83" t="s">
        <v>186</v>
      </c>
      <c r="C63" s="131" t="s">
        <v>70</v>
      </c>
      <c r="D63" s="82" t="s">
        <v>257</v>
      </c>
      <c r="E63" s="97">
        <v>1180</v>
      </c>
      <c r="F63" s="219">
        <v>0</v>
      </c>
      <c r="G63" s="219">
        <f t="shared" si="4"/>
        <v>0</v>
      </c>
    </row>
    <row r="64" spans="1:7" s="41" customFormat="1">
      <c r="A64" s="88"/>
      <c r="B64" s="83" t="s">
        <v>185</v>
      </c>
      <c r="C64" s="131" t="s">
        <v>71</v>
      </c>
      <c r="D64" s="82" t="s">
        <v>3</v>
      </c>
      <c r="E64" s="97">
        <v>1180</v>
      </c>
      <c r="F64" s="219">
        <v>0</v>
      </c>
      <c r="G64" s="219">
        <f t="shared" si="4"/>
        <v>0</v>
      </c>
    </row>
    <row r="65" spans="1:7" s="146" customFormat="1">
      <c r="A65" s="144"/>
      <c r="B65" s="191"/>
      <c r="C65" s="192" t="s">
        <v>316</v>
      </c>
      <c r="D65" s="191" t="s">
        <v>297</v>
      </c>
      <c r="E65" s="145">
        <v>1</v>
      </c>
      <c r="F65" s="219">
        <v>0</v>
      </c>
      <c r="G65" s="219">
        <f t="shared" si="4"/>
        <v>0</v>
      </c>
    </row>
    <row r="66" spans="1:7">
      <c r="A66" s="13">
        <v>67</v>
      </c>
      <c r="B66" s="117"/>
      <c r="C66" s="132" t="s">
        <v>19</v>
      </c>
      <c r="D66" s="80"/>
      <c r="E66" s="87"/>
      <c r="F66" s="87"/>
      <c r="G66" s="225">
        <f>SUM(G35:G65)</f>
        <v>0</v>
      </c>
    </row>
    <row r="67" spans="1:7" ht="4.5" customHeight="1">
      <c r="B67" s="117"/>
      <c r="C67" s="133"/>
      <c r="D67" s="80"/>
      <c r="E67" s="87"/>
      <c r="F67" s="87"/>
      <c r="G67" s="87"/>
    </row>
    <row r="68" spans="1:7">
      <c r="A68" s="13">
        <v>227</v>
      </c>
      <c r="B68" s="115">
        <v>4</v>
      </c>
      <c r="C68" s="125" t="s">
        <v>322</v>
      </c>
      <c r="D68" s="79"/>
      <c r="E68" s="98"/>
      <c r="F68" s="98"/>
      <c r="G68" s="98"/>
    </row>
    <row r="69" spans="1:7" s="146" customFormat="1">
      <c r="A69" s="144">
        <v>228</v>
      </c>
      <c r="B69" s="191"/>
      <c r="C69" s="192" t="s">
        <v>317</v>
      </c>
      <c r="D69" s="191" t="s">
        <v>297</v>
      </c>
      <c r="E69" s="145">
        <v>1</v>
      </c>
      <c r="F69" s="219">
        <v>0</v>
      </c>
      <c r="G69" s="219">
        <f>E69*F69</f>
        <v>0</v>
      </c>
    </row>
    <row r="70" spans="1:7">
      <c r="A70" s="13">
        <v>236</v>
      </c>
      <c r="B70" s="117"/>
      <c r="C70" s="132" t="s">
        <v>19</v>
      </c>
      <c r="D70" s="80"/>
      <c r="E70" s="87"/>
      <c r="F70" s="87"/>
      <c r="G70" s="225">
        <f>G69</f>
        <v>0</v>
      </c>
    </row>
    <row r="71" spans="1:7" ht="4.5" customHeight="1">
      <c r="A71" s="13">
        <v>237</v>
      </c>
      <c r="B71" s="117"/>
      <c r="C71" s="133"/>
      <c r="D71" s="80"/>
      <c r="E71" s="87"/>
      <c r="F71" s="87"/>
      <c r="G71" s="87"/>
    </row>
    <row r="72" spans="1:7">
      <c r="A72" s="13">
        <v>238</v>
      </c>
      <c r="B72" s="115">
        <v>5</v>
      </c>
      <c r="C72" s="125" t="s">
        <v>68</v>
      </c>
      <c r="D72" s="79"/>
      <c r="E72" s="98"/>
      <c r="F72" s="98"/>
      <c r="G72" s="98"/>
    </row>
    <row r="73" spans="1:7" s="146" customFormat="1">
      <c r="A73" s="144">
        <v>239</v>
      </c>
      <c r="B73" s="191"/>
      <c r="C73" s="192" t="s">
        <v>318</v>
      </c>
      <c r="D73" s="191" t="s">
        <v>297</v>
      </c>
      <c r="E73" s="145">
        <v>1</v>
      </c>
      <c r="F73" s="219">
        <v>0</v>
      </c>
      <c r="G73" s="219">
        <f>E73*F73</f>
        <v>0</v>
      </c>
    </row>
    <row r="74" spans="1:7" ht="15" customHeight="1">
      <c r="A74" s="13">
        <v>245</v>
      </c>
      <c r="B74" s="84"/>
      <c r="C74" s="132" t="s">
        <v>19</v>
      </c>
      <c r="D74" s="84"/>
      <c r="E74" s="99"/>
      <c r="F74" s="99"/>
      <c r="G74" s="225">
        <f>G73</f>
        <v>0</v>
      </c>
    </row>
    <row r="75" spans="1:7" ht="18.75" customHeight="1">
      <c r="A75" s="13">
        <v>252</v>
      </c>
      <c r="B75" s="115">
        <v>6</v>
      </c>
      <c r="C75" s="125" t="s">
        <v>325</v>
      </c>
      <c r="D75" s="79"/>
      <c r="E75" s="98"/>
      <c r="F75" s="98"/>
      <c r="G75" s="98"/>
    </row>
    <row r="76" spans="1:7" s="146" customFormat="1" ht="25.5">
      <c r="A76" s="144">
        <v>246</v>
      </c>
      <c r="B76" s="191"/>
      <c r="C76" s="192" t="s">
        <v>326</v>
      </c>
      <c r="D76" s="191" t="s">
        <v>297</v>
      </c>
      <c r="E76" s="145">
        <v>1</v>
      </c>
      <c r="F76" s="219">
        <v>0</v>
      </c>
      <c r="G76" s="219">
        <f>E76*F76</f>
        <v>0</v>
      </c>
    </row>
    <row r="77" spans="1:7">
      <c r="A77" s="13">
        <v>294</v>
      </c>
      <c r="B77" s="117"/>
      <c r="C77" s="132" t="s">
        <v>19</v>
      </c>
      <c r="D77" s="80"/>
      <c r="E77" s="87"/>
      <c r="F77" s="87"/>
      <c r="G77" s="225">
        <f>G76</f>
        <v>0</v>
      </c>
    </row>
    <row r="78" spans="1:7" ht="4.5" customHeight="1">
      <c r="A78" s="13">
        <v>299</v>
      </c>
      <c r="B78" s="117"/>
      <c r="C78" s="133"/>
      <c r="D78" s="80"/>
      <c r="E78" s="87"/>
      <c r="F78" s="87"/>
      <c r="G78" s="87"/>
    </row>
    <row r="79" spans="1:7">
      <c r="A79" s="13"/>
      <c r="B79" s="115">
        <v>7</v>
      </c>
      <c r="C79" s="125" t="s">
        <v>321</v>
      </c>
      <c r="D79" s="79"/>
      <c r="E79" s="98"/>
      <c r="F79" s="98"/>
      <c r="G79" s="98"/>
    </row>
    <row r="80" spans="1:7" s="146" customFormat="1" ht="25.5">
      <c r="A80" s="144"/>
      <c r="B80" s="191"/>
      <c r="C80" s="192" t="s">
        <v>327</v>
      </c>
      <c r="D80" s="191" t="s">
        <v>297</v>
      </c>
      <c r="E80" s="145">
        <v>1</v>
      </c>
      <c r="F80" s="219">
        <v>0</v>
      </c>
      <c r="G80" s="219">
        <f>E80*F80</f>
        <v>0</v>
      </c>
    </row>
    <row r="81" spans="1:7">
      <c r="A81" s="13"/>
      <c r="B81" s="117"/>
      <c r="C81" s="132" t="s">
        <v>19</v>
      </c>
      <c r="D81" s="80"/>
      <c r="E81" s="87"/>
      <c r="F81" s="87"/>
      <c r="G81" s="225">
        <f>G80</f>
        <v>0</v>
      </c>
    </row>
    <row r="82" spans="1:7" ht="4.5" customHeight="1">
      <c r="A82" s="13"/>
      <c r="B82" s="117"/>
      <c r="C82" s="133"/>
      <c r="D82" s="80"/>
      <c r="E82" s="87"/>
      <c r="F82" s="87"/>
      <c r="G82" s="87"/>
    </row>
    <row r="83" spans="1:7">
      <c r="A83" s="13">
        <v>92</v>
      </c>
      <c r="B83" s="115">
        <v>8</v>
      </c>
      <c r="C83" s="125" t="s">
        <v>40</v>
      </c>
      <c r="D83" s="79"/>
      <c r="E83" s="98"/>
      <c r="F83" s="98"/>
      <c r="G83" s="98"/>
    </row>
    <row r="84" spans="1:7" s="41" customFormat="1">
      <c r="A84" s="88">
        <v>102</v>
      </c>
      <c r="B84" s="83" t="s">
        <v>184</v>
      </c>
      <c r="C84" s="131" t="s">
        <v>259</v>
      </c>
      <c r="D84" s="82" t="s">
        <v>3</v>
      </c>
      <c r="E84" s="97">
        <v>8.25</v>
      </c>
      <c r="F84" s="219">
        <v>0</v>
      </c>
      <c r="G84" s="219">
        <f>E84*F84</f>
        <v>0</v>
      </c>
    </row>
    <row r="85" spans="1:7" s="41" customFormat="1" ht="25.5">
      <c r="A85" s="88">
        <v>104</v>
      </c>
      <c r="B85" s="83" t="s">
        <v>183</v>
      </c>
      <c r="C85" s="131" t="s">
        <v>182</v>
      </c>
      <c r="D85" s="82" t="s">
        <v>3</v>
      </c>
      <c r="E85" s="97">
        <v>8.25</v>
      </c>
      <c r="F85" s="219">
        <v>0</v>
      </c>
      <c r="G85" s="219">
        <f t="shared" ref="G85:G100" si="5">E85*F85</f>
        <v>0</v>
      </c>
    </row>
    <row r="86" spans="1:7" s="41" customFormat="1" ht="25.5">
      <c r="A86" s="88"/>
      <c r="B86" s="191" t="s">
        <v>339</v>
      </c>
      <c r="C86" s="148" t="str">
        <f>Memória!B8</f>
        <v>Laje pré-fabricada mista vigota treliçada/lajota cerâmica - LT 12 (8+4) e capa com concreto de 25 MPa</v>
      </c>
      <c r="D86" s="149" t="str">
        <f>Memória!C8</f>
        <v>m²</v>
      </c>
      <c r="E86" s="145">
        <f>Memória!D8</f>
        <v>6.12</v>
      </c>
      <c r="F86" s="219">
        <v>0</v>
      </c>
      <c r="G86" s="219">
        <f t="shared" si="5"/>
        <v>0</v>
      </c>
    </row>
    <row r="87" spans="1:7" s="41" customFormat="1">
      <c r="A87" s="88"/>
      <c r="B87" s="191" t="s">
        <v>186</v>
      </c>
      <c r="C87" s="148" t="s">
        <v>70</v>
      </c>
      <c r="D87" s="149" t="s">
        <v>438</v>
      </c>
      <c r="E87" s="145">
        <f>Memória!D11</f>
        <v>29.192399999999999</v>
      </c>
      <c r="F87" s="219">
        <v>0</v>
      </c>
      <c r="G87" s="219">
        <f t="shared" si="5"/>
        <v>0</v>
      </c>
    </row>
    <row r="88" spans="1:7" s="41" customFormat="1">
      <c r="A88" s="88"/>
      <c r="B88" s="191" t="s">
        <v>185</v>
      </c>
      <c r="C88" s="148" t="s">
        <v>71</v>
      </c>
      <c r="D88" s="149" t="s">
        <v>3</v>
      </c>
      <c r="E88" s="145">
        <f>Memória!D20</f>
        <v>29.192399999999999</v>
      </c>
      <c r="F88" s="219">
        <v>0</v>
      </c>
      <c r="G88" s="219">
        <f t="shared" si="5"/>
        <v>0</v>
      </c>
    </row>
    <row r="89" spans="1:7" s="41" customFormat="1">
      <c r="A89" s="88"/>
      <c r="B89" s="191" t="s">
        <v>340</v>
      </c>
      <c r="C89" s="148" t="s">
        <v>366</v>
      </c>
      <c r="D89" s="149" t="s">
        <v>1</v>
      </c>
      <c r="E89" s="145">
        <f>Memória!D25</f>
        <v>6.12</v>
      </c>
      <c r="F89" s="219">
        <v>0</v>
      </c>
      <c r="G89" s="219">
        <f t="shared" si="5"/>
        <v>0</v>
      </c>
    </row>
    <row r="90" spans="1:7" s="41" customFormat="1">
      <c r="A90" s="88"/>
      <c r="B90" s="191" t="s">
        <v>6135</v>
      </c>
      <c r="C90" s="148" t="s">
        <v>39920</v>
      </c>
      <c r="D90" s="149" t="s">
        <v>3</v>
      </c>
      <c r="E90" s="145">
        <f>E91*(0.03+0.03)</f>
        <v>14.749199999999998</v>
      </c>
      <c r="F90" s="219">
        <v>0</v>
      </c>
      <c r="G90" s="219">
        <f t="shared" si="5"/>
        <v>0</v>
      </c>
    </row>
    <row r="91" spans="1:7" s="41" customFormat="1">
      <c r="A91" s="88"/>
      <c r="B91" s="191" t="s">
        <v>8950</v>
      </c>
      <c r="C91" s="148" t="s">
        <v>8951</v>
      </c>
      <c r="D91" s="149" t="s">
        <v>1</v>
      </c>
      <c r="E91" s="145">
        <f>227.34+((9.4+21.4)*2*0.3)</f>
        <v>245.82</v>
      </c>
      <c r="F91" s="219">
        <v>0</v>
      </c>
      <c r="G91" s="219">
        <f t="shared" si="5"/>
        <v>0</v>
      </c>
    </row>
    <row r="92" spans="1:7" s="41" customFormat="1" ht="15" customHeight="1">
      <c r="A92" s="88">
        <v>108</v>
      </c>
      <c r="B92" s="83" t="s">
        <v>179</v>
      </c>
      <c r="C92" s="131" t="s">
        <v>178</v>
      </c>
      <c r="D92" s="82" t="s">
        <v>1</v>
      </c>
      <c r="E92" s="97">
        <v>35</v>
      </c>
      <c r="F92" s="219">
        <v>0</v>
      </c>
      <c r="G92" s="219">
        <f t="shared" si="5"/>
        <v>0</v>
      </c>
    </row>
    <row r="93" spans="1:7" s="41" customFormat="1" ht="25.5">
      <c r="A93" s="88">
        <v>109</v>
      </c>
      <c r="B93" s="83" t="s">
        <v>177</v>
      </c>
      <c r="C93" s="131" t="s">
        <v>86</v>
      </c>
      <c r="D93" s="82" t="s">
        <v>1</v>
      </c>
      <c r="E93" s="97">
        <v>17.5</v>
      </c>
      <c r="F93" s="219">
        <v>0</v>
      </c>
      <c r="G93" s="219">
        <f t="shared" si="5"/>
        <v>0</v>
      </c>
    </row>
    <row r="94" spans="1:7" s="41" customFormat="1">
      <c r="A94" s="88"/>
      <c r="B94" s="83" t="s">
        <v>176</v>
      </c>
      <c r="C94" s="131" t="s">
        <v>175</v>
      </c>
      <c r="D94" s="82" t="s">
        <v>1</v>
      </c>
      <c r="E94" s="97">
        <v>76</v>
      </c>
      <c r="F94" s="219">
        <v>0</v>
      </c>
      <c r="G94" s="219">
        <f t="shared" si="5"/>
        <v>0</v>
      </c>
    </row>
    <row r="95" spans="1:7" s="41" customFormat="1">
      <c r="A95" s="88"/>
      <c r="B95" s="83" t="s">
        <v>174</v>
      </c>
      <c r="C95" s="131" t="s">
        <v>173</v>
      </c>
      <c r="D95" s="82" t="s">
        <v>0</v>
      </c>
      <c r="E95" s="97">
        <v>390</v>
      </c>
      <c r="F95" s="219">
        <v>0</v>
      </c>
      <c r="G95" s="219">
        <f t="shared" si="5"/>
        <v>0</v>
      </c>
    </row>
    <row r="96" spans="1:7" s="41" customFormat="1">
      <c r="A96" s="88"/>
      <c r="B96" s="83" t="s">
        <v>168</v>
      </c>
      <c r="C96" s="131" t="s">
        <v>167</v>
      </c>
      <c r="D96" s="82" t="s">
        <v>1</v>
      </c>
      <c r="E96" s="97">
        <v>66</v>
      </c>
      <c r="F96" s="219">
        <v>0</v>
      </c>
      <c r="G96" s="219">
        <f t="shared" si="5"/>
        <v>0</v>
      </c>
    </row>
    <row r="97" spans="1:7" s="41" customFormat="1">
      <c r="A97" s="88"/>
      <c r="B97" s="83" t="s">
        <v>166</v>
      </c>
      <c r="C97" s="131" t="s">
        <v>87</v>
      </c>
      <c r="D97" s="82" t="s">
        <v>1</v>
      </c>
      <c r="E97" s="97">
        <v>66</v>
      </c>
      <c r="F97" s="219">
        <v>0</v>
      </c>
      <c r="G97" s="219">
        <f t="shared" si="5"/>
        <v>0</v>
      </c>
    </row>
    <row r="98" spans="1:7" s="41" customFormat="1">
      <c r="A98" s="88"/>
      <c r="B98" s="83" t="s">
        <v>165</v>
      </c>
      <c r="C98" s="131" t="s">
        <v>164</v>
      </c>
      <c r="D98" s="82" t="s">
        <v>1</v>
      </c>
      <c r="E98" s="97">
        <v>66</v>
      </c>
      <c r="F98" s="219">
        <v>0</v>
      </c>
      <c r="G98" s="219">
        <f t="shared" si="5"/>
        <v>0</v>
      </c>
    </row>
    <row r="99" spans="1:7" s="146" customFormat="1" ht="27" customHeight="1">
      <c r="A99" s="144"/>
      <c r="B99" s="147"/>
      <c r="C99" s="194" t="s">
        <v>324</v>
      </c>
      <c r="D99" s="189" t="s">
        <v>1</v>
      </c>
      <c r="E99" s="190">
        <f>Memória!D28</f>
        <v>525.93779999999992</v>
      </c>
      <c r="F99" s="219">
        <v>0</v>
      </c>
      <c r="G99" s="219">
        <f t="shared" si="5"/>
        <v>0</v>
      </c>
    </row>
    <row r="100" spans="1:7" s="146" customFormat="1">
      <c r="A100" s="144"/>
      <c r="B100" s="147"/>
      <c r="C100" s="194" t="s">
        <v>309</v>
      </c>
      <c r="D100" s="189" t="s">
        <v>1</v>
      </c>
      <c r="E100" s="190">
        <v>3.25</v>
      </c>
      <c r="F100" s="219">
        <v>0</v>
      </c>
      <c r="G100" s="219">
        <f t="shared" si="5"/>
        <v>0</v>
      </c>
    </row>
    <row r="101" spans="1:7">
      <c r="A101" s="13">
        <v>118</v>
      </c>
      <c r="B101" s="117"/>
      <c r="C101" s="132" t="s">
        <v>19</v>
      </c>
      <c r="D101" s="80"/>
      <c r="E101" s="87"/>
      <c r="F101" s="219"/>
      <c r="G101" s="225">
        <f>SUM(G84:G100)</f>
        <v>0</v>
      </c>
    </row>
    <row r="102" spans="1:7" ht="4.5" customHeight="1">
      <c r="A102" s="13">
        <v>119</v>
      </c>
      <c r="B102" s="117"/>
      <c r="C102" s="133"/>
      <c r="D102" s="80"/>
      <c r="E102" s="87"/>
      <c r="F102" s="87"/>
      <c r="G102" s="87"/>
    </row>
    <row r="103" spans="1:7">
      <c r="A103" s="13">
        <v>120</v>
      </c>
      <c r="B103" s="115">
        <v>9</v>
      </c>
      <c r="C103" s="125" t="s">
        <v>275</v>
      </c>
      <c r="D103" s="79"/>
      <c r="E103" s="98"/>
      <c r="F103" s="98"/>
      <c r="G103" s="98"/>
    </row>
    <row r="104" spans="1:7" s="41" customFormat="1" ht="38.25">
      <c r="A104" s="88">
        <v>121</v>
      </c>
      <c r="B104" s="83" t="s">
        <v>163</v>
      </c>
      <c r="C104" s="131" t="s">
        <v>265</v>
      </c>
      <c r="D104" s="82" t="s">
        <v>1</v>
      </c>
      <c r="E104" s="97">
        <v>68</v>
      </c>
      <c r="F104" s="219">
        <v>0</v>
      </c>
      <c r="G104" s="219">
        <f>E104*F104</f>
        <v>0</v>
      </c>
    </row>
    <row r="105" spans="1:7" s="146" customFormat="1">
      <c r="A105" s="144"/>
      <c r="B105" s="83" t="s">
        <v>39922</v>
      </c>
      <c r="C105" s="148" t="s">
        <v>266</v>
      </c>
      <c r="D105" s="149" t="s">
        <v>1</v>
      </c>
      <c r="E105" s="145">
        <f>Memória!C40</f>
        <v>1.5950000000000002</v>
      </c>
      <c r="F105" s="219">
        <v>0</v>
      </c>
      <c r="G105" s="219">
        <f t="shared" ref="G105:G115" si="6">E105*F105</f>
        <v>0</v>
      </c>
    </row>
    <row r="106" spans="1:7" s="146" customFormat="1">
      <c r="A106" s="144"/>
      <c r="B106" s="191" t="s">
        <v>139</v>
      </c>
      <c r="C106" s="148" t="s">
        <v>10</v>
      </c>
      <c r="D106" s="149" t="s">
        <v>1</v>
      </c>
      <c r="E106" s="145">
        <f>Memória!D41</f>
        <v>1248.7945999999999</v>
      </c>
      <c r="F106" s="219">
        <v>0</v>
      </c>
      <c r="G106" s="219">
        <f t="shared" si="6"/>
        <v>0</v>
      </c>
    </row>
    <row r="107" spans="1:7" s="146" customFormat="1">
      <c r="A107" s="144"/>
      <c r="B107" s="147"/>
      <c r="C107" s="194" t="s">
        <v>300</v>
      </c>
      <c r="D107" s="189" t="s">
        <v>1</v>
      </c>
      <c r="E107" s="190">
        <v>3.25</v>
      </c>
      <c r="F107" s="219">
        <v>0</v>
      </c>
      <c r="G107" s="219">
        <f t="shared" si="6"/>
        <v>0</v>
      </c>
    </row>
    <row r="108" spans="1:7" s="146" customFormat="1">
      <c r="A108" s="144"/>
      <c r="B108" s="147"/>
      <c r="C108" s="194" t="s">
        <v>301</v>
      </c>
      <c r="D108" s="189" t="s">
        <v>1</v>
      </c>
      <c r="E108" s="190">
        <v>1356</v>
      </c>
      <c r="F108" s="219">
        <v>0</v>
      </c>
      <c r="G108" s="219">
        <f t="shared" si="6"/>
        <v>0</v>
      </c>
    </row>
    <row r="109" spans="1:7" s="146" customFormat="1">
      <c r="A109" s="144"/>
      <c r="B109" s="147"/>
      <c r="C109" s="194" t="s">
        <v>302</v>
      </c>
      <c r="D109" s="189" t="s">
        <v>1</v>
      </c>
      <c r="E109" s="145">
        <f>Memória!D54</f>
        <v>1453.7945999999999</v>
      </c>
      <c r="F109" s="219">
        <v>0</v>
      </c>
      <c r="G109" s="219">
        <f t="shared" si="6"/>
        <v>0</v>
      </c>
    </row>
    <row r="110" spans="1:7" s="146" customFormat="1" ht="25.5">
      <c r="A110" s="144"/>
      <c r="B110" s="147"/>
      <c r="C110" s="194" t="s">
        <v>303</v>
      </c>
      <c r="D110" s="189" t="s">
        <v>1</v>
      </c>
      <c r="E110" s="190">
        <v>12</v>
      </c>
      <c r="F110" s="219">
        <v>0</v>
      </c>
      <c r="G110" s="219">
        <f t="shared" si="6"/>
        <v>0</v>
      </c>
    </row>
    <row r="111" spans="1:7" s="146" customFormat="1">
      <c r="A111" s="144"/>
      <c r="B111" s="147"/>
      <c r="C111" s="194" t="s">
        <v>304</v>
      </c>
      <c r="D111" s="189" t="s">
        <v>1</v>
      </c>
      <c r="E111" s="190">
        <v>18</v>
      </c>
      <c r="F111" s="219">
        <v>0</v>
      </c>
      <c r="G111" s="219">
        <f t="shared" si="6"/>
        <v>0</v>
      </c>
    </row>
    <row r="112" spans="1:7" s="146" customFormat="1">
      <c r="A112" s="144"/>
      <c r="B112" s="147"/>
      <c r="C112" s="194" t="s">
        <v>305</v>
      </c>
      <c r="D112" s="189" t="s">
        <v>1</v>
      </c>
      <c r="E112" s="145">
        <f>Memória!D67</f>
        <v>62.009999999999984</v>
      </c>
      <c r="F112" s="219">
        <v>0</v>
      </c>
      <c r="G112" s="219">
        <f t="shared" si="6"/>
        <v>0</v>
      </c>
    </row>
    <row r="113" spans="1:7" s="146" customFormat="1">
      <c r="A113" s="144"/>
      <c r="B113" s="147"/>
      <c r="C113" s="194" t="s">
        <v>306</v>
      </c>
      <c r="D113" s="189" t="s">
        <v>1</v>
      </c>
      <c r="E113" s="190">
        <v>33</v>
      </c>
      <c r="F113" s="219">
        <v>0</v>
      </c>
      <c r="G113" s="219">
        <f t="shared" si="6"/>
        <v>0</v>
      </c>
    </row>
    <row r="114" spans="1:7" s="146" customFormat="1">
      <c r="A114" s="144"/>
      <c r="B114" s="147"/>
      <c r="C114" s="194" t="s">
        <v>319</v>
      </c>
      <c r="D114" s="189" t="s">
        <v>1</v>
      </c>
      <c r="E114" s="145">
        <f>Memória!D76</f>
        <v>142.0915</v>
      </c>
      <c r="F114" s="219">
        <v>0</v>
      </c>
      <c r="G114" s="219">
        <f t="shared" si="6"/>
        <v>0</v>
      </c>
    </row>
    <row r="115" spans="1:7" s="146" customFormat="1" ht="30" customHeight="1">
      <c r="A115" s="144"/>
      <c r="B115" s="195"/>
      <c r="C115" s="194" t="s">
        <v>307</v>
      </c>
      <c r="D115" s="189" t="s">
        <v>1</v>
      </c>
      <c r="E115" s="145">
        <f>Memória!D85</f>
        <v>117.0915</v>
      </c>
      <c r="F115" s="219">
        <v>0</v>
      </c>
      <c r="G115" s="219">
        <f t="shared" si="6"/>
        <v>0</v>
      </c>
    </row>
    <row r="116" spans="1:7">
      <c r="A116" s="13">
        <v>142</v>
      </c>
      <c r="B116" s="117"/>
      <c r="C116" s="132" t="s">
        <v>19</v>
      </c>
      <c r="D116" s="80"/>
      <c r="E116" s="87"/>
      <c r="F116" s="87"/>
      <c r="G116" s="225">
        <f>SUM(G104:G115)</f>
        <v>0</v>
      </c>
    </row>
    <row r="117" spans="1:7" ht="4.5" customHeight="1">
      <c r="A117" s="13"/>
      <c r="B117" s="118"/>
      <c r="C117" s="134"/>
      <c r="D117" s="81"/>
      <c r="E117" s="100"/>
      <c r="F117" s="100"/>
      <c r="G117" s="100"/>
    </row>
    <row r="118" spans="1:7">
      <c r="A118" s="13">
        <v>184</v>
      </c>
      <c r="B118" s="115">
        <v>10</v>
      </c>
      <c r="C118" s="125" t="s">
        <v>22</v>
      </c>
      <c r="D118" s="79"/>
      <c r="E118" s="98"/>
      <c r="F118" s="98"/>
      <c r="G118" s="98"/>
    </row>
    <row r="119" spans="1:7" s="41" customFormat="1">
      <c r="A119" s="88"/>
      <c r="B119" s="83" t="s">
        <v>181</v>
      </c>
      <c r="C119" s="131" t="s">
        <v>180</v>
      </c>
      <c r="D119" s="82" t="s">
        <v>1</v>
      </c>
      <c r="E119" s="97">
        <v>450</v>
      </c>
      <c r="F119" s="219">
        <v>0</v>
      </c>
      <c r="G119" s="219">
        <f>E119*F119</f>
        <v>0</v>
      </c>
    </row>
    <row r="120" spans="1:7" s="41" customFormat="1" ht="25.5">
      <c r="A120" s="88"/>
      <c r="B120" s="83" t="s">
        <v>161</v>
      </c>
      <c r="C120" s="131" t="s">
        <v>267</v>
      </c>
      <c r="D120" s="82" t="s">
        <v>1</v>
      </c>
      <c r="E120" s="97">
        <v>135</v>
      </c>
      <c r="F120" s="219">
        <v>0</v>
      </c>
      <c r="G120" s="219">
        <f t="shared" ref="G120:G122" si="7">E120*F120</f>
        <v>0</v>
      </c>
    </row>
    <row r="121" spans="1:7" s="146" customFormat="1" ht="25.5">
      <c r="A121" s="144"/>
      <c r="B121" s="147"/>
      <c r="C121" s="194" t="s">
        <v>310</v>
      </c>
      <c r="D121" s="189" t="s">
        <v>1</v>
      </c>
      <c r="E121" s="190">
        <v>446</v>
      </c>
      <c r="F121" s="219">
        <v>0</v>
      </c>
      <c r="G121" s="219">
        <f t="shared" si="7"/>
        <v>0</v>
      </c>
    </row>
    <row r="122" spans="1:7" s="146" customFormat="1" ht="39.950000000000003" customHeight="1">
      <c r="A122" s="144"/>
      <c r="B122" s="147"/>
      <c r="C122" s="194" t="s">
        <v>311</v>
      </c>
      <c r="D122" s="189" t="s">
        <v>2</v>
      </c>
      <c r="E122" s="145">
        <v>230</v>
      </c>
      <c r="F122" s="219">
        <v>0</v>
      </c>
      <c r="G122" s="219">
        <f t="shared" si="7"/>
        <v>0</v>
      </c>
    </row>
    <row r="123" spans="1:7">
      <c r="A123" s="13">
        <v>206</v>
      </c>
      <c r="B123" s="117"/>
      <c r="C123" s="132" t="s">
        <v>19</v>
      </c>
      <c r="D123" s="80"/>
      <c r="E123" s="87"/>
      <c r="F123" s="87"/>
      <c r="G123" s="225">
        <f>SUM(G119:G122)</f>
        <v>0</v>
      </c>
    </row>
    <row r="124" spans="1:7" ht="4.5" customHeight="1">
      <c r="A124" s="13"/>
      <c r="B124" s="118"/>
      <c r="C124" s="134"/>
      <c r="D124" s="81"/>
      <c r="E124" s="100"/>
      <c r="F124" s="100"/>
      <c r="G124" s="100"/>
    </row>
    <row r="125" spans="1:7">
      <c r="A125" s="13">
        <v>120</v>
      </c>
      <c r="B125" s="115">
        <v>11</v>
      </c>
      <c r="C125" s="125" t="s">
        <v>315</v>
      </c>
      <c r="D125" s="79"/>
      <c r="E125" s="98"/>
      <c r="F125" s="98"/>
      <c r="G125" s="98"/>
    </row>
    <row r="126" spans="1:7" s="41" customFormat="1" ht="15" customHeight="1">
      <c r="A126" s="88">
        <v>121</v>
      </c>
      <c r="B126" s="83" t="s">
        <v>171</v>
      </c>
      <c r="C126" s="131" t="s">
        <v>170</v>
      </c>
      <c r="D126" s="82" t="s">
        <v>1</v>
      </c>
      <c r="E126" s="145">
        <v>34.15</v>
      </c>
      <c r="F126" s="219">
        <v>0</v>
      </c>
      <c r="G126" s="219">
        <f>E126*F126</f>
        <v>0</v>
      </c>
    </row>
    <row r="127" spans="1:7" s="41" customFormat="1" ht="15" customHeight="1">
      <c r="A127" s="88"/>
      <c r="B127" s="83" t="s">
        <v>160</v>
      </c>
      <c r="C127" s="131" t="s">
        <v>268</v>
      </c>
      <c r="D127" s="82" t="s">
        <v>1</v>
      </c>
      <c r="E127" s="145">
        <f>Memória!D103</f>
        <v>175.66</v>
      </c>
      <c r="F127" s="219">
        <v>0</v>
      </c>
      <c r="G127" s="219">
        <f t="shared" ref="G127:G130" si="8">E127*F127</f>
        <v>0</v>
      </c>
    </row>
    <row r="128" spans="1:7" s="146" customFormat="1" ht="25.5">
      <c r="A128" s="144"/>
      <c r="B128" s="147"/>
      <c r="C128" s="194" t="s">
        <v>298</v>
      </c>
      <c r="D128" s="189" t="s">
        <v>1</v>
      </c>
      <c r="E128" s="190">
        <f>Memória!D106</f>
        <v>114.82</v>
      </c>
      <c r="F128" s="219">
        <v>0</v>
      </c>
      <c r="G128" s="219">
        <f t="shared" si="8"/>
        <v>0</v>
      </c>
    </row>
    <row r="129" spans="1:7" s="146" customFormat="1" ht="15" customHeight="1">
      <c r="A129" s="144"/>
      <c r="B129" s="147"/>
      <c r="C129" s="207" t="s">
        <v>308</v>
      </c>
      <c r="D129" s="189" t="s">
        <v>1</v>
      </c>
      <c r="E129" s="190">
        <v>77</v>
      </c>
      <c r="F129" s="219">
        <v>0</v>
      </c>
      <c r="G129" s="219">
        <f t="shared" si="8"/>
        <v>0</v>
      </c>
    </row>
    <row r="130" spans="1:7" s="146" customFormat="1" ht="15" customHeight="1">
      <c r="A130" s="144"/>
      <c r="B130" s="147"/>
      <c r="C130" s="194" t="s">
        <v>299</v>
      </c>
      <c r="D130" s="189" t="s">
        <v>1</v>
      </c>
      <c r="E130" s="190">
        <v>191</v>
      </c>
      <c r="F130" s="219">
        <v>0</v>
      </c>
      <c r="G130" s="219">
        <f t="shared" si="8"/>
        <v>0</v>
      </c>
    </row>
    <row r="131" spans="1:7">
      <c r="A131" s="13">
        <v>142</v>
      </c>
      <c r="B131" s="117"/>
      <c r="C131" s="132" t="s">
        <v>19</v>
      </c>
      <c r="D131" s="80"/>
      <c r="E131" s="87"/>
      <c r="F131" s="87"/>
      <c r="G131" s="225">
        <f>SUM(G126:G130)</f>
        <v>0</v>
      </c>
    </row>
    <row r="132" spans="1:7" ht="4.5" customHeight="1">
      <c r="B132" s="117"/>
      <c r="C132" s="133"/>
      <c r="D132" s="80"/>
      <c r="E132" s="87"/>
      <c r="F132" s="87"/>
      <c r="G132" s="87"/>
    </row>
    <row r="133" spans="1:7">
      <c r="A133" s="13">
        <v>217</v>
      </c>
      <c r="B133" s="115">
        <v>12</v>
      </c>
      <c r="C133" s="125" t="s">
        <v>138</v>
      </c>
      <c r="D133" s="79"/>
      <c r="E133" s="98"/>
      <c r="F133" s="98"/>
      <c r="G133" s="98"/>
    </row>
    <row r="134" spans="1:7" s="41" customFormat="1">
      <c r="A134" s="88"/>
      <c r="B134" s="83" t="s">
        <v>270</v>
      </c>
      <c r="C134" s="131" t="s">
        <v>271</v>
      </c>
      <c r="D134" s="82" t="s">
        <v>0</v>
      </c>
      <c r="E134" s="145">
        <v>296</v>
      </c>
      <c r="F134" s="219">
        <v>0</v>
      </c>
      <c r="G134" s="219">
        <f>E134*F134</f>
        <v>0</v>
      </c>
    </row>
    <row r="135" spans="1:7" s="41" customFormat="1">
      <c r="A135" s="88"/>
      <c r="B135" s="83" t="s">
        <v>272</v>
      </c>
      <c r="C135" s="131" t="s">
        <v>273</v>
      </c>
      <c r="D135" s="82" t="s">
        <v>0</v>
      </c>
      <c r="E135" s="145">
        <f>(E137+E138)*2</f>
        <v>226</v>
      </c>
      <c r="F135" s="219">
        <v>0</v>
      </c>
      <c r="G135" s="219">
        <f t="shared" ref="G135:G141" si="9">E135*F135</f>
        <v>0</v>
      </c>
    </row>
    <row r="136" spans="1:7" s="41" customFormat="1" ht="25.5">
      <c r="A136" s="88"/>
      <c r="B136" s="83" t="s">
        <v>137</v>
      </c>
      <c r="C136" s="131" t="s">
        <v>136</v>
      </c>
      <c r="D136" s="82" t="s">
        <v>2</v>
      </c>
      <c r="E136" s="145">
        <v>3.6</v>
      </c>
      <c r="F136" s="219">
        <v>0</v>
      </c>
      <c r="G136" s="219">
        <f t="shared" si="9"/>
        <v>0</v>
      </c>
    </row>
    <row r="137" spans="1:7" s="146" customFormat="1" ht="25.5">
      <c r="A137" s="144"/>
      <c r="B137" s="191" t="s">
        <v>135</v>
      </c>
      <c r="C137" s="148" t="s">
        <v>274</v>
      </c>
      <c r="D137" s="149" t="s">
        <v>0</v>
      </c>
      <c r="E137" s="145">
        <v>27</v>
      </c>
      <c r="F137" s="219">
        <v>0</v>
      </c>
      <c r="G137" s="219">
        <f t="shared" si="9"/>
        <v>0</v>
      </c>
    </row>
    <row r="138" spans="1:7" s="146" customFormat="1" ht="25.5">
      <c r="A138" s="144"/>
      <c r="B138" s="191" t="s">
        <v>25860</v>
      </c>
      <c r="C138" s="148" t="s">
        <v>25861</v>
      </c>
      <c r="D138" s="149" t="s">
        <v>0</v>
      </c>
      <c r="E138" s="145">
        <v>86</v>
      </c>
      <c r="F138" s="219">
        <v>0</v>
      </c>
      <c r="G138" s="219">
        <f t="shared" si="9"/>
        <v>0</v>
      </c>
    </row>
    <row r="139" spans="1:7" s="146" customFormat="1" ht="25.5">
      <c r="A139" s="144"/>
      <c r="B139" s="147"/>
      <c r="C139" s="194" t="s">
        <v>312</v>
      </c>
      <c r="D139" s="189" t="s">
        <v>278</v>
      </c>
      <c r="E139" s="190">
        <v>42</v>
      </c>
      <c r="F139" s="219">
        <v>0</v>
      </c>
      <c r="G139" s="219">
        <f t="shared" si="9"/>
        <v>0</v>
      </c>
    </row>
    <row r="140" spans="1:7" s="146" customFormat="1">
      <c r="A140" s="144"/>
      <c r="B140" s="147"/>
      <c r="C140" s="194" t="s">
        <v>314</v>
      </c>
      <c r="D140" s="189" t="s">
        <v>2</v>
      </c>
      <c r="E140" s="145">
        <f>Memória!D116</f>
        <v>93.09</v>
      </c>
      <c r="F140" s="219">
        <v>0</v>
      </c>
      <c r="G140" s="219">
        <f t="shared" si="9"/>
        <v>0</v>
      </c>
    </row>
    <row r="141" spans="1:7" s="146" customFormat="1" ht="25.5">
      <c r="A141" s="144"/>
      <c r="B141" s="147"/>
      <c r="C141" s="194" t="s">
        <v>313</v>
      </c>
      <c r="D141" s="189" t="s">
        <v>278</v>
      </c>
      <c r="E141" s="190">
        <v>5</v>
      </c>
      <c r="F141" s="219">
        <v>0</v>
      </c>
      <c r="G141" s="219">
        <f t="shared" si="9"/>
        <v>0</v>
      </c>
    </row>
    <row r="142" spans="1:7">
      <c r="A142" s="13"/>
      <c r="B142" s="117"/>
      <c r="C142" s="132" t="s">
        <v>19</v>
      </c>
      <c r="D142" s="80"/>
      <c r="E142" s="87"/>
      <c r="F142" s="87"/>
      <c r="G142" s="225">
        <f>SUM(G134:G141)</f>
        <v>0</v>
      </c>
    </row>
    <row r="143" spans="1:7" ht="4.5" customHeight="1">
      <c r="A143" s="13">
        <v>207</v>
      </c>
      <c r="B143" s="117"/>
      <c r="C143" s="133"/>
      <c r="D143" s="80"/>
      <c r="E143" s="87"/>
      <c r="F143" s="87"/>
      <c r="G143" s="87"/>
    </row>
    <row r="144" spans="1:7">
      <c r="A144" s="13">
        <v>208</v>
      </c>
      <c r="B144" s="115">
        <v>13</v>
      </c>
      <c r="C144" s="125" t="s">
        <v>277</v>
      </c>
      <c r="D144" s="79"/>
      <c r="E144" s="98"/>
      <c r="F144" s="98"/>
      <c r="G144" s="98"/>
    </row>
    <row r="145" spans="1:7" s="41" customFormat="1">
      <c r="A145" s="88"/>
      <c r="B145" s="191" t="s">
        <v>152</v>
      </c>
      <c r="C145" s="148" t="s">
        <v>151</v>
      </c>
      <c r="D145" s="149" t="s">
        <v>0</v>
      </c>
      <c r="E145" s="145">
        <v>1</v>
      </c>
      <c r="F145" s="219">
        <v>0</v>
      </c>
      <c r="G145" s="219">
        <f>E145*F145</f>
        <v>0</v>
      </c>
    </row>
    <row r="146" spans="1:7" s="41" customFormat="1">
      <c r="A146" s="88"/>
      <c r="B146" s="191" t="s">
        <v>6650</v>
      </c>
      <c r="C146" s="148" t="s">
        <v>345</v>
      </c>
      <c r="D146" s="149" t="s">
        <v>0</v>
      </c>
      <c r="E146" s="145">
        <v>2</v>
      </c>
      <c r="F146" s="219">
        <v>0</v>
      </c>
      <c r="G146" s="219">
        <f t="shared" ref="G146:G151" si="10">E146*F146</f>
        <v>0</v>
      </c>
    </row>
    <row r="147" spans="1:7" s="41" customFormat="1">
      <c r="A147" s="88">
        <v>210</v>
      </c>
      <c r="B147" s="191" t="s">
        <v>148</v>
      </c>
      <c r="C147" s="148" t="s">
        <v>147</v>
      </c>
      <c r="D147" s="149" t="s">
        <v>1</v>
      </c>
      <c r="E147" s="145">
        <v>25.05</v>
      </c>
      <c r="F147" s="219">
        <v>0</v>
      </c>
      <c r="G147" s="219">
        <f>E147*F147</f>
        <v>0</v>
      </c>
    </row>
    <row r="148" spans="1:7" s="41" customFormat="1">
      <c r="A148" s="88">
        <v>212</v>
      </c>
      <c r="B148" s="191" t="s">
        <v>144</v>
      </c>
      <c r="C148" s="148" t="s">
        <v>81</v>
      </c>
      <c r="D148" s="149" t="s">
        <v>0</v>
      </c>
      <c r="E148" s="145">
        <v>7</v>
      </c>
      <c r="F148" s="219">
        <v>0</v>
      </c>
      <c r="G148" s="219">
        <f t="shared" si="10"/>
        <v>0</v>
      </c>
    </row>
    <row r="149" spans="1:7" s="41" customFormat="1">
      <c r="A149" s="88">
        <v>213</v>
      </c>
      <c r="B149" s="191" t="s">
        <v>143</v>
      </c>
      <c r="C149" s="148" t="s">
        <v>142</v>
      </c>
      <c r="D149" s="149" t="s">
        <v>1</v>
      </c>
      <c r="E149" s="145">
        <v>47.45</v>
      </c>
      <c r="F149" s="219">
        <v>0</v>
      </c>
      <c r="G149" s="219">
        <f t="shared" si="10"/>
        <v>0</v>
      </c>
    </row>
    <row r="150" spans="1:7" s="41" customFormat="1">
      <c r="A150" s="88"/>
      <c r="B150" s="191" t="s">
        <v>141</v>
      </c>
      <c r="C150" s="148" t="s">
        <v>82</v>
      </c>
      <c r="D150" s="149" t="s">
        <v>1</v>
      </c>
      <c r="E150" s="145">
        <v>13.5</v>
      </c>
      <c r="F150" s="219">
        <v>0</v>
      </c>
      <c r="G150" s="219">
        <f t="shared" si="10"/>
        <v>0</v>
      </c>
    </row>
    <row r="151" spans="1:7" s="41" customFormat="1">
      <c r="A151" s="88"/>
      <c r="B151" s="191" t="s">
        <v>140</v>
      </c>
      <c r="C151" s="148" t="s">
        <v>80</v>
      </c>
      <c r="D151" s="149" t="s">
        <v>1</v>
      </c>
      <c r="E151" s="145">
        <v>7.05</v>
      </c>
      <c r="F151" s="219">
        <v>0</v>
      </c>
      <c r="G151" s="219">
        <f t="shared" si="10"/>
        <v>0</v>
      </c>
    </row>
    <row r="152" spans="1:7">
      <c r="A152" s="13">
        <v>215</v>
      </c>
      <c r="B152" s="117"/>
      <c r="C152" s="132" t="s">
        <v>19</v>
      </c>
      <c r="D152" s="80"/>
      <c r="E152" s="87"/>
      <c r="F152" s="87"/>
      <c r="G152" s="225">
        <f>SUM(G145:G151)</f>
        <v>0</v>
      </c>
    </row>
    <row r="153" spans="1:7" ht="4.5" customHeight="1">
      <c r="B153" s="117"/>
      <c r="C153" s="133"/>
      <c r="D153" s="80"/>
      <c r="E153" s="87"/>
      <c r="F153" s="87"/>
      <c r="G153" s="87"/>
    </row>
    <row r="154" spans="1:7">
      <c r="A154" s="13">
        <v>217</v>
      </c>
      <c r="B154" s="115">
        <v>14</v>
      </c>
      <c r="C154" s="125" t="s">
        <v>134</v>
      </c>
      <c r="D154" s="79"/>
      <c r="E154" s="98"/>
      <c r="F154" s="98"/>
      <c r="G154" s="98"/>
    </row>
    <row r="155" spans="1:7" s="41" customFormat="1" ht="25.5">
      <c r="A155" s="88"/>
      <c r="B155" s="83" t="s">
        <v>133</v>
      </c>
      <c r="C155" s="131" t="s">
        <v>132</v>
      </c>
      <c r="D155" s="82" t="s">
        <v>0</v>
      </c>
      <c r="E155" s="97">
        <v>1</v>
      </c>
      <c r="F155" s="219">
        <v>0</v>
      </c>
      <c r="G155" s="219">
        <f>E155*F155</f>
        <v>0</v>
      </c>
    </row>
    <row r="156" spans="1:7" s="41" customFormat="1">
      <c r="A156" s="88"/>
      <c r="B156" s="83" t="s">
        <v>131</v>
      </c>
      <c r="C156" s="131" t="s">
        <v>11</v>
      </c>
      <c r="D156" s="82" t="s">
        <v>0</v>
      </c>
      <c r="E156" s="97">
        <v>1</v>
      </c>
      <c r="F156" s="219">
        <v>0</v>
      </c>
      <c r="G156" s="219">
        <f t="shared" ref="G156:G179" si="11">E156*F156</f>
        <v>0</v>
      </c>
    </row>
    <row r="157" spans="1:7" s="41" customFormat="1">
      <c r="A157" s="88"/>
      <c r="B157" s="83" t="s">
        <v>130</v>
      </c>
      <c r="C157" s="131" t="s">
        <v>129</v>
      </c>
      <c r="D157" s="82" t="s">
        <v>0</v>
      </c>
      <c r="E157" s="97">
        <v>1</v>
      </c>
      <c r="F157" s="219">
        <v>0</v>
      </c>
      <c r="G157" s="219">
        <f t="shared" si="11"/>
        <v>0</v>
      </c>
    </row>
    <row r="158" spans="1:7" s="41" customFormat="1">
      <c r="A158" s="88"/>
      <c r="B158" s="83" t="s">
        <v>128</v>
      </c>
      <c r="C158" s="131" t="s">
        <v>127</v>
      </c>
      <c r="D158" s="82" t="s">
        <v>0</v>
      </c>
      <c r="E158" s="97">
        <v>4</v>
      </c>
      <c r="F158" s="219">
        <v>0</v>
      </c>
      <c r="G158" s="219">
        <f t="shared" si="11"/>
        <v>0</v>
      </c>
    </row>
    <row r="159" spans="1:7" s="41" customFormat="1">
      <c r="A159" s="88"/>
      <c r="B159" s="83" t="s">
        <v>126</v>
      </c>
      <c r="C159" s="131" t="s">
        <v>12</v>
      </c>
      <c r="D159" s="82" t="s">
        <v>0</v>
      </c>
      <c r="E159" s="97">
        <v>4</v>
      </c>
      <c r="F159" s="219">
        <v>0</v>
      </c>
      <c r="G159" s="219">
        <f t="shared" si="11"/>
        <v>0</v>
      </c>
    </row>
    <row r="160" spans="1:7" s="146" customFormat="1">
      <c r="A160" s="144"/>
      <c r="B160" s="191" t="s">
        <v>39923</v>
      </c>
      <c r="C160" s="148" t="s">
        <v>125</v>
      </c>
      <c r="D160" s="149" t="s">
        <v>1</v>
      </c>
      <c r="E160" s="97">
        <v>6.25</v>
      </c>
      <c r="F160" s="219">
        <v>0</v>
      </c>
      <c r="G160" s="219">
        <f t="shared" si="11"/>
        <v>0</v>
      </c>
    </row>
    <row r="161" spans="1:7" s="41" customFormat="1" ht="25.5">
      <c r="A161" s="88"/>
      <c r="B161" s="83" t="s">
        <v>124</v>
      </c>
      <c r="C161" s="131" t="s">
        <v>123</v>
      </c>
      <c r="D161" s="82" t="s">
        <v>0</v>
      </c>
      <c r="E161" s="97">
        <v>9</v>
      </c>
      <c r="F161" s="219">
        <v>0</v>
      </c>
      <c r="G161" s="219">
        <f t="shared" si="11"/>
        <v>0</v>
      </c>
    </row>
    <row r="162" spans="1:7" s="41" customFormat="1">
      <c r="A162" s="88"/>
      <c r="B162" s="83" t="s">
        <v>122</v>
      </c>
      <c r="C162" s="131" t="s">
        <v>121</v>
      </c>
      <c r="D162" s="82" t="s">
        <v>0</v>
      </c>
      <c r="E162" s="97">
        <v>4</v>
      </c>
      <c r="F162" s="219">
        <v>0</v>
      </c>
      <c r="G162" s="219">
        <f t="shared" si="11"/>
        <v>0</v>
      </c>
    </row>
    <row r="163" spans="1:7" s="41" customFormat="1">
      <c r="A163" s="88"/>
      <c r="B163" s="83" t="s">
        <v>120</v>
      </c>
      <c r="C163" s="131" t="s">
        <v>119</v>
      </c>
      <c r="D163" s="82" t="s">
        <v>0</v>
      </c>
      <c r="E163" s="97">
        <v>4</v>
      </c>
      <c r="F163" s="219">
        <v>0</v>
      </c>
      <c r="G163" s="219">
        <f t="shared" si="11"/>
        <v>0</v>
      </c>
    </row>
    <row r="164" spans="1:7" s="41" customFormat="1">
      <c r="A164" s="88"/>
      <c r="B164" s="83" t="s">
        <v>118</v>
      </c>
      <c r="C164" s="131" t="s">
        <v>117</v>
      </c>
      <c r="D164" s="82" t="s">
        <v>0</v>
      </c>
      <c r="E164" s="97">
        <v>9</v>
      </c>
      <c r="F164" s="219">
        <v>0</v>
      </c>
      <c r="G164" s="219">
        <f t="shared" si="11"/>
        <v>0</v>
      </c>
    </row>
    <row r="165" spans="1:7" s="41" customFormat="1" ht="25.5">
      <c r="A165" s="88"/>
      <c r="B165" s="83" t="s">
        <v>116</v>
      </c>
      <c r="C165" s="131" t="s">
        <v>115</v>
      </c>
      <c r="D165" s="82" t="s">
        <v>0</v>
      </c>
      <c r="E165" s="97">
        <v>5</v>
      </c>
      <c r="F165" s="219">
        <v>0</v>
      </c>
      <c r="G165" s="219">
        <f t="shared" si="11"/>
        <v>0</v>
      </c>
    </row>
    <row r="166" spans="1:7" s="41" customFormat="1">
      <c r="A166" s="88"/>
      <c r="B166" s="83" t="s">
        <v>114</v>
      </c>
      <c r="C166" s="131" t="s">
        <v>113</v>
      </c>
      <c r="D166" s="82" t="s">
        <v>0</v>
      </c>
      <c r="E166" s="97">
        <v>4</v>
      </c>
      <c r="F166" s="219">
        <v>0</v>
      </c>
      <c r="G166" s="219">
        <f t="shared" si="11"/>
        <v>0</v>
      </c>
    </row>
    <row r="167" spans="1:7" s="41" customFormat="1">
      <c r="A167" s="88"/>
      <c r="B167" s="83" t="s">
        <v>112</v>
      </c>
      <c r="C167" s="131" t="s">
        <v>111</v>
      </c>
      <c r="D167" s="82" t="s">
        <v>0</v>
      </c>
      <c r="E167" s="97">
        <v>1</v>
      </c>
      <c r="F167" s="219">
        <v>0</v>
      </c>
      <c r="G167" s="219">
        <f t="shared" si="11"/>
        <v>0</v>
      </c>
    </row>
    <row r="168" spans="1:7" s="41" customFormat="1">
      <c r="A168" s="88"/>
      <c r="B168" s="83" t="s">
        <v>110</v>
      </c>
      <c r="C168" s="131" t="s">
        <v>109</v>
      </c>
      <c r="D168" s="82" t="s">
        <v>0</v>
      </c>
      <c r="E168" s="97">
        <v>2</v>
      </c>
      <c r="F168" s="219">
        <v>0</v>
      </c>
      <c r="G168" s="219">
        <f t="shared" si="11"/>
        <v>0</v>
      </c>
    </row>
    <row r="169" spans="1:7" s="41" customFormat="1">
      <c r="A169" s="88"/>
      <c r="B169" s="83" t="s">
        <v>108</v>
      </c>
      <c r="C169" s="131" t="s">
        <v>107</v>
      </c>
      <c r="D169" s="82" t="s">
        <v>0</v>
      </c>
      <c r="E169" s="97">
        <v>1</v>
      </c>
      <c r="F169" s="219">
        <v>0</v>
      </c>
      <c r="G169" s="219">
        <f t="shared" si="11"/>
        <v>0</v>
      </c>
    </row>
    <row r="170" spans="1:7" s="41" customFormat="1">
      <c r="A170" s="88"/>
      <c r="B170" s="83" t="s">
        <v>106</v>
      </c>
      <c r="C170" s="131" t="s">
        <v>13</v>
      </c>
      <c r="D170" s="82" t="s">
        <v>0</v>
      </c>
      <c r="E170" s="97">
        <v>9</v>
      </c>
      <c r="F170" s="219">
        <v>0</v>
      </c>
      <c r="G170" s="219">
        <f t="shared" si="11"/>
        <v>0</v>
      </c>
    </row>
    <row r="171" spans="1:7" s="41" customFormat="1">
      <c r="A171" s="88"/>
      <c r="B171" s="83" t="s">
        <v>105</v>
      </c>
      <c r="C171" s="131" t="s">
        <v>104</v>
      </c>
      <c r="D171" s="82" t="s">
        <v>0</v>
      </c>
      <c r="E171" s="97">
        <v>9</v>
      </c>
      <c r="F171" s="219">
        <v>0</v>
      </c>
      <c r="G171" s="219">
        <f t="shared" si="11"/>
        <v>0</v>
      </c>
    </row>
    <row r="172" spans="1:7" s="41" customFormat="1">
      <c r="A172" s="88"/>
      <c r="B172" s="83" t="s">
        <v>103</v>
      </c>
      <c r="C172" s="131" t="s">
        <v>102</v>
      </c>
      <c r="D172" s="82" t="s">
        <v>0</v>
      </c>
      <c r="E172" s="97">
        <v>1</v>
      </c>
      <c r="F172" s="219">
        <v>0</v>
      </c>
      <c r="G172" s="219">
        <f t="shared" si="11"/>
        <v>0</v>
      </c>
    </row>
    <row r="173" spans="1:7" s="41" customFormat="1">
      <c r="A173" s="88"/>
      <c r="B173" s="83" t="s">
        <v>101</v>
      </c>
      <c r="C173" s="131" t="s">
        <v>14</v>
      </c>
      <c r="D173" s="82" t="s">
        <v>0</v>
      </c>
      <c r="E173" s="97">
        <v>10</v>
      </c>
      <c r="F173" s="219">
        <v>0</v>
      </c>
      <c r="G173" s="219">
        <f t="shared" si="11"/>
        <v>0</v>
      </c>
    </row>
    <row r="174" spans="1:7" s="41" customFormat="1">
      <c r="A174" s="88"/>
      <c r="B174" s="83" t="s">
        <v>100</v>
      </c>
      <c r="C174" s="131" t="s">
        <v>99</v>
      </c>
      <c r="D174" s="82" t="s">
        <v>0</v>
      </c>
      <c r="E174" s="97">
        <v>10</v>
      </c>
      <c r="F174" s="219">
        <v>0</v>
      </c>
      <c r="G174" s="219">
        <f t="shared" si="11"/>
        <v>0</v>
      </c>
    </row>
    <row r="175" spans="1:7" s="41" customFormat="1">
      <c r="A175" s="88"/>
      <c r="B175" s="83" t="s">
        <v>98</v>
      </c>
      <c r="C175" s="131" t="s">
        <v>15</v>
      </c>
      <c r="D175" s="82" t="s">
        <v>0</v>
      </c>
      <c r="E175" s="97">
        <v>4</v>
      </c>
      <c r="F175" s="219">
        <v>0</v>
      </c>
      <c r="G175" s="219">
        <f t="shared" si="11"/>
        <v>0</v>
      </c>
    </row>
    <row r="176" spans="1:7" s="41" customFormat="1">
      <c r="A176" s="88"/>
      <c r="B176" s="83" t="s">
        <v>97</v>
      </c>
      <c r="C176" s="131" t="s">
        <v>16</v>
      </c>
      <c r="D176" s="82" t="s">
        <v>0</v>
      </c>
      <c r="E176" s="97">
        <v>4</v>
      </c>
      <c r="F176" s="219">
        <v>0</v>
      </c>
      <c r="G176" s="219">
        <f t="shared" si="11"/>
        <v>0</v>
      </c>
    </row>
    <row r="177" spans="1:7" s="41" customFormat="1">
      <c r="A177" s="88"/>
      <c r="B177" s="83" t="s">
        <v>96</v>
      </c>
      <c r="C177" s="131" t="s">
        <v>95</v>
      </c>
      <c r="D177" s="82" t="s">
        <v>0</v>
      </c>
      <c r="E177" s="97">
        <v>9</v>
      </c>
      <c r="F177" s="219">
        <v>0</v>
      </c>
      <c r="G177" s="219">
        <f t="shared" si="11"/>
        <v>0</v>
      </c>
    </row>
    <row r="178" spans="1:7" s="41" customFormat="1">
      <c r="A178" s="88"/>
      <c r="B178" s="191"/>
      <c r="C178" s="131" t="s">
        <v>94</v>
      </c>
      <c r="D178" s="82" t="s">
        <v>0</v>
      </c>
      <c r="E178" s="97">
        <v>3</v>
      </c>
      <c r="F178" s="219">
        <v>0</v>
      </c>
      <c r="G178" s="219">
        <f t="shared" si="11"/>
        <v>0</v>
      </c>
    </row>
    <row r="179" spans="1:7" s="41" customFormat="1">
      <c r="A179" s="88"/>
      <c r="B179" s="83" t="s">
        <v>93</v>
      </c>
      <c r="C179" s="131" t="s">
        <v>92</v>
      </c>
      <c r="D179" s="82" t="s">
        <v>1</v>
      </c>
      <c r="E179" s="97">
        <v>0.2</v>
      </c>
      <c r="F179" s="219">
        <v>0</v>
      </c>
      <c r="G179" s="219">
        <f t="shared" si="11"/>
        <v>0</v>
      </c>
    </row>
    <row r="180" spans="1:7">
      <c r="A180" s="13"/>
      <c r="B180" s="117"/>
      <c r="C180" s="132" t="s">
        <v>19</v>
      </c>
      <c r="D180" s="80"/>
      <c r="E180" s="87"/>
      <c r="F180" s="87"/>
      <c r="G180" s="225">
        <f>SUM(G155:G179)</f>
        <v>0</v>
      </c>
    </row>
    <row r="181" spans="1:7" ht="4.5" customHeight="1">
      <c r="A181" s="13">
        <v>303</v>
      </c>
      <c r="B181" s="117"/>
      <c r="C181" s="133"/>
      <c r="D181" s="80"/>
      <c r="E181" s="87"/>
      <c r="F181" s="87"/>
      <c r="G181" s="87"/>
    </row>
    <row r="182" spans="1:7">
      <c r="A182" s="13">
        <v>300</v>
      </c>
      <c r="B182" s="115">
        <v>15</v>
      </c>
      <c r="C182" s="125" t="s">
        <v>276</v>
      </c>
      <c r="D182" s="79"/>
      <c r="E182" s="98"/>
      <c r="F182" s="98"/>
      <c r="G182" s="98"/>
    </row>
    <row r="183" spans="1:7" s="41" customFormat="1" ht="25.5">
      <c r="A183" s="88">
        <v>301</v>
      </c>
      <c r="B183" s="191" t="s">
        <v>159</v>
      </c>
      <c r="C183" s="192" t="s">
        <v>158</v>
      </c>
      <c r="D183" s="149" t="s">
        <v>1</v>
      </c>
      <c r="E183" s="145">
        <v>4.5</v>
      </c>
      <c r="F183" s="219">
        <v>0</v>
      </c>
      <c r="G183" s="219">
        <f>E183*F183</f>
        <v>0</v>
      </c>
    </row>
    <row r="184" spans="1:7" s="41" customFormat="1" ht="25.5">
      <c r="A184" s="88"/>
      <c r="B184" s="191" t="s">
        <v>157</v>
      </c>
      <c r="C184" s="192" t="s">
        <v>269</v>
      </c>
      <c r="D184" s="149" t="s">
        <v>1</v>
      </c>
      <c r="E184" s="145">
        <v>0.5</v>
      </c>
      <c r="F184" s="219">
        <v>0</v>
      </c>
      <c r="G184" s="219">
        <f t="shared" ref="G184:G209" si="12">E184*F184</f>
        <v>0</v>
      </c>
    </row>
    <row r="185" spans="1:7" s="41" customFormat="1" ht="25.5">
      <c r="A185" s="88"/>
      <c r="B185" s="191" t="s">
        <v>156</v>
      </c>
      <c r="C185" s="192" t="s">
        <v>155</v>
      </c>
      <c r="D185" s="149" t="s">
        <v>1</v>
      </c>
      <c r="E185" s="145">
        <v>2.4</v>
      </c>
      <c r="F185" s="219">
        <v>0</v>
      </c>
      <c r="G185" s="219">
        <f t="shared" si="12"/>
        <v>0</v>
      </c>
    </row>
    <row r="186" spans="1:7" s="146" customFormat="1">
      <c r="A186" s="144"/>
      <c r="B186" s="191" t="s">
        <v>154</v>
      </c>
      <c r="C186" s="192" t="s">
        <v>153</v>
      </c>
      <c r="D186" s="149" t="s">
        <v>1</v>
      </c>
      <c r="E186" s="145">
        <v>2.4</v>
      </c>
      <c r="F186" s="219">
        <v>0</v>
      </c>
      <c r="G186" s="219">
        <f t="shared" si="12"/>
        <v>0</v>
      </c>
    </row>
    <row r="187" spans="1:7" s="41" customFormat="1" ht="25.5">
      <c r="A187" s="88"/>
      <c r="B187" s="191" t="s">
        <v>156</v>
      </c>
      <c r="C187" s="192" t="s">
        <v>155</v>
      </c>
      <c r="D187" s="149" t="s">
        <v>1</v>
      </c>
      <c r="E187" s="145">
        <v>2.4</v>
      </c>
      <c r="F187" s="219">
        <v>0</v>
      </c>
      <c r="G187" s="219">
        <f t="shared" si="12"/>
        <v>0</v>
      </c>
    </row>
    <row r="188" spans="1:7" s="146" customFormat="1" ht="39.950000000000003" customHeight="1">
      <c r="A188" s="144"/>
      <c r="B188" s="193"/>
      <c r="C188" s="194" t="s">
        <v>296</v>
      </c>
      <c r="D188" s="189" t="s">
        <v>278</v>
      </c>
      <c r="E188" s="190">
        <v>20</v>
      </c>
      <c r="F188" s="219">
        <v>0</v>
      </c>
      <c r="G188" s="219">
        <f t="shared" si="12"/>
        <v>0</v>
      </c>
    </row>
    <row r="189" spans="1:7" s="146" customFormat="1" ht="38.25">
      <c r="A189" s="144"/>
      <c r="B189" s="193"/>
      <c r="C189" s="194" t="s">
        <v>295</v>
      </c>
      <c r="D189" s="189" t="s">
        <v>278</v>
      </c>
      <c r="E189" s="190">
        <v>22</v>
      </c>
      <c r="F189" s="219">
        <v>0</v>
      </c>
      <c r="G189" s="219">
        <f t="shared" si="12"/>
        <v>0</v>
      </c>
    </row>
    <row r="190" spans="1:7" s="146" customFormat="1">
      <c r="A190" s="144"/>
      <c r="B190" s="193"/>
      <c r="C190" s="194" t="s">
        <v>294</v>
      </c>
      <c r="D190" s="189" t="s">
        <v>278</v>
      </c>
      <c r="E190" s="190">
        <v>6</v>
      </c>
      <c r="F190" s="219">
        <v>0</v>
      </c>
      <c r="G190" s="219">
        <f t="shared" si="12"/>
        <v>0</v>
      </c>
    </row>
    <row r="191" spans="1:7" s="146" customFormat="1">
      <c r="A191" s="144"/>
      <c r="B191" s="193"/>
      <c r="C191" s="194" t="s">
        <v>356</v>
      </c>
      <c r="D191" s="189" t="s">
        <v>278</v>
      </c>
      <c r="E191" s="190">
        <v>1</v>
      </c>
      <c r="F191" s="219">
        <v>0</v>
      </c>
      <c r="G191" s="219">
        <f t="shared" si="12"/>
        <v>0</v>
      </c>
    </row>
    <row r="192" spans="1:7" s="146" customFormat="1">
      <c r="A192" s="144"/>
      <c r="B192" s="193"/>
      <c r="C192" s="194" t="s">
        <v>356</v>
      </c>
      <c r="D192" s="189" t="s">
        <v>278</v>
      </c>
      <c r="E192" s="190">
        <v>2</v>
      </c>
      <c r="F192" s="219">
        <v>0</v>
      </c>
      <c r="G192" s="219">
        <f t="shared" si="12"/>
        <v>0</v>
      </c>
    </row>
    <row r="193" spans="1:7" s="146" customFormat="1">
      <c r="A193" s="144"/>
      <c r="B193" s="193"/>
      <c r="C193" s="194" t="s">
        <v>355</v>
      </c>
      <c r="D193" s="189" t="s">
        <v>278</v>
      </c>
      <c r="E193" s="190">
        <v>1</v>
      </c>
      <c r="F193" s="219">
        <v>0</v>
      </c>
      <c r="G193" s="219">
        <f t="shared" si="12"/>
        <v>0</v>
      </c>
    </row>
    <row r="194" spans="1:7" s="146" customFormat="1" ht="25.5">
      <c r="A194" s="144"/>
      <c r="B194" s="193"/>
      <c r="C194" s="194" t="s">
        <v>293</v>
      </c>
      <c r="D194" s="189" t="s">
        <v>278</v>
      </c>
      <c r="E194" s="101">
        <v>2</v>
      </c>
      <c r="F194" s="219">
        <v>0</v>
      </c>
      <c r="G194" s="219">
        <f t="shared" si="12"/>
        <v>0</v>
      </c>
    </row>
    <row r="195" spans="1:7" s="146" customFormat="1" ht="25.5">
      <c r="A195" s="144"/>
      <c r="B195" s="193"/>
      <c r="C195" s="194" t="s">
        <v>292</v>
      </c>
      <c r="D195" s="189" t="s">
        <v>278</v>
      </c>
      <c r="E195" s="101">
        <v>2</v>
      </c>
      <c r="F195" s="219">
        <v>0</v>
      </c>
      <c r="G195" s="219">
        <f t="shared" si="12"/>
        <v>0</v>
      </c>
    </row>
    <row r="196" spans="1:7" s="146" customFormat="1">
      <c r="A196" s="144"/>
      <c r="B196" s="193"/>
      <c r="C196" s="194" t="s">
        <v>291</v>
      </c>
      <c r="D196" s="189" t="s">
        <v>278</v>
      </c>
      <c r="E196" s="190">
        <v>20</v>
      </c>
      <c r="F196" s="219">
        <v>0</v>
      </c>
      <c r="G196" s="219">
        <f t="shared" si="12"/>
        <v>0</v>
      </c>
    </row>
    <row r="197" spans="1:7" s="146" customFormat="1">
      <c r="A197" s="144"/>
      <c r="B197" s="193"/>
      <c r="C197" s="194" t="s">
        <v>290</v>
      </c>
      <c r="D197" s="189" t="s">
        <v>278</v>
      </c>
      <c r="E197" s="190">
        <v>1</v>
      </c>
      <c r="F197" s="219">
        <v>0</v>
      </c>
      <c r="G197" s="219">
        <f t="shared" si="12"/>
        <v>0</v>
      </c>
    </row>
    <row r="198" spans="1:7" s="146" customFormat="1">
      <c r="A198" s="144"/>
      <c r="B198" s="193"/>
      <c r="C198" s="194" t="s">
        <v>289</v>
      </c>
      <c r="D198" s="189" t="s">
        <v>278</v>
      </c>
      <c r="E198" s="190">
        <v>1</v>
      </c>
      <c r="F198" s="219">
        <v>0</v>
      </c>
      <c r="G198" s="219">
        <f t="shared" si="12"/>
        <v>0</v>
      </c>
    </row>
    <row r="199" spans="1:7" s="146" customFormat="1" ht="25.5">
      <c r="A199" s="144"/>
      <c r="B199" s="193"/>
      <c r="C199" s="194" t="s">
        <v>288</v>
      </c>
      <c r="D199" s="189" t="s">
        <v>278</v>
      </c>
      <c r="E199" s="190">
        <v>11</v>
      </c>
      <c r="F199" s="219">
        <v>0</v>
      </c>
      <c r="G199" s="219">
        <f t="shared" si="12"/>
        <v>0</v>
      </c>
    </row>
    <row r="200" spans="1:7" s="146" customFormat="1" ht="25.5">
      <c r="A200" s="144"/>
      <c r="B200" s="193"/>
      <c r="C200" s="194" t="s">
        <v>287</v>
      </c>
      <c r="D200" s="189" t="s">
        <v>278</v>
      </c>
      <c r="E200" s="190">
        <v>20</v>
      </c>
      <c r="F200" s="219">
        <v>0</v>
      </c>
      <c r="G200" s="219">
        <f t="shared" si="12"/>
        <v>0</v>
      </c>
    </row>
    <row r="201" spans="1:7" s="146" customFormat="1" ht="25.5">
      <c r="A201" s="144"/>
      <c r="B201" s="193"/>
      <c r="C201" s="194" t="s">
        <v>357</v>
      </c>
      <c r="D201" s="189" t="s">
        <v>278</v>
      </c>
      <c r="E201" s="190">
        <v>16</v>
      </c>
      <c r="F201" s="219">
        <v>0</v>
      </c>
      <c r="G201" s="219">
        <f t="shared" si="12"/>
        <v>0</v>
      </c>
    </row>
    <row r="202" spans="1:7" s="146" customFormat="1">
      <c r="A202" s="144"/>
      <c r="B202" s="193"/>
      <c r="C202" s="194" t="s">
        <v>286</v>
      </c>
      <c r="D202" s="189" t="s">
        <v>278</v>
      </c>
      <c r="E202" s="190">
        <v>8</v>
      </c>
      <c r="F202" s="219">
        <v>0</v>
      </c>
      <c r="G202" s="219">
        <f t="shared" si="12"/>
        <v>0</v>
      </c>
    </row>
    <row r="203" spans="1:7" s="146" customFormat="1" ht="25.5">
      <c r="A203" s="144"/>
      <c r="B203" s="193"/>
      <c r="C203" s="194" t="s">
        <v>285</v>
      </c>
      <c r="D203" s="189" t="s">
        <v>278</v>
      </c>
      <c r="E203" s="190">
        <v>20</v>
      </c>
      <c r="F203" s="219">
        <v>0</v>
      </c>
      <c r="G203" s="219">
        <f t="shared" si="12"/>
        <v>0</v>
      </c>
    </row>
    <row r="204" spans="1:7" s="146" customFormat="1" ht="25.5">
      <c r="A204" s="144"/>
      <c r="B204" s="193"/>
      <c r="C204" s="194" t="s">
        <v>284</v>
      </c>
      <c r="D204" s="189" t="s">
        <v>278</v>
      </c>
      <c r="E204" s="190">
        <v>2</v>
      </c>
      <c r="F204" s="219">
        <v>0</v>
      </c>
      <c r="G204" s="219">
        <f t="shared" si="12"/>
        <v>0</v>
      </c>
    </row>
    <row r="205" spans="1:7" s="146" customFormat="1">
      <c r="A205" s="144"/>
      <c r="B205" s="193"/>
      <c r="C205" s="194" t="s">
        <v>283</v>
      </c>
      <c r="D205" s="189" t="s">
        <v>278</v>
      </c>
      <c r="E205" s="190">
        <v>9</v>
      </c>
      <c r="F205" s="219">
        <v>0</v>
      </c>
      <c r="G205" s="219">
        <f t="shared" si="12"/>
        <v>0</v>
      </c>
    </row>
    <row r="206" spans="1:7" s="146" customFormat="1">
      <c r="A206" s="144"/>
      <c r="B206" s="193"/>
      <c r="C206" s="194" t="s">
        <v>282</v>
      </c>
      <c r="D206" s="189" t="s">
        <v>278</v>
      </c>
      <c r="E206" s="190">
        <v>8</v>
      </c>
      <c r="F206" s="219">
        <v>0</v>
      </c>
      <c r="G206" s="219">
        <f t="shared" si="12"/>
        <v>0</v>
      </c>
    </row>
    <row r="207" spans="1:7" s="146" customFormat="1" ht="39.950000000000003" customHeight="1">
      <c r="A207" s="144"/>
      <c r="B207" s="193"/>
      <c r="C207" s="194" t="s">
        <v>281</v>
      </c>
      <c r="D207" s="189" t="s">
        <v>278</v>
      </c>
      <c r="E207" s="190">
        <v>4</v>
      </c>
      <c r="F207" s="219">
        <v>0</v>
      </c>
      <c r="G207" s="219">
        <f t="shared" si="12"/>
        <v>0</v>
      </c>
    </row>
    <row r="208" spans="1:7" s="146" customFormat="1" ht="25.5">
      <c r="A208" s="144"/>
      <c r="B208" s="193"/>
      <c r="C208" s="194" t="s">
        <v>280</v>
      </c>
      <c r="D208" s="189" t="s">
        <v>278</v>
      </c>
      <c r="E208" s="101">
        <v>1</v>
      </c>
      <c r="F208" s="219">
        <v>0</v>
      </c>
      <c r="G208" s="219">
        <f t="shared" si="12"/>
        <v>0</v>
      </c>
    </row>
    <row r="209" spans="1:7" s="146" customFormat="1" ht="25.5">
      <c r="A209" s="144"/>
      <c r="B209" s="193"/>
      <c r="C209" s="194" t="s">
        <v>279</v>
      </c>
      <c r="D209" s="189" t="s">
        <v>278</v>
      </c>
      <c r="E209" s="101">
        <v>1</v>
      </c>
      <c r="F209" s="219">
        <v>0</v>
      </c>
      <c r="G209" s="219">
        <f t="shared" si="12"/>
        <v>0</v>
      </c>
    </row>
    <row r="210" spans="1:7">
      <c r="A210" s="13">
        <v>310</v>
      </c>
      <c r="B210" s="117"/>
      <c r="C210" s="132" t="s">
        <v>19</v>
      </c>
      <c r="D210" s="80"/>
      <c r="E210" s="87"/>
      <c r="F210" s="87"/>
      <c r="G210" s="225">
        <f>SUM(G183:G209)</f>
        <v>0</v>
      </c>
    </row>
    <row r="211" spans="1:7" ht="4.5" customHeight="1">
      <c r="A211" s="13"/>
      <c r="B211" s="117"/>
      <c r="C211" s="132"/>
      <c r="D211" s="80"/>
      <c r="E211" s="87"/>
      <c r="F211" s="87"/>
      <c r="G211" s="87"/>
    </row>
    <row r="212" spans="1:7">
      <c r="A212" s="13">
        <v>300</v>
      </c>
      <c r="B212" s="115">
        <v>16</v>
      </c>
      <c r="C212" s="125" t="s">
        <v>323</v>
      </c>
      <c r="D212" s="79"/>
      <c r="E212" s="98"/>
      <c r="F212" s="98"/>
      <c r="G212" s="220">
        <f>SUM(G214:G275)</f>
        <v>0</v>
      </c>
    </row>
    <row r="213" spans="1:7" s="41" customFormat="1">
      <c r="A213" s="88"/>
      <c r="B213" s="115" t="s">
        <v>384</v>
      </c>
      <c r="C213" s="125" t="s">
        <v>385</v>
      </c>
      <c r="D213" s="79"/>
      <c r="E213" s="98"/>
      <c r="F213" s="98"/>
      <c r="G213" s="98"/>
    </row>
    <row r="214" spans="1:7" s="41" customFormat="1">
      <c r="A214" s="88"/>
      <c r="B214" s="193"/>
      <c r="C214" s="194" t="s">
        <v>386</v>
      </c>
      <c r="D214" s="189" t="s">
        <v>278</v>
      </c>
      <c r="E214" s="190">
        <v>1</v>
      </c>
      <c r="F214" s="219">
        <v>0</v>
      </c>
      <c r="G214" s="219">
        <f>F214*E214</f>
        <v>0</v>
      </c>
    </row>
    <row r="215" spans="1:7" s="41" customFormat="1">
      <c r="A215" s="88"/>
      <c r="B215" s="193"/>
      <c r="C215" s="194" t="s">
        <v>387</v>
      </c>
      <c r="D215" s="189" t="s">
        <v>1</v>
      </c>
      <c r="E215" s="190">
        <v>56.67</v>
      </c>
      <c r="F215" s="219">
        <v>0</v>
      </c>
      <c r="G215" s="219">
        <f t="shared" ref="G215:G275" si="13">F215*E215</f>
        <v>0</v>
      </c>
    </row>
    <row r="216" spans="1:7" s="41" customFormat="1">
      <c r="A216" s="88"/>
      <c r="B216" s="193"/>
      <c r="C216" s="194" t="s">
        <v>388</v>
      </c>
      <c r="D216" s="189" t="s">
        <v>1</v>
      </c>
      <c r="E216" s="190">
        <v>50.37</v>
      </c>
      <c r="F216" s="219">
        <v>0</v>
      </c>
      <c r="G216" s="219">
        <f t="shared" si="13"/>
        <v>0</v>
      </c>
    </row>
    <row r="217" spans="1:7" s="41" customFormat="1">
      <c r="A217" s="88"/>
      <c r="B217" s="193"/>
      <c r="C217" s="194" t="s">
        <v>389</v>
      </c>
      <c r="D217" s="189" t="s">
        <v>1</v>
      </c>
      <c r="E217" s="190">
        <v>7.5</v>
      </c>
      <c r="F217" s="219">
        <v>0</v>
      </c>
      <c r="G217" s="219">
        <f t="shared" si="13"/>
        <v>0</v>
      </c>
    </row>
    <row r="218" spans="1:7" s="41" customFormat="1" ht="25.5">
      <c r="A218" s="88"/>
      <c r="B218" s="193"/>
      <c r="C218" s="194" t="s">
        <v>390</v>
      </c>
      <c r="D218" s="226" t="s">
        <v>1</v>
      </c>
      <c r="E218" s="227">
        <v>47.23</v>
      </c>
      <c r="F218" s="219">
        <v>0</v>
      </c>
      <c r="G218" s="219">
        <f t="shared" si="13"/>
        <v>0</v>
      </c>
    </row>
    <row r="219" spans="1:7" s="41" customFormat="1">
      <c r="A219" s="88"/>
      <c r="B219" s="193"/>
      <c r="C219" s="194" t="s">
        <v>391</v>
      </c>
      <c r="D219" s="226" t="s">
        <v>1</v>
      </c>
      <c r="E219" s="227">
        <v>47.23</v>
      </c>
      <c r="F219" s="219">
        <v>0</v>
      </c>
      <c r="G219" s="219">
        <f t="shared" si="13"/>
        <v>0</v>
      </c>
    </row>
    <row r="220" spans="1:7" s="41" customFormat="1">
      <c r="A220" s="88"/>
      <c r="B220" s="193"/>
      <c r="C220" s="194" t="s">
        <v>392</v>
      </c>
      <c r="D220" s="189" t="s">
        <v>278</v>
      </c>
      <c r="E220" s="227">
        <v>1</v>
      </c>
      <c r="F220" s="219">
        <v>0</v>
      </c>
      <c r="G220" s="219">
        <f t="shared" si="13"/>
        <v>0</v>
      </c>
    </row>
    <row r="221" spans="1:7" s="41" customFormat="1" ht="25.5">
      <c r="A221" s="88"/>
      <c r="B221" s="193"/>
      <c r="C221" s="194" t="s">
        <v>393</v>
      </c>
      <c r="D221" s="226" t="s">
        <v>278</v>
      </c>
      <c r="E221" s="227">
        <v>2</v>
      </c>
      <c r="F221" s="219">
        <v>0</v>
      </c>
      <c r="G221" s="219">
        <f t="shared" si="13"/>
        <v>0</v>
      </c>
    </row>
    <row r="222" spans="1:7" s="41" customFormat="1" ht="25.5">
      <c r="A222" s="88"/>
      <c r="B222" s="193"/>
      <c r="C222" s="194" t="s">
        <v>394</v>
      </c>
      <c r="D222" s="226" t="s">
        <v>278</v>
      </c>
      <c r="E222" s="227">
        <v>1</v>
      </c>
      <c r="F222" s="219">
        <v>0</v>
      </c>
      <c r="G222" s="219">
        <f t="shared" si="13"/>
        <v>0</v>
      </c>
    </row>
    <row r="223" spans="1:7" s="41" customFormat="1" ht="25.5">
      <c r="A223" s="88"/>
      <c r="B223" s="193"/>
      <c r="C223" s="194" t="s">
        <v>395</v>
      </c>
      <c r="D223" s="226" t="s">
        <v>278</v>
      </c>
      <c r="E223" s="227">
        <v>1</v>
      </c>
      <c r="F223" s="219">
        <v>0</v>
      </c>
      <c r="G223" s="219">
        <f t="shared" si="13"/>
        <v>0</v>
      </c>
    </row>
    <row r="224" spans="1:7" s="41" customFormat="1">
      <c r="A224" s="88"/>
      <c r="B224" s="115" t="s">
        <v>396</v>
      </c>
      <c r="C224" s="125" t="s">
        <v>397</v>
      </c>
      <c r="D224" s="79"/>
      <c r="E224" s="98"/>
      <c r="F224" s="98"/>
      <c r="G224" s="98"/>
    </row>
    <row r="225" spans="1:7" s="41" customFormat="1">
      <c r="A225" s="88"/>
      <c r="B225" s="193"/>
      <c r="C225" s="194" t="s">
        <v>453</v>
      </c>
      <c r="D225" s="226" t="s">
        <v>1</v>
      </c>
      <c r="E225" s="227">
        <f>5.5*3</f>
        <v>16.5</v>
      </c>
      <c r="F225" s="219">
        <v>0</v>
      </c>
      <c r="G225" s="219">
        <f t="shared" si="13"/>
        <v>0</v>
      </c>
    </row>
    <row r="226" spans="1:7" s="41" customFormat="1">
      <c r="A226" s="88"/>
      <c r="B226" s="193"/>
      <c r="C226" s="194" t="s">
        <v>452</v>
      </c>
      <c r="D226" s="226" t="s">
        <v>1</v>
      </c>
      <c r="E226" s="227">
        <f>5.5*3</f>
        <v>16.5</v>
      </c>
      <c r="F226" s="219">
        <v>0</v>
      </c>
      <c r="G226" s="219">
        <f t="shared" si="13"/>
        <v>0</v>
      </c>
    </row>
    <row r="227" spans="1:7" s="41" customFormat="1">
      <c r="A227" s="88"/>
      <c r="B227" s="193"/>
      <c r="C227" s="194" t="s">
        <v>454</v>
      </c>
      <c r="D227" s="226" t="s">
        <v>1</v>
      </c>
      <c r="E227" s="227">
        <f>4.4*3</f>
        <v>13.200000000000001</v>
      </c>
      <c r="F227" s="219">
        <v>0</v>
      </c>
      <c r="G227" s="219">
        <f t="shared" si="13"/>
        <v>0</v>
      </c>
    </row>
    <row r="228" spans="1:7" s="41" customFormat="1">
      <c r="A228" s="88"/>
      <c r="B228" s="193"/>
      <c r="C228" s="194" t="s">
        <v>455</v>
      </c>
      <c r="D228" s="226" t="s">
        <v>1</v>
      </c>
      <c r="E228" s="227">
        <f>E227-(2.1+1.08)</f>
        <v>10.020000000000001</v>
      </c>
      <c r="F228" s="219">
        <v>0</v>
      </c>
      <c r="G228" s="219">
        <f t="shared" si="13"/>
        <v>0</v>
      </c>
    </row>
    <row r="229" spans="1:7" s="41" customFormat="1" ht="25.5">
      <c r="A229" s="88"/>
      <c r="B229" s="193"/>
      <c r="C229" s="194" t="s">
        <v>444</v>
      </c>
      <c r="D229" s="226" t="s">
        <v>1</v>
      </c>
      <c r="E229" s="227">
        <v>30.36</v>
      </c>
      <c r="F229" s="219">
        <v>0</v>
      </c>
      <c r="G229" s="219">
        <f t="shared" si="13"/>
        <v>0</v>
      </c>
    </row>
    <row r="230" spans="1:7" s="41" customFormat="1">
      <c r="A230" s="88"/>
      <c r="B230" s="193"/>
      <c r="C230" s="194" t="s">
        <v>447</v>
      </c>
      <c r="D230" s="226" t="s">
        <v>1</v>
      </c>
      <c r="E230" s="227">
        <v>30.36</v>
      </c>
      <c r="F230" s="219">
        <v>0</v>
      </c>
      <c r="G230" s="219">
        <f t="shared" si="13"/>
        <v>0</v>
      </c>
    </row>
    <row r="231" spans="1:7" s="41" customFormat="1" ht="25.5">
      <c r="A231" s="88"/>
      <c r="B231" s="193"/>
      <c r="C231" s="194" t="s">
        <v>445</v>
      </c>
      <c r="D231" s="226" t="s">
        <v>446</v>
      </c>
      <c r="E231" s="227">
        <v>1</v>
      </c>
      <c r="F231" s="219">
        <v>0</v>
      </c>
      <c r="G231" s="219">
        <f t="shared" si="13"/>
        <v>0</v>
      </c>
    </row>
    <row r="232" spans="1:7" s="41" customFormat="1" ht="25.5">
      <c r="A232" s="88"/>
      <c r="B232" s="193"/>
      <c r="C232" s="194" t="s">
        <v>448</v>
      </c>
      <c r="D232" s="226" t="s">
        <v>278</v>
      </c>
      <c r="E232" s="227">
        <v>2</v>
      </c>
      <c r="F232" s="219">
        <v>0</v>
      </c>
      <c r="G232" s="219">
        <f t="shared" si="13"/>
        <v>0</v>
      </c>
    </row>
    <row r="233" spans="1:7" s="41" customFormat="1">
      <c r="A233" s="88"/>
      <c r="B233" s="193"/>
      <c r="C233" s="194" t="s">
        <v>449</v>
      </c>
      <c r="D233" s="226" t="s">
        <v>278</v>
      </c>
      <c r="E233" s="227">
        <v>2</v>
      </c>
      <c r="F233" s="219">
        <v>0</v>
      </c>
      <c r="G233" s="219">
        <f t="shared" si="13"/>
        <v>0</v>
      </c>
    </row>
    <row r="234" spans="1:7" s="41" customFormat="1">
      <c r="A234" s="88"/>
      <c r="B234" s="193"/>
      <c r="C234" s="194" t="s">
        <v>450</v>
      </c>
      <c r="D234" s="226" t="s">
        <v>278</v>
      </c>
      <c r="E234" s="227">
        <v>1</v>
      </c>
      <c r="F234" s="219">
        <v>0</v>
      </c>
      <c r="G234" s="219">
        <f t="shared" si="13"/>
        <v>0</v>
      </c>
    </row>
    <row r="235" spans="1:7" s="41" customFormat="1" ht="25.5">
      <c r="A235" s="88"/>
      <c r="B235" s="193"/>
      <c r="C235" s="194" t="s">
        <v>451</v>
      </c>
      <c r="D235" s="226" t="s">
        <v>278</v>
      </c>
      <c r="E235" s="227">
        <v>1</v>
      </c>
      <c r="F235" s="219">
        <v>0</v>
      </c>
      <c r="G235" s="219">
        <f t="shared" si="13"/>
        <v>0</v>
      </c>
    </row>
    <row r="236" spans="1:7" s="41" customFormat="1">
      <c r="A236" s="88"/>
      <c r="B236" s="115" t="s">
        <v>398</v>
      </c>
      <c r="C236" s="125" t="s">
        <v>399</v>
      </c>
      <c r="D236" s="79"/>
      <c r="E236" s="98"/>
      <c r="F236" s="98"/>
      <c r="G236" s="98"/>
    </row>
    <row r="237" spans="1:7" s="41" customFormat="1">
      <c r="A237" s="88"/>
      <c r="B237" s="193"/>
      <c r="C237" s="194" t="s">
        <v>442</v>
      </c>
      <c r="D237" s="226" t="s">
        <v>1</v>
      </c>
      <c r="E237" s="227">
        <f>E240+(0.2*3)</f>
        <v>23.849999999999998</v>
      </c>
      <c r="F237" s="219">
        <v>0</v>
      </c>
      <c r="G237" s="219">
        <f t="shared" si="13"/>
        <v>0</v>
      </c>
    </row>
    <row r="238" spans="1:7" s="41" customFormat="1">
      <c r="A238" s="88"/>
      <c r="B238" s="193"/>
      <c r="C238" s="194" t="s">
        <v>439</v>
      </c>
      <c r="D238" s="226" t="s">
        <v>1</v>
      </c>
      <c r="E238" s="227">
        <f>(4.2+0.4)*3</f>
        <v>13.8</v>
      </c>
      <c r="F238" s="219">
        <v>0</v>
      </c>
      <c r="G238" s="219">
        <f t="shared" si="13"/>
        <v>0</v>
      </c>
    </row>
    <row r="239" spans="1:7" s="41" customFormat="1">
      <c r="A239" s="88"/>
      <c r="B239" s="193"/>
      <c r="C239" s="194" t="s">
        <v>440</v>
      </c>
      <c r="D239" s="226" t="s">
        <v>1</v>
      </c>
      <c r="E239" s="227">
        <f>((4.2+0.4)*3)-2.1-1.08</f>
        <v>10.620000000000001</v>
      </c>
      <c r="F239" s="219">
        <v>0</v>
      </c>
      <c r="G239" s="219">
        <f t="shared" si="13"/>
        <v>0</v>
      </c>
    </row>
    <row r="240" spans="1:7" s="41" customFormat="1">
      <c r="A240" s="88"/>
      <c r="B240" s="193"/>
      <c r="C240" s="194" t="s">
        <v>441</v>
      </c>
      <c r="D240" s="226" t="s">
        <v>1</v>
      </c>
      <c r="E240" s="227">
        <f>(8.45*3)-2.1</f>
        <v>23.249999999999996</v>
      </c>
      <c r="F240" s="219">
        <v>0</v>
      </c>
      <c r="G240" s="219">
        <f t="shared" si="13"/>
        <v>0</v>
      </c>
    </row>
    <row r="241" spans="1:7" s="41" customFormat="1">
      <c r="A241" s="88"/>
      <c r="B241" s="193"/>
      <c r="C241" s="194" t="s">
        <v>443</v>
      </c>
      <c r="D241" s="226" t="s">
        <v>1</v>
      </c>
      <c r="E241" s="227">
        <f>4.4*8.45</f>
        <v>37.18</v>
      </c>
      <c r="F241" s="219">
        <v>0</v>
      </c>
      <c r="G241" s="219">
        <f t="shared" si="13"/>
        <v>0</v>
      </c>
    </row>
    <row r="242" spans="1:7" s="41" customFormat="1">
      <c r="A242" s="88"/>
      <c r="B242" s="193"/>
      <c r="C242" s="194" t="s">
        <v>392</v>
      </c>
      <c r="D242" s="226" t="s">
        <v>278</v>
      </c>
      <c r="E242" s="227">
        <v>1</v>
      </c>
      <c r="F242" s="219">
        <v>0</v>
      </c>
      <c r="G242" s="219">
        <f t="shared" si="13"/>
        <v>0</v>
      </c>
    </row>
    <row r="243" spans="1:7" s="41" customFormat="1">
      <c r="A243" s="88"/>
      <c r="B243" s="115" t="s">
        <v>401</v>
      </c>
      <c r="C243" s="125" t="s">
        <v>400</v>
      </c>
      <c r="D243" s="79"/>
      <c r="E243" s="98"/>
      <c r="F243" s="98"/>
      <c r="G243" s="98"/>
    </row>
    <row r="244" spans="1:7" s="41" customFormat="1">
      <c r="A244" s="88"/>
      <c r="B244" s="193"/>
      <c r="C244" s="194" t="s">
        <v>402</v>
      </c>
      <c r="D244" s="226" t="s">
        <v>1</v>
      </c>
      <c r="E244" s="227">
        <v>12.6</v>
      </c>
      <c r="F244" s="219">
        <v>0</v>
      </c>
      <c r="G244" s="219">
        <f t="shared" si="13"/>
        <v>0</v>
      </c>
    </row>
    <row r="245" spans="1:7" s="41" customFormat="1" ht="25.5">
      <c r="A245" s="88"/>
      <c r="B245" s="193"/>
      <c r="C245" s="194" t="s">
        <v>403</v>
      </c>
      <c r="D245" s="226" t="s">
        <v>1</v>
      </c>
      <c r="E245" s="227">
        <v>36.479999999999997</v>
      </c>
      <c r="F245" s="219">
        <v>0</v>
      </c>
      <c r="G245" s="219">
        <f t="shared" si="13"/>
        <v>0</v>
      </c>
    </row>
    <row r="246" spans="1:7" s="41" customFormat="1">
      <c r="A246" s="88"/>
      <c r="B246" s="193"/>
      <c r="C246" s="194" t="s">
        <v>404</v>
      </c>
      <c r="D246" s="226" t="s">
        <v>278</v>
      </c>
      <c r="E246" s="227">
        <v>1</v>
      </c>
      <c r="F246" s="219">
        <v>0</v>
      </c>
      <c r="G246" s="219">
        <f t="shared" si="13"/>
        <v>0</v>
      </c>
    </row>
    <row r="247" spans="1:7" s="41" customFormat="1">
      <c r="A247" s="88"/>
      <c r="B247" s="115" t="s">
        <v>405</v>
      </c>
      <c r="C247" s="125" t="s">
        <v>406</v>
      </c>
      <c r="D247" s="79"/>
      <c r="E247" s="98"/>
      <c r="F247" s="98"/>
      <c r="G247" s="98"/>
    </row>
    <row r="248" spans="1:7" s="41" customFormat="1">
      <c r="A248" s="88"/>
      <c r="B248" s="193"/>
      <c r="C248" s="194" t="s">
        <v>407</v>
      </c>
      <c r="D248" s="226" t="s">
        <v>1</v>
      </c>
      <c r="E248" s="227">
        <v>25.8</v>
      </c>
      <c r="F248" s="219">
        <v>0</v>
      </c>
      <c r="G248" s="219">
        <f t="shared" si="13"/>
        <v>0</v>
      </c>
    </row>
    <row r="249" spans="1:7" s="41" customFormat="1">
      <c r="A249" s="88"/>
      <c r="B249" s="193"/>
      <c r="C249" s="194" t="s">
        <v>408</v>
      </c>
      <c r="D249" s="226" t="s">
        <v>1</v>
      </c>
      <c r="E249" s="227">
        <v>4.05</v>
      </c>
      <c r="F249" s="219">
        <v>0</v>
      </c>
      <c r="G249" s="219">
        <f t="shared" si="13"/>
        <v>0</v>
      </c>
    </row>
    <row r="250" spans="1:7" s="41" customFormat="1" ht="25.5">
      <c r="A250" s="88"/>
      <c r="B250" s="193"/>
      <c r="C250" s="194" t="s">
        <v>411</v>
      </c>
      <c r="D250" s="226" t="s">
        <v>1</v>
      </c>
      <c r="E250" s="227">
        <v>6.15</v>
      </c>
      <c r="F250" s="219">
        <v>0</v>
      </c>
      <c r="G250" s="219">
        <f t="shared" si="13"/>
        <v>0</v>
      </c>
    </row>
    <row r="251" spans="1:7" s="41" customFormat="1">
      <c r="A251" s="88"/>
      <c r="B251" s="193"/>
      <c r="C251" s="194" t="s">
        <v>412</v>
      </c>
      <c r="D251" s="226" t="s">
        <v>1</v>
      </c>
      <c r="E251" s="227">
        <v>8.82</v>
      </c>
      <c r="F251" s="219">
        <v>0</v>
      </c>
      <c r="G251" s="219">
        <f t="shared" si="13"/>
        <v>0</v>
      </c>
    </row>
    <row r="252" spans="1:7" s="41" customFormat="1">
      <c r="A252" s="88"/>
      <c r="B252" s="193"/>
      <c r="C252" s="194" t="s">
        <v>413</v>
      </c>
      <c r="D252" s="226" t="s">
        <v>278</v>
      </c>
      <c r="E252" s="227">
        <v>1</v>
      </c>
      <c r="F252" s="219">
        <v>0</v>
      </c>
      <c r="G252" s="219">
        <f t="shared" si="13"/>
        <v>0</v>
      </c>
    </row>
    <row r="253" spans="1:7" s="41" customFormat="1">
      <c r="A253" s="88"/>
      <c r="B253" s="115" t="s">
        <v>409</v>
      </c>
      <c r="C253" s="125" t="s">
        <v>410</v>
      </c>
      <c r="D253" s="79"/>
      <c r="E253" s="98"/>
      <c r="F253" s="98"/>
      <c r="G253" s="98"/>
    </row>
    <row r="254" spans="1:7" s="41" customFormat="1" ht="25.5">
      <c r="A254" s="88"/>
      <c r="B254" s="194"/>
      <c r="C254" s="194" t="s">
        <v>416</v>
      </c>
      <c r="D254" s="226" t="s">
        <v>1</v>
      </c>
      <c r="E254" s="227">
        <v>17.25</v>
      </c>
      <c r="F254" s="219">
        <v>0</v>
      </c>
      <c r="G254" s="219">
        <f t="shared" si="13"/>
        <v>0</v>
      </c>
    </row>
    <row r="255" spans="1:7" s="41" customFormat="1">
      <c r="A255" s="88"/>
      <c r="B255" s="194"/>
      <c r="C255" s="194" t="s">
        <v>414</v>
      </c>
      <c r="D255" s="226" t="s">
        <v>1</v>
      </c>
      <c r="E255" s="227">
        <v>5.55</v>
      </c>
      <c r="F255" s="219">
        <v>0</v>
      </c>
      <c r="G255" s="219">
        <f t="shared" si="13"/>
        <v>0</v>
      </c>
    </row>
    <row r="256" spans="1:7" s="41" customFormat="1">
      <c r="A256" s="88"/>
      <c r="B256" s="194"/>
      <c r="C256" s="194" t="s">
        <v>415</v>
      </c>
      <c r="D256" s="226" t="s">
        <v>1</v>
      </c>
      <c r="E256" s="227">
        <v>10.770000000000001</v>
      </c>
      <c r="F256" s="219">
        <v>0</v>
      </c>
      <c r="G256" s="219">
        <f t="shared" si="13"/>
        <v>0</v>
      </c>
    </row>
    <row r="257" spans="1:7" s="41" customFormat="1">
      <c r="A257" s="88"/>
      <c r="B257" s="194"/>
      <c r="C257" s="194" t="s">
        <v>418</v>
      </c>
      <c r="D257" s="226" t="s">
        <v>1</v>
      </c>
      <c r="E257" s="227">
        <v>7.2000000000000011</v>
      </c>
      <c r="F257" s="219">
        <v>0</v>
      </c>
      <c r="G257" s="219">
        <f t="shared" si="13"/>
        <v>0</v>
      </c>
    </row>
    <row r="258" spans="1:7" s="41" customFormat="1" ht="25.5">
      <c r="A258" s="88"/>
      <c r="B258" s="194"/>
      <c r="C258" s="194" t="s">
        <v>417</v>
      </c>
      <c r="D258" s="226" t="s">
        <v>1</v>
      </c>
      <c r="E258" s="227">
        <v>6.6495000000000006</v>
      </c>
      <c r="F258" s="219">
        <v>0</v>
      </c>
      <c r="G258" s="219">
        <f t="shared" si="13"/>
        <v>0</v>
      </c>
    </row>
    <row r="259" spans="1:7" s="41" customFormat="1">
      <c r="A259" s="88"/>
      <c r="B259" s="194"/>
      <c r="C259" s="194" t="s">
        <v>421</v>
      </c>
      <c r="D259" s="226" t="s">
        <v>278</v>
      </c>
      <c r="E259" s="227">
        <v>3</v>
      </c>
      <c r="F259" s="219">
        <v>0</v>
      </c>
      <c r="G259" s="219">
        <f t="shared" si="13"/>
        <v>0</v>
      </c>
    </row>
    <row r="260" spans="1:7" s="41" customFormat="1">
      <c r="A260" s="88"/>
      <c r="B260" s="115" t="s">
        <v>420</v>
      </c>
      <c r="C260" s="125" t="s">
        <v>419</v>
      </c>
      <c r="D260" s="79"/>
      <c r="E260" s="98"/>
      <c r="F260" s="98"/>
      <c r="G260" s="98"/>
    </row>
    <row r="261" spans="1:7" s="41" customFormat="1">
      <c r="A261" s="88"/>
      <c r="B261" s="194"/>
      <c r="C261" s="194" t="s">
        <v>456</v>
      </c>
      <c r="D261" s="226" t="s">
        <v>1</v>
      </c>
      <c r="E261" s="227">
        <v>4.32</v>
      </c>
      <c r="F261" s="219">
        <v>0</v>
      </c>
      <c r="G261" s="219">
        <f t="shared" si="13"/>
        <v>0</v>
      </c>
    </row>
    <row r="262" spans="1:7" s="41" customFormat="1">
      <c r="A262" s="88"/>
      <c r="B262" s="194"/>
      <c r="C262" s="194" t="s">
        <v>422</v>
      </c>
      <c r="D262" s="226" t="s">
        <v>1</v>
      </c>
      <c r="E262" s="227">
        <v>3.7499999999999996</v>
      </c>
      <c r="F262" s="219">
        <v>0</v>
      </c>
      <c r="G262" s="219">
        <f t="shared" si="13"/>
        <v>0</v>
      </c>
    </row>
    <row r="263" spans="1:7" s="41" customFormat="1">
      <c r="A263" s="88"/>
      <c r="B263" s="194"/>
      <c r="C263" s="194" t="s">
        <v>423</v>
      </c>
      <c r="D263" s="226" t="s">
        <v>1</v>
      </c>
      <c r="E263" s="227">
        <v>3.0383999999999993</v>
      </c>
      <c r="F263" s="219">
        <v>0</v>
      </c>
      <c r="G263" s="219">
        <f t="shared" si="13"/>
        <v>0</v>
      </c>
    </row>
    <row r="264" spans="1:7" s="41" customFormat="1">
      <c r="A264" s="88"/>
      <c r="B264" s="194"/>
      <c r="C264" s="194" t="s">
        <v>424</v>
      </c>
      <c r="D264" s="226" t="s">
        <v>1</v>
      </c>
      <c r="E264" s="227">
        <v>4.173</v>
      </c>
      <c r="F264" s="219">
        <v>0</v>
      </c>
      <c r="G264" s="219">
        <f t="shared" si="13"/>
        <v>0</v>
      </c>
    </row>
    <row r="265" spans="1:7" s="41" customFormat="1">
      <c r="A265" s="88"/>
      <c r="B265" s="194"/>
      <c r="C265" s="194" t="s">
        <v>425</v>
      </c>
      <c r="D265" s="226" t="s">
        <v>278</v>
      </c>
      <c r="E265" s="227">
        <v>1</v>
      </c>
      <c r="F265" s="219">
        <v>0</v>
      </c>
      <c r="G265" s="219">
        <f t="shared" si="13"/>
        <v>0</v>
      </c>
    </row>
    <row r="266" spans="1:7" s="41" customFormat="1">
      <c r="A266" s="88"/>
      <c r="B266" s="194"/>
      <c r="C266" s="194" t="s">
        <v>426</v>
      </c>
      <c r="D266" s="226" t="s">
        <v>278</v>
      </c>
      <c r="E266" s="227">
        <v>1</v>
      </c>
      <c r="F266" s="219">
        <v>0</v>
      </c>
      <c r="G266" s="219">
        <f t="shared" si="13"/>
        <v>0</v>
      </c>
    </row>
    <row r="267" spans="1:7" s="41" customFormat="1" ht="25.5">
      <c r="A267" s="88"/>
      <c r="B267" s="194"/>
      <c r="C267" s="194" t="s">
        <v>427</v>
      </c>
      <c r="D267" s="226" t="s">
        <v>278</v>
      </c>
      <c r="E267" s="227">
        <v>1</v>
      </c>
      <c r="F267" s="219">
        <v>0</v>
      </c>
      <c r="G267" s="219">
        <f t="shared" si="13"/>
        <v>0</v>
      </c>
    </row>
    <row r="268" spans="1:7" s="41" customFormat="1" ht="25.5">
      <c r="A268" s="88"/>
      <c r="B268" s="194"/>
      <c r="C268" s="194" t="s">
        <v>428</v>
      </c>
      <c r="D268" s="226" t="s">
        <v>278</v>
      </c>
      <c r="E268" s="227">
        <v>1</v>
      </c>
      <c r="F268" s="219">
        <v>0</v>
      </c>
      <c r="G268" s="219">
        <f t="shared" si="13"/>
        <v>0</v>
      </c>
    </row>
    <row r="269" spans="1:7" s="41" customFormat="1">
      <c r="A269" s="88"/>
      <c r="B269" s="115" t="s">
        <v>429</v>
      </c>
      <c r="C269" s="125" t="s">
        <v>430</v>
      </c>
      <c r="D269" s="79"/>
      <c r="E269" s="98"/>
      <c r="F269" s="98"/>
      <c r="G269" s="98"/>
    </row>
    <row r="270" spans="1:7" s="41" customFormat="1" ht="25.5">
      <c r="A270" s="88"/>
      <c r="B270" s="194"/>
      <c r="C270" s="194" t="s">
        <v>431</v>
      </c>
      <c r="D270" s="226"/>
      <c r="E270" s="227">
        <v>1</v>
      </c>
      <c r="F270" s="219">
        <v>0</v>
      </c>
      <c r="G270" s="219">
        <f t="shared" si="13"/>
        <v>0</v>
      </c>
    </row>
    <row r="271" spans="1:7" s="41" customFormat="1" ht="25.5">
      <c r="A271" s="88"/>
      <c r="B271" s="194"/>
      <c r="C271" s="194" t="s">
        <v>432</v>
      </c>
      <c r="D271" s="226"/>
      <c r="E271" s="227">
        <v>2</v>
      </c>
      <c r="F271" s="219">
        <v>0</v>
      </c>
      <c r="G271" s="219">
        <f t="shared" si="13"/>
        <v>0</v>
      </c>
    </row>
    <row r="272" spans="1:7" s="41" customFormat="1" ht="25.5">
      <c r="A272" s="88"/>
      <c r="B272" s="194"/>
      <c r="C272" s="194" t="s">
        <v>437</v>
      </c>
      <c r="D272" s="226"/>
      <c r="E272" s="227">
        <v>30.780000000000008</v>
      </c>
      <c r="F272" s="219">
        <v>0</v>
      </c>
      <c r="G272" s="219">
        <f t="shared" si="13"/>
        <v>0</v>
      </c>
    </row>
    <row r="273" spans="1:10" s="41" customFormat="1" ht="25.5">
      <c r="A273" s="88"/>
      <c r="B273" s="194"/>
      <c r="C273" s="194" t="s">
        <v>436</v>
      </c>
      <c r="D273" s="226"/>
      <c r="E273" s="227">
        <f>2*43.6</f>
        <v>87.2</v>
      </c>
      <c r="F273" s="219">
        <v>0</v>
      </c>
      <c r="G273" s="219">
        <f t="shared" si="13"/>
        <v>0</v>
      </c>
    </row>
    <row r="274" spans="1:10" s="41" customFormat="1">
      <c r="A274" s="88"/>
      <c r="B274" s="115" t="s">
        <v>433</v>
      </c>
      <c r="C274" s="125" t="s">
        <v>434</v>
      </c>
      <c r="D274" s="79"/>
      <c r="E274" s="98"/>
      <c r="F274" s="98"/>
      <c r="G274" s="98"/>
    </row>
    <row r="275" spans="1:10" s="41" customFormat="1" ht="25.5">
      <c r="A275" s="88"/>
      <c r="B275" s="194"/>
      <c r="C275" s="194" t="s">
        <v>435</v>
      </c>
      <c r="D275" s="226" t="s">
        <v>278</v>
      </c>
      <c r="E275" s="227">
        <v>1</v>
      </c>
      <c r="F275" s="219">
        <v>0</v>
      </c>
      <c r="G275" s="219">
        <f t="shared" si="13"/>
        <v>0</v>
      </c>
    </row>
    <row r="276" spans="1:10" ht="4.5" customHeight="1">
      <c r="A276" s="13"/>
      <c r="B276" s="117"/>
      <c r="C276" s="135"/>
      <c r="D276" s="89"/>
      <c r="E276" s="102"/>
      <c r="F276" s="102"/>
      <c r="G276" s="102"/>
    </row>
    <row r="277" spans="1:10" ht="12.75" customHeight="1">
      <c r="A277" s="13"/>
      <c r="B277" s="115">
        <v>17</v>
      </c>
      <c r="C277" s="125" t="s">
        <v>42</v>
      </c>
      <c r="D277" s="79"/>
      <c r="E277" s="98"/>
      <c r="F277" s="98"/>
      <c r="G277" s="98"/>
    </row>
    <row r="278" spans="1:10" ht="12.75" customHeight="1">
      <c r="A278" s="13"/>
      <c r="B278" s="83" t="s">
        <v>91</v>
      </c>
      <c r="C278" s="131" t="s">
        <v>17</v>
      </c>
      <c r="D278" s="82" t="s">
        <v>1</v>
      </c>
      <c r="E278" s="97">
        <v>445.95</v>
      </c>
      <c r="F278" s="219">
        <v>0</v>
      </c>
      <c r="G278" s="219">
        <f>E278*F278</f>
        <v>0</v>
      </c>
      <c r="J278" s="230">
        <f>G20+G32+G66+G70+G74+G77+G81+G101+G116+G123+G131+G142+G152+G180+G210+G212+G278</f>
        <v>0</v>
      </c>
    </row>
    <row r="279" spans="1:10" ht="12.75" customHeight="1">
      <c r="A279" s="13"/>
      <c r="B279" s="117"/>
      <c r="C279" s="132" t="s">
        <v>19</v>
      </c>
      <c r="D279" s="80"/>
      <c r="E279" s="87"/>
      <c r="F279" s="87"/>
      <c r="G279" s="225">
        <f>G278</f>
        <v>0</v>
      </c>
      <c r="J279" s="230">
        <f>G20+G32+G66+G70+G74+G77+G81+G101+G116+G123+G131+G142+G152+G180+G210+G212+G279</f>
        <v>0</v>
      </c>
    </row>
    <row r="280" spans="1:10" ht="4.5" customHeight="1">
      <c r="A280" s="13"/>
      <c r="B280" s="117"/>
      <c r="C280" s="135"/>
      <c r="D280" s="89"/>
      <c r="E280" s="102"/>
      <c r="F280" s="102"/>
      <c r="G280" s="102"/>
    </row>
    <row r="281" spans="1:10">
      <c r="A281" s="13">
        <v>312</v>
      </c>
      <c r="B281" s="119"/>
      <c r="C281" s="347" t="s">
        <v>20</v>
      </c>
      <c r="D281" s="348"/>
      <c r="E281" s="348"/>
      <c r="F281" s="348"/>
      <c r="G281" s="348"/>
    </row>
    <row r="282" spans="1:10">
      <c r="A282" s="13"/>
      <c r="B282" s="120"/>
      <c r="C282" s="221" t="s">
        <v>39919</v>
      </c>
      <c r="D282" s="222"/>
      <c r="E282" s="222"/>
      <c r="F282" s="222"/>
      <c r="G282" s="228">
        <f>G20+G32+G66+G70+G74+G77+G81+G101+G116+G123+G131+G142+G152+G180+G210+G212+G279</f>
        <v>0</v>
      </c>
    </row>
    <row r="283" spans="1:10">
      <c r="A283" s="13">
        <v>314</v>
      </c>
      <c r="B283" s="121"/>
      <c r="C283" s="136" t="s">
        <v>21</v>
      </c>
      <c r="D283" s="85"/>
      <c r="E283" s="103"/>
      <c r="F283" s="103"/>
      <c r="G283" s="229">
        <f>G282/E278</f>
        <v>0</v>
      </c>
    </row>
    <row r="284" spans="1:10">
      <c r="A284" s="13">
        <v>319</v>
      </c>
      <c r="D284" s="1"/>
      <c r="E284" s="104"/>
      <c r="F284" s="104"/>
      <c r="G284" s="104"/>
    </row>
    <row r="285" spans="1:10">
      <c r="A285" s="13">
        <v>320</v>
      </c>
      <c r="D285" s="1"/>
      <c r="E285" s="104"/>
      <c r="F285" s="104"/>
      <c r="G285" s="104"/>
    </row>
    <row r="286" spans="1:10">
      <c r="A286" s="13"/>
      <c r="B286" s="151" t="s">
        <v>39921</v>
      </c>
      <c r="C286" s="138"/>
      <c r="D286" s="72"/>
      <c r="E286" s="105"/>
      <c r="F286" s="105"/>
      <c r="G286" s="105"/>
    </row>
    <row r="287" spans="1:10">
      <c r="A287" s="13"/>
      <c r="B287" s="123"/>
      <c r="C287" s="138"/>
      <c r="D287" s="72"/>
      <c r="E287" s="105"/>
      <c r="F287" s="105"/>
      <c r="G287" s="105"/>
    </row>
    <row r="288" spans="1:10">
      <c r="A288" s="13">
        <v>321</v>
      </c>
      <c r="B288" s="346"/>
      <c r="C288" s="346"/>
      <c r="D288" s="346"/>
      <c r="E288" s="346"/>
      <c r="F288" s="346"/>
      <c r="G288" s="346"/>
    </row>
    <row r="292" spans="5:7">
      <c r="E292" s="106"/>
      <c r="F292" s="106"/>
      <c r="G292" s="106"/>
    </row>
    <row r="293" spans="5:7">
      <c r="E293" s="106"/>
      <c r="F293" s="106"/>
      <c r="G293" s="106"/>
    </row>
  </sheetData>
  <mergeCells count="5">
    <mergeCell ref="B1:G1"/>
    <mergeCell ref="B3:G3"/>
    <mergeCell ref="B288:G288"/>
    <mergeCell ref="C281:G281"/>
    <mergeCell ref="B5:C5"/>
  </mergeCells>
  <phoneticPr fontId="57" type="noConversion"/>
  <printOptions horizontalCentered="1"/>
  <pageMargins left="0.25" right="0.25" top="0.75" bottom="0.75" header="0.3" footer="0.3"/>
  <pageSetup paperSize="9" scale="72" fitToHeight="0" orientation="portrait" r:id="rId1"/>
  <headerFooter>
    <oddFooter>&amp;C&amp;P</oddFooter>
  </headerFooter>
  <rowBreaks count="4" manualBreakCount="4">
    <brk id="41" max="16383" man="1"/>
    <brk id="82" max="16383" man="1"/>
    <brk id="124" max="16383" man="1"/>
    <brk id="16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130"/>
  <sheetViews>
    <sheetView topLeftCell="A73" zoomScaleNormal="100" workbookViewId="0">
      <selection activeCell="J106" sqref="J106"/>
    </sheetView>
  </sheetViews>
  <sheetFormatPr defaultRowHeight="15"/>
  <cols>
    <col min="1" max="1" width="10" customWidth="1"/>
    <col min="2" max="2" width="70.42578125" customWidth="1"/>
    <col min="3" max="3" width="9.140625" customWidth="1"/>
    <col min="4" max="4" width="11.42578125" customWidth="1"/>
  </cols>
  <sheetData>
    <row r="2" spans="1:4">
      <c r="A2" s="115">
        <v>3</v>
      </c>
      <c r="B2" s="125" t="s">
        <v>67</v>
      </c>
      <c r="C2" s="79"/>
      <c r="D2" s="79"/>
    </row>
    <row r="3" spans="1:4">
      <c r="A3" s="202" t="s">
        <v>361</v>
      </c>
      <c r="B3" s="203" t="s">
        <v>360</v>
      </c>
      <c r="C3" s="204" t="s">
        <v>1</v>
      </c>
      <c r="D3" s="205">
        <f>C5</f>
        <v>58.140000000000008</v>
      </c>
    </row>
    <row r="4" spans="1:4">
      <c r="A4" s="196"/>
      <c r="B4" s="196" t="s">
        <v>348</v>
      </c>
      <c r="C4" s="196"/>
      <c r="D4" s="196"/>
    </row>
    <row r="5" spans="1:4">
      <c r="A5" s="199"/>
      <c r="B5" s="199" t="s">
        <v>362</v>
      </c>
      <c r="C5" s="197">
        <f>((1.1+0.8)*(9.4+0.8))*3</f>
        <v>58.140000000000008</v>
      </c>
      <c r="D5" s="198"/>
    </row>
    <row r="6" spans="1:4">
      <c r="A6" s="115">
        <v>8</v>
      </c>
      <c r="B6" s="125" t="s">
        <v>40</v>
      </c>
      <c r="C6" s="79"/>
      <c r="D6" s="98"/>
    </row>
    <row r="7" spans="1:4">
      <c r="A7" s="202"/>
      <c r="B7" s="203" t="s">
        <v>337</v>
      </c>
      <c r="C7" s="204"/>
      <c r="D7" s="205"/>
    </row>
    <row r="8" spans="1:4" ht="25.5">
      <c r="A8" s="202" t="s">
        <v>339</v>
      </c>
      <c r="B8" s="203" t="s">
        <v>363</v>
      </c>
      <c r="C8" s="208" t="s">
        <v>1</v>
      </c>
      <c r="D8" s="209">
        <f>C10</f>
        <v>6.12</v>
      </c>
    </row>
    <row r="9" spans="1:4">
      <c r="A9" s="196"/>
      <c r="B9" s="196" t="s">
        <v>348</v>
      </c>
      <c r="C9" s="196"/>
      <c r="D9" s="196"/>
    </row>
    <row r="10" spans="1:4">
      <c r="A10" s="199"/>
      <c r="B10" s="199" t="s">
        <v>380</v>
      </c>
      <c r="C10" s="197">
        <f>(1.1+0.94)*3</f>
        <v>6.12</v>
      </c>
      <c r="D10" s="198"/>
    </row>
    <row r="11" spans="1:4">
      <c r="A11" s="202" t="s">
        <v>186</v>
      </c>
      <c r="B11" s="203" t="s">
        <v>70</v>
      </c>
      <c r="C11" s="208" t="s">
        <v>364</v>
      </c>
      <c r="D11" s="209">
        <f>C17*C19</f>
        <v>29.192399999999999</v>
      </c>
    </row>
    <row r="12" spans="1:4">
      <c r="A12" s="196"/>
      <c r="B12" s="196" t="s">
        <v>348</v>
      </c>
      <c r="C12" s="196"/>
      <c r="D12" s="196"/>
    </row>
    <row r="13" spans="1:4">
      <c r="A13" s="196"/>
      <c r="B13" s="199" t="s">
        <v>380</v>
      </c>
      <c r="C13" s="197">
        <f>(1.1+0.94)*3</f>
        <v>6.12</v>
      </c>
      <c r="D13" s="198"/>
    </row>
    <row r="14" spans="1:4">
      <c r="A14" s="196"/>
      <c r="B14" s="196" t="s">
        <v>381</v>
      </c>
      <c r="C14" s="196"/>
      <c r="D14" s="198"/>
    </row>
    <row r="15" spans="1:4">
      <c r="A15" s="196"/>
      <c r="B15" s="199">
        <v>4.7699999999999996</v>
      </c>
      <c r="C15" s="197">
        <f>B15</f>
        <v>4.7699999999999996</v>
      </c>
      <c r="D15" s="198"/>
    </row>
    <row r="16" spans="1:4">
      <c r="A16" s="196"/>
      <c r="B16" s="196" t="s">
        <v>383</v>
      </c>
      <c r="C16" s="197"/>
      <c r="D16" s="198"/>
    </row>
    <row r="17" spans="1:4">
      <c r="A17" s="196"/>
      <c r="B17" s="210">
        <f>C13*C15</f>
        <v>29.192399999999999</v>
      </c>
      <c r="C17" s="206">
        <f>B17</f>
        <v>29.192399999999999</v>
      </c>
      <c r="D17" s="198"/>
    </row>
    <row r="18" spans="1:4">
      <c r="A18" s="196"/>
      <c r="B18" s="196" t="s">
        <v>382</v>
      </c>
      <c r="C18" s="197"/>
      <c r="D18" s="198"/>
    </row>
    <row r="19" spans="1:4">
      <c r="A19" s="196"/>
      <c r="B19" s="199">
        <v>1</v>
      </c>
      <c r="C19" s="197">
        <f>B19</f>
        <v>1</v>
      </c>
      <c r="D19" s="198"/>
    </row>
    <row r="20" spans="1:4">
      <c r="A20" s="202" t="s">
        <v>185</v>
      </c>
      <c r="B20" s="203" t="s">
        <v>71</v>
      </c>
      <c r="C20" s="208" t="s">
        <v>365</v>
      </c>
      <c r="D20" s="209">
        <f>C22*C24</f>
        <v>29.192399999999999</v>
      </c>
    </row>
    <row r="21" spans="1:4">
      <c r="A21" s="196"/>
      <c r="B21" s="196" t="s">
        <v>348</v>
      </c>
      <c r="C21" s="196"/>
      <c r="D21" s="196"/>
    </row>
    <row r="22" spans="1:4">
      <c r="A22" s="196"/>
      <c r="B22" s="199" t="s">
        <v>380</v>
      </c>
      <c r="C22" s="197">
        <f>(1.1+0.94)*3</f>
        <v>6.12</v>
      </c>
      <c r="D22" s="198"/>
    </row>
    <row r="23" spans="1:4">
      <c r="A23" s="196"/>
      <c r="B23" s="196" t="s">
        <v>381</v>
      </c>
      <c r="C23" s="196"/>
      <c r="D23" s="198"/>
    </row>
    <row r="24" spans="1:4">
      <c r="A24" s="196"/>
      <c r="B24" s="199">
        <v>4.7699999999999996</v>
      </c>
      <c r="C24" s="197">
        <f>B24</f>
        <v>4.7699999999999996</v>
      </c>
      <c r="D24" s="198"/>
    </row>
    <row r="25" spans="1:4">
      <c r="A25" s="202" t="s">
        <v>341</v>
      </c>
      <c r="B25" s="203" t="s">
        <v>366</v>
      </c>
      <c r="C25" s="208" t="s">
        <v>367</v>
      </c>
      <c r="D25" s="209">
        <f>C27</f>
        <v>6.12</v>
      </c>
    </row>
    <row r="26" spans="1:4">
      <c r="A26" s="196"/>
      <c r="B26" s="196" t="s">
        <v>348</v>
      </c>
      <c r="C26" s="196"/>
      <c r="D26" s="196"/>
    </row>
    <row r="27" spans="1:4">
      <c r="A27" s="196"/>
      <c r="B27" s="199" t="s">
        <v>380</v>
      </c>
      <c r="C27" s="197">
        <f>(1.1+0.94)*3</f>
        <v>6.12</v>
      </c>
      <c r="D27" s="198"/>
    </row>
    <row r="28" spans="1:4" ht="25.5">
      <c r="A28" s="202"/>
      <c r="B28" s="203" t="s">
        <v>324</v>
      </c>
      <c r="C28" s="204" t="s">
        <v>1</v>
      </c>
      <c r="D28" s="205">
        <f>(C29*C32)-C36</f>
        <v>525.93779999999992</v>
      </c>
    </row>
    <row r="29" spans="1:4">
      <c r="A29" s="196"/>
      <c r="B29" s="196" t="s">
        <v>332</v>
      </c>
      <c r="C29" s="197">
        <f>11.9+9.4+22.64+4.4+4.4+17.8+5.6+6.55+6.55+3+3+7.56+1.9+1.2+2.44+5.8</f>
        <v>114.13999999999999</v>
      </c>
      <c r="D29" s="198"/>
    </row>
    <row r="30" spans="1:4">
      <c r="A30" s="199"/>
      <c r="B30" s="199" t="s">
        <v>331</v>
      </c>
      <c r="C30" s="198"/>
      <c r="D30" s="198"/>
    </row>
    <row r="31" spans="1:4">
      <c r="A31" s="196"/>
      <c r="B31" s="196" t="s">
        <v>333</v>
      </c>
      <c r="C31" s="200"/>
      <c r="D31" s="198"/>
    </row>
    <row r="32" spans="1:4">
      <c r="A32" s="199"/>
      <c r="B32" s="199">
        <v>4.7699999999999996</v>
      </c>
      <c r="C32" s="197">
        <f>B32</f>
        <v>4.7699999999999996</v>
      </c>
      <c r="D32" s="198"/>
    </row>
    <row r="33" spans="1:4">
      <c r="A33" s="196"/>
      <c r="B33" s="196" t="s">
        <v>334</v>
      </c>
      <c r="C33" s="201"/>
      <c r="D33" s="198"/>
    </row>
    <row r="34" spans="1:4">
      <c r="A34" s="199"/>
      <c r="B34" s="199" t="s">
        <v>335</v>
      </c>
      <c r="C34" s="201">
        <f>6*2.1+2*1.68+1.47</f>
        <v>17.43</v>
      </c>
      <c r="D34" s="198"/>
    </row>
    <row r="35" spans="1:4">
      <c r="A35" s="196"/>
      <c r="B35" s="199" t="s">
        <v>336</v>
      </c>
      <c r="C35" s="201">
        <f>2*0.6*0.9</f>
        <v>1.08</v>
      </c>
      <c r="D35" s="198"/>
    </row>
    <row r="36" spans="1:4">
      <c r="A36" s="199"/>
      <c r="B36" s="196"/>
      <c r="C36" s="201">
        <f>SUM(C34:C35)</f>
        <v>18.509999999999998</v>
      </c>
      <c r="D36" s="198"/>
    </row>
    <row r="37" spans="1:4">
      <c r="A37" s="115">
        <v>9</v>
      </c>
      <c r="B37" s="125" t="s">
        <v>275</v>
      </c>
      <c r="C37" s="79"/>
      <c r="D37" s="98"/>
    </row>
    <row r="38" spans="1:4">
      <c r="A38" s="202" t="s">
        <v>162</v>
      </c>
      <c r="B38" s="203" t="s">
        <v>266</v>
      </c>
      <c r="C38" s="204" t="s">
        <v>1</v>
      </c>
      <c r="D38" s="205">
        <f>C40</f>
        <v>1.5950000000000002</v>
      </c>
    </row>
    <row r="39" spans="1:4">
      <c r="A39" s="196"/>
      <c r="B39" s="196" t="s">
        <v>348</v>
      </c>
      <c r="C39" s="196"/>
      <c r="D39" s="196"/>
    </row>
    <row r="40" spans="1:4">
      <c r="A40" s="199"/>
      <c r="B40" s="199" t="s">
        <v>342</v>
      </c>
      <c r="C40" s="197">
        <f>(1.2*0.2)+(3.3*0.1)+(1.6*0.1)+(0.8*0.15*2)+(1*0.26*2)+(0.7*0.15)</f>
        <v>1.5950000000000002</v>
      </c>
      <c r="D40" s="198"/>
    </row>
    <row r="41" spans="1:4">
      <c r="A41" s="202" t="s">
        <v>139</v>
      </c>
      <c r="B41" s="203" t="s">
        <v>10</v>
      </c>
      <c r="C41" s="204" t="s">
        <v>1</v>
      </c>
      <c r="D41" s="205">
        <f>C43-C53</f>
        <v>1248.7945999999999</v>
      </c>
    </row>
    <row r="42" spans="1:4">
      <c r="A42" s="196"/>
      <c r="B42" s="196" t="s">
        <v>368</v>
      </c>
      <c r="C42" s="196"/>
      <c r="D42" s="196"/>
    </row>
    <row r="43" spans="1:4">
      <c r="A43" s="199"/>
      <c r="B43" s="210">
        <v>1400</v>
      </c>
      <c r="C43" s="206">
        <f>B43</f>
        <v>1400</v>
      </c>
      <c r="D43" s="198"/>
    </row>
    <row r="44" spans="1:4">
      <c r="A44" s="199"/>
      <c r="B44" s="196" t="s">
        <v>369</v>
      </c>
      <c r="C44" s="197"/>
      <c r="D44" s="198"/>
    </row>
    <row r="45" spans="1:4">
      <c r="A45" s="199"/>
      <c r="B45" s="199" t="s">
        <v>371</v>
      </c>
      <c r="C45" s="197">
        <f>(7.51+4.6)*2</f>
        <v>24.22</v>
      </c>
      <c r="D45" s="198"/>
    </row>
    <row r="46" spans="1:4">
      <c r="A46" s="199"/>
      <c r="B46" s="199" t="s">
        <v>372</v>
      </c>
      <c r="C46" s="197">
        <f>4.4*2</f>
        <v>8.8000000000000007</v>
      </c>
      <c r="D46" s="198"/>
    </row>
    <row r="47" spans="1:4">
      <c r="A47" s="196"/>
      <c r="B47" s="196" t="s">
        <v>333</v>
      </c>
      <c r="C47" s="200"/>
      <c r="D47" s="198"/>
    </row>
    <row r="48" spans="1:4">
      <c r="A48" s="199"/>
      <c r="B48" s="199">
        <v>4.7699999999999996</v>
      </c>
      <c r="C48" s="197">
        <f>B48</f>
        <v>4.7699999999999996</v>
      </c>
      <c r="D48" s="198"/>
    </row>
    <row r="49" spans="1:4">
      <c r="A49" s="196"/>
      <c r="B49" s="196" t="s">
        <v>334</v>
      </c>
      <c r="C49" s="201"/>
      <c r="D49" s="198"/>
    </row>
    <row r="50" spans="1:4">
      <c r="A50" s="199"/>
      <c r="B50" s="199" t="s">
        <v>370</v>
      </c>
      <c r="C50" s="201">
        <f>2*2.1*1</f>
        <v>4.2</v>
      </c>
      <c r="D50" s="198"/>
    </row>
    <row r="51" spans="1:4">
      <c r="A51" s="199"/>
      <c r="B51" s="199" t="s">
        <v>373</v>
      </c>
      <c r="C51" s="201">
        <f>1*2.1*1</f>
        <v>2.1</v>
      </c>
      <c r="D51" s="198"/>
    </row>
    <row r="52" spans="1:4">
      <c r="A52" s="199"/>
      <c r="B52" s="196" t="s">
        <v>374</v>
      </c>
      <c r="C52" s="201"/>
      <c r="D52" s="198"/>
    </row>
    <row r="53" spans="1:4">
      <c r="A53" s="199"/>
      <c r="B53" s="199">
        <f>(C45+C46)*C48-(C50+C51)</f>
        <v>151.20539999999997</v>
      </c>
      <c r="C53" s="201">
        <f>B53</f>
        <v>151.20539999999997</v>
      </c>
      <c r="D53" s="198"/>
    </row>
    <row r="54" spans="1:4">
      <c r="A54" s="202"/>
      <c r="B54" s="203" t="s">
        <v>302</v>
      </c>
      <c r="C54" s="204" t="s">
        <v>1</v>
      </c>
      <c r="D54" s="205">
        <f>C56-C66</f>
        <v>1453.7945999999999</v>
      </c>
    </row>
    <row r="55" spans="1:4">
      <c r="A55" s="196"/>
      <c r="B55" s="196" t="s">
        <v>368</v>
      </c>
      <c r="C55" s="196"/>
      <c r="D55" s="196"/>
    </row>
    <row r="56" spans="1:4">
      <c r="A56" s="199"/>
      <c r="B56" s="210">
        <v>1605</v>
      </c>
      <c r="C56" s="206">
        <f>B56</f>
        <v>1605</v>
      </c>
      <c r="D56" s="198"/>
    </row>
    <row r="57" spans="1:4">
      <c r="A57" s="199"/>
      <c r="B57" s="196" t="s">
        <v>369</v>
      </c>
      <c r="C57" s="197"/>
      <c r="D57" s="198"/>
    </row>
    <row r="58" spans="1:4">
      <c r="A58" s="199"/>
      <c r="B58" s="199" t="s">
        <v>371</v>
      </c>
      <c r="C58" s="197">
        <f>(7.51+4.6)*2</f>
        <v>24.22</v>
      </c>
      <c r="D58" s="198"/>
    </row>
    <row r="59" spans="1:4">
      <c r="A59" s="199"/>
      <c r="B59" s="199" t="s">
        <v>372</v>
      </c>
      <c r="C59" s="197">
        <f>4.4*2</f>
        <v>8.8000000000000007</v>
      </c>
      <c r="D59" s="198"/>
    </row>
    <row r="60" spans="1:4">
      <c r="A60" s="196"/>
      <c r="B60" s="196" t="s">
        <v>333</v>
      </c>
      <c r="C60" s="200"/>
      <c r="D60" s="198"/>
    </row>
    <row r="61" spans="1:4">
      <c r="A61" s="199"/>
      <c r="B61" s="199">
        <v>4.7699999999999996</v>
      </c>
      <c r="C61" s="197">
        <f>B61</f>
        <v>4.7699999999999996</v>
      </c>
      <c r="D61" s="198"/>
    </row>
    <row r="62" spans="1:4">
      <c r="A62" s="196"/>
      <c r="B62" s="196" t="s">
        <v>334</v>
      </c>
      <c r="C62" s="201"/>
      <c r="D62" s="198"/>
    </row>
    <row r="63" spans="1:4">
      <c r="A63" s="199"/>
      <c r="B63" s="199" t="s">
        <v>370</v>
      </c>
      <c r="C63" s="201">
        <f>2*2.1*1</f>
        <v>4.2</v>
      </c>
      <c r="D63" s="198"/>
    </row>
    <row r="64" spans="1:4">
      <c r="A64" s="199"/>
      <c r="B64" s="199" t="s">
        <v>373</v>
      </c>
      <c r="C64" s="201">
        <f>1*2.1*1</f>
        <v>2.1</v>
      </c>
      <c r="D64" s="198"/>
    </row>
    <row r="65" spans="1:4">
      <c r="A65" s="199"/>
      <c r="B65" s="196" t="s">
        <v>374</v>
      </c>
      <c r="C65" s="201"/>
      <c r="D65" s="198"/>
    </row>
    <row r="66" spans="1:4">
      <c r="A66" s="199"/>
      <c r="B66" s="199">
        <f>(C58+C59)*C61-(C63+C64)</f>
        <v>151.20539999999997</v>
      </c>
      <c r="C66" s="201">
        <f>B66</f>
        <v>151.20539999999997</v>
      </c>
      <c r="D66" s="198"/>
    </row>
    <row r="67" spans="1:4">
      <c r="A67" s="202"/>
      <c r="B67" s="203" t="s">
        <v>305</v>
      </c>
      <c r="C67" s="204" t="s">
        <v>1</v>
      </c>
      <c r="D67" s="205">
        <f>(C69*C71)-C75</f>
        <v>62.009999999999984</v>
      </c>
    </row>
    <row r="68" spans="1:4">
      <c r="A68" s="199"/>
      <c r="B68" s="196" t="s">
        <v>332</v>
      </c>
      <c r="C68" s="197"/>
      <c r="D68" s="198"/>
    </row>
    <row r="69" spans="1:4">
      <c r="A69" s="199"/>
      <c r="B69" s="199" t="s">
        <v>375</v>
      </c>
      <c r="C69" s="197">
        <f>8.45+4.2+0.4+0.2+8.05+4.4</f>
        <v>25.699999999999996</v>
      </c>
      <c r="D69" s="198"/>
    </row>
    <row r="70" spans="1:4">
      <c r="A70" s="196"/>
      <c r="B70" s="196" t="s">
        <v>333</v>
      </c>
      <c r="C70" s="200"/>
      <c r="D70" s="198"/>
    </row>
    <row r="71" spans="1:4">
      <c r="A71" s="199"/>
      <c r="B71" s="199">
        <v>2.7</v>
      </c>
      <c r="C71" s="197">
        <f>B71</f>
        <v>2.7</v>
      </c>
      <c r="D71" s="198"/>
    </row>
    <row r="72" spans="1:4">
      <c r="A72" s="196"/>
      <c r="B72" s="196" t="s">
        <v>334</v>
      </c>
      <c r="C72" s="201"/>
      <c r="D72" s="198"/>
    </row>
    <row r="73" spans="1:4">
      <c r="A73" s="199"/>
      <c r="B73" s="199" t="s">
        <v>376</v>
      </c>
      <c r="C73" s="201">
        <f>3*2.1*1</f>
        <v>6.3000000000000007</v>
      </c>
      <c r="D73" s="198"/>
    </row>
    <row r="74" spans="1:4">
      <c r="A74" s="199"/>
      <c r="B74" s="199" t="s">
        <v>336</v>
      </c>
      <c r="C74" s="201">
        <f>2*0.6*0.9</f>
        <v>1.08</v>
      </c>
      <c r="D74" s="198"/>
    </row>
    <row r="75" spans="1:4">
      <c r="A75" s="199"/>
      <c r="B75" s="199"/>
      <c r="C75" s="201">
        <f>C73+C74</f>
        <v>7.3800000000000008</v>
      </c>
      <c r="D75" s="198"/>
    </row>
    <row r="76" spans="1:4">
      <c r="A76" s="202"/>
      <c r="B76" s="203" t="s">
        <v>319</v>
      </c>
      <c r="C76" s="204" t="s">
        <v>1</v>
      </c>
      <c r="D76" s="205">
        <f>C78+C84</f>
        <v>142.0915</v>
      </c>
    </row>
    <row r="77" spans="1:4">
      <c r="A77" s="196"/>
      <c r="B77" s="196" t="s">
        <v>368</v>
      </c>
      <c r="C77" s="196"/>
      <c r="D77" s="196"/>
    </row>
    <row r="78" spans="1:4">
      <c r="A78" s="199"/>
      <c r="B78" s="210">
        <v>120</v>
      </c>
      <c r="C78" s="206">
        <f>B78</f>
        <v>120</v>
      </c>
      <c r="D78" s="198"/>
    </row>
    <row r="79" spans="1:4">
      <c r="A79" s="199"/>
      <c r="B79" s="196" t="s">
        <v>377</v>
      </c>
      <c r="C79" s="197"/>
      <c r="D79" s="198"/>
    </row>
    <row r="80" spans="1:4">
      <c r="A80" s="199"/>
      <c r="B80" s="199" t="s">
        <v>378</v>
      </c>
      <c r="C80" s="197">
        <f>(8*1.6)+0.88+(4*2.92)+(3*0.21)</f>
        <v>25.99</v>
      </c>
      <c r="D80" s="198"/>
    </row>
    <row r="81" spans="1:4">
      <c r="A81" s="196"/>
      <c r="B81" s="196" t="s">
        <v>333</v>
      </c>
      <c r="C81" s="200"/>
      <c r="D81" s="198"/>
    </row>
    <row r="82" spans="1:4">
      <c r="A82" s="199"/>
      <c r="B82" s="199">
        <v>0.85</v>
      </c>
      <c r="C82" s="197">
        <f>B82</f>
        <v>0.85</v>
      </c>
      <c r="D82" s="198"/>
    </row>
    <row r="83" spans="1:4">
      <c r="A83" s="199"/>
      <c r="B83" s="196" t="s">
        <v>379</v>
      </c>
      <c r="C83" s="201"/>
      <c r="D83" s="198"/>
    </row>
    <row r="84" spans="1:4">
      <c r="A84" s="199"/>
      <c r="B84" s="210">
        <f>C80*C82</f>
        <v>22.091499999999996</v>
      </c>
      <c r="C84" s="201">
        <f>B84</f>
        <v>22.091499999999996</v>
      </c>
      <c r="D84" s="198"/>
    </row>
    <row r="85" spans="1:4">
      <c r="A85" s="202"/>
      <c r="B85" s="203" t="s">
        <v>307</v>
      </c>
      <c r="C85" s="204" t="s">
        <v>1</v>
      </c>
      <c r="D85" s="205">
        <f>C87+C93</f>
        <v>117.0915</v>
      </c>
    </row>
    <row r="86" spans="1:4">
      <c r="A86" s="196"/>
      <c r="B86" s="196" t="s">
        <v>368</v>
      </c>
      <c r="C86" s="196"/>
      <c r="D86" s="196"/>
    </row>
    <row r="87" spans="1:4">
      <c r="A87" s="199"/>
      <c r="B87" s="210">
        <v>95</v>
      </c>
      <c r="C87" s="206">
        <f>B87</f>
        <v>95</v>
      </c>
      <c r="D87" s="198"/>
    </row>
    <row r="88" spans="1:4">
      <c r="A88" s="199"/>
      <c r="B88" s="196" t="s">
        <v>377</v>
      </c>
      <c r="C88" s="197"/>
      <c r="D88" s="198"/>
    </row>
    <row r="89" spans="1:4">
      <c r="A89" s="199"/>
      <c r="B89" s="199" t="s">
        <v>378</v>
      </c>
      <c r="C89" s="197">
        <f>(8*1.6)+0.88+(4*2.92)+(3*0.21)</f>
        <v>25.99</v>
      </c>
      <c r="D89" s="198"/>
    </row>
    <row r="90" spans="1:4">
      <c r="A90" s="196"/>
      <c r="B90" s="196" t="s">
        <v>333</v>
      </c>
      <c r="C90" s="200"/>
      <c r="D90" s="198"/>
    </row>
    <row r="91" spans="1:4">
      <c r="A91" s="199"/>
      <c r="B91" s="199">
        <v>0.85</v>
      </c>
      <c r="C91" s="197">
        <f>B91</f>
        <v>0.85</v>
      </c>
      <c r="D91" s="198"/>
    </row>
    <row r="92" spans="1:4">
      <c r="A92" s="199"/>
      <c r="B92" s="196" t="s">
        <v>379</v>
      </c>
      <c r="C92" s="201"/>
      <c r="D92" s="198"/>
    </row>
    <row r="93" spans="1:4">
      <c r="A93" s="199"/>
      <c r="B93" s="210">
        <f>C89*C91</f>
        <v>22.091499999999996</v>
      </c>
      <c r="C93" s="211">
        <f>B93</f>
        <v>22.091499999999996</v>
      </c>
      <c r="D93" s="198"/>
    </row>
    <row r="94" spans="1:4">
      <c r="A94" s="115">
        <v>10</v>
      </c>
      <c r="B94" s="125" t="s">
        <v>22</v>
      </c>
      <c r="C94" s="79"/>
      <c r="D94" s="98"/>
    </row>
    <row r="95" spans="1:4" ht="25.5">
      <c r="A95" s="203"/>
      <c r="B95" s="203" t="s">
        <v>311</v>
      </c>
      <c r="C95" s="204" t="s">
        <v>2</v>
      </c>
      <c r="D95" s="205">
        <f>C97</f>
        <v>183</v>
      </c>
    </row>
    <row r="96" spans="1:4">
      <c r="A96" s="196"/>
      <c r="B96" s="196" t="s">
        <v>348</v>
      </c>
      <c r="C96" s="196"/>
      <c r="D96" s="196"/>
    </row>
    <row r="97" spans="1:4" ht="25.5">
      <c r="A97" s="199"/>
      <c r="B97" s="199" t="s">
        <v>343</v>
      </c>
      <c r="C97" s="206">
        <f>23.98+18.6+8.35+11.28+2.65+15.54+17.6+7.64+1.34+11.06+2.49+2.94+1.39+4.99+10.31+0.25+1.04+3.44+1.13+1.13+10.56+4.4+13.5+2.12+2.52+0.25+1.1+0.6+0.8</f>
        <v>183</v>
      </c>
      <c r="D97" s="198"/>
    </row>
    <row r="98" spans="1:4">
      <c r="A98" s="202"/>
      <c r="B98" s="203"/>
      <c r="C98" s="204"/>
      <c r="D98" s="205"/>
    </row>
    <row r="99" spans="1:4">
      <c r="A99" s="202"/>
      <c r="B99" s="203"/>
      <c r="C99" s="204"/>
      <c r="D99" s="205"/>
    </row>
    <row r="100" spans="1:4">
      <c r="A100" s="115">
        <v>11</v>
      </c>
      <c r="B100" s="125" t="s">
        <v>315</v>
      </c>
      <c r="C100" s="79"/>
      <c r="D100" s="98"/>
    </row>
    <row r="101" spans="1:4">
      <c r="A101" s="202" t="s">
        <v>171</v>
      </c>
      <c r="B101" s="203" t="s">
        <v>170</v>
      </c>
      <c r="C101" s="204" t="s">
        <v>1</v>
      </c>
      <c r="D101" s="205">
        <v>0</v>
      </c>
    </row>
    <row r="102" spans="1:4">
      <c r="A102" s="199"/>
      <c r="B102" s="199" t="s">
        <v>346</v>
      </c>
      <c r="C102" s="197"/>
      <c r="D102" s="198"/>
    </row>
    <row r="103" spans="1:4">
      <c r="A103" s="202" t="s">
        <v>160</v>
      </c>
      <c r="B103" s="203" t="s">
        <v>268</v>
      </c>
      <c r="C103" s="204" t="s">
        <v>1</v>
      </c>
      <c r="D103" s="205">
        <f>C105</f>
        <v>175.66</v>
      </c>
    </row>
    <row r="104" spans="1:4">
      <c r="A104" s="202"/>
      <c r="B104" s="203" t="s">
        <v>347</v>
      </c>
      <c r="C104" s="204"/>
      <c r="D104" s="205"/>
    </row>
    <row r="105" spans="1:4">
      <c r="A105" s="199"/>
      <c r="B105" s="199" t="s">
        <v>338</v>
      </c>
      <c r="C105" s="197">
        <f>7.81+7.81+7.81+10.87+37.1+37.1+37.18+19.53+6.28+4.17</f>
        <v>175.66</v>
      </c>
      <c r="D105" s="198"/>
    </row>
    <row r="106" spans="1:4" ht="25.5">
      <c r="A106" s="202"/>
      <c r="B106" s="203" t="s">
        <v>298</v>
      </c>
      <c r="C106" s="204" t="s">
        <v>1</v>
      </c>
      <c r="D106" s="205">
        <f>(C108*C110)-C114</f>
        <v>114.82</v>
      </c>
    </row>
    <row r="107" spans="1:4">
      <c r="A107" s="196"/>
      <c r="B107" s="196" t="s">
        <v>332</v>
      </c>
      <c r="C107" s="197"/>
      <c r="D107" s="198"/>
    </row>
    <row r="108" spans="1:4">
      <c r="A108" s="196"/>
      <c r="B108" s="199" t="s">
        <v>351</v>
      </c>
      <c r="C108" s="197">
        <f>4.2+3.35+5.8+7.5+4+6.9+1.5+1.5</f>
        <v>34.75</v>
      </c>
      <c r="D108" s="198"/>
    </row>
    <row r="109" spans="1:4">
      <c r="A109" s="196"/>
      <c r="B109" s="196" t="s">
        <v>333</v>
      </c>
      <c r="C109" s="200"/>
      <c r="D109" s="198"/>
    </row>
    <row r="110" spans="1:4">
      <c r="A110" s="196"/>
      <c r="B110" s="199">
        <v>3.76</v>
      </c>
      <c r="C110" s="197">
        <f>B110</f>
        <v>3.76</v>
      </c>
      <c r="D110" s="198"/>
    </row>
    <row r="111" spans="1:4">
      <c r="A111" s="196"/>
      <c r="B111" s="196" t="s">
        <v>334</v>
      </c>
      <c r="C111" s="201"/>
      <c r="D111" s="198"/>
    </row>
    <row r="112" spans="1:4">
      <c r="A112" s="196"/>
      <c r="B112" s="199" t="s">
        <v>352</v>
      </c>
      <c r="C112" s="201">
        <f>(1.5*2.4)*2</f>
        <v>7.1999999999999993</v>
      </c>
      <c r="D112" s="198"/>
    </row>
    <row r="113" spans="1:4">
      <c r="A113" s="196"/>
      <c r="B113" s="199" t="s">
        <v>353</v>
      </c>
      <c r="C113" s="201">
        <f>(0.9*2.4)*4</f>
        <v>8.64</v>
      </c>
      <c r="D113" s="198"/>
    </row>
    <row r="114" spans="1:4">
      <c r="A114" s="196"/>
      <c r="B114" s="196"/>
      <c r="C114" s="201">
        <f>C113+C112</f>
        <v>15.84</v>
      </c>
      <c r="D114" s="198"/>
    </row>
    <row r="115" spans="1:4">
      <c r="A115" s="115">
        <v>12</v>
      </c>
      <c r="B115" s="125" t="s">
        <v>138</v>
      </c>
      <c r="C115" s="79"/>
      <c r="D115" s="98"/>
    </row>
    <row r="116" spans="1:4">
      <c r="A116" s="202"/>
      <c r="B116" s="203" t="s">
        <v>314</v>
      </c>
      <c r="C116" s="204" t="s">
        <v>2</v>
      </c>
      <c r="D116" s="205">
        <f>C118</f>
        <v>93.09</v>
      </c>
    </row>
    <row r="117" spans="1:4">
      <c r="A117" s="196"/>
      <c r="B117" s="196" t="s">
        <v>332</v>
      </c>
      <c r="C117" s="197"/>
      <c r="D117" s="198"/>
    </row>
    <row r="118" spans="1:4">
      <c r="A118" s="196"/>
      <c r="B118" s="199" t="s">
        <v>358</v>
      </c>
      <c r="C118" s="197">
        <f>(12.44*5)+(3.05*2)+1.79+7+10+6</f>
        <v>93.09</v>
      </c>
      <c r="D118" s="198"/>
    </row>
    <row r="119" spans="1:4">
      <c r="A119" s="115">
        <v>13</v>
      </c>
      <c r="B119" s="125" t="s">
        <v>277</v>
      </c>
      <c r="C119" s="79"/>
      <c r="D119" s="98"/>
    </row>
    <row r="120" spans="1:4">
      <c r="A120" s="202" t="s">
        <v>152</v>
      </c>
      <c r="B120" s="203" t="s">
        <v>151</v>
      </c>
      <c r="C120" s="204" t="s">
        <v>0</v>
      </c>
      <c r="D120" s="205">
        <v>1</v>
      </c>
    </row>
    <row r="121" spans="1:4">
      <c r="A121" s="202" t="s">
        <v>344</v>
      </c>
      <c r="B121" s="203" t="s">
        <v>345</v>
      </c>
      <c r="C121" s="204" t="s">
        <v>0</v>
      </c>
      <c r="D121" s="205">
        <v>2</v>
      </c>
    </row>
    <row r="122" spans="1:4">
      <c r="A122" s="199"/>
      <c r="B122" s="199" t="s">
        <v>350</v>
      </c>
      <c r="C122" s="197"/>
      <c r="D122" s="198"/>
    </row>
    <row r="123" spans="1:4">
      <c r="A123" s="202" t="s">
        <v>150</v>
      </c>
      <c r="B123" s="203" t="s">
        <v>149</v>
      </c>
      <c r="C123" s="204" t="s">
        <v>0</v>
      </c>
      <c r="D123" s="205">
        <v>0</v>
      </c>
    </row>
    <row r="124" spans="1:4">
      <c r="A124" s="199"/>
      <c r="B124" s="199" t="s">
        <v>349</v>
      </c>
      <c r="C124" s="197"/>
      <c r="D124" s="198"/>
    </row>
    <row r="125" spans="1:4">
      <c r="A125" s="202" t="s">
        <v>146</v>
      </c>
      <c r="B125" s="203" t="s">
        <v>145</v>
      </c>
      <c r="C125" s="204" t="s">
        <v>1</v>
      </c>
      <c r="D125" s="205">
        <v>0</v>
      </c>
    </row>
    <row r="126" spans="1:4">
      <c r="A126" s="199"/>
      <c r="B126" s="199" t="s">
        <v>346</v>
      </c>
      <c r="C126" s="197"/>
      <c r="D126" s="198"/>
    </row>
    <row r="127" spans="1:4">
      <c r="A127" s="115">
        <v>15</v>
      </c>
      <c r="B127" s="125" t="s">
        <v>276</v>
      </c>
      <c r="C127" s="79"/>
      <c r="D127" s="98"/>
    </row>
    <row r="128" spans="1:4">
      <c r="A128" s="199"/>
      <c r="B128" s="199" t="s">
        <v>354</v>
      </c>
      <c r="C128" s="197"/>
      <c r="D128" s="198"/>
    </row>
    <row r="129" spans="1:4">
      <c r="A129" s="115">
        <v>16</v>
      </c>
      <c r="B129" s="125" t="s">
        <v>323</v>
      </c>
      <c r="C129" s="79"/>
      <c r="D129" s="98"/>
    </row>
    <row r="130" spans="1:4">
      <c r="A130" s="199"/>
      <c r="B130" s="199" t="s">
        <v>359</v>
      </c>
      <c r="C130" s="197"/>
      <c r="D130" s="198"/>
    </row>
  </sheetData>
  <phoneticPr fontId="57" type="noConversion"/>
  <pageMargins left="0.511811024" right="0.511811024" top="0.78740157499999996" bottom="0.78740157499999996" header="0.31496062000000002" footer="0.31496062000000002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835"/>
  <sheetViews>
    <sheetView showGridLines="0" topLeftCell="A19476" zoomScale="75" workbookViewId="0">
      <selection activeCell="D19496" sqref="D19496"/>
    </sheetView>
  </sheetViews>
  <sheetFormatPr defaultColWidth="8.7109375" defaultRowHeight="15"/>
  <cols>
    <col min="1" max="1" width="17.42578125" style="218" customWidth="1"/>
    <col min="2" max="2" width="113.5703125" style="214" customWidth="1"/>
    <col min="3" max="3" width="7.42578125" style="214" bestFit="1" customWidth="1"/>
    <col min="4" max="4" width="13.140625" style="217" bestFit="1" customWidth="1"/>
    <col min="5" max="16384" width="8.7109375" style="214"/>
  </cols>
  <sheetData>
    <row r="1" spans="1:4" ht="15.75">
      <c r="A1" s="212" t="s">
        <v>459</v>
      </c>
      <c r="B1" s="212" t="s">
        <v>460</v>
      </c>
      <c r="C1" s="212" t="s">
        <v>461</v>
      </c>
      <c r="D1" s="213">
        <v>22.78</v>
      </c>
    </row>
    <row r="2" spans="1:4" ht="15.75">
      <c r="A2" s="212" t="s">
        <v>462</v>
      </c>
      <c r="B2" s="212" t="s">
        <v>463</v>
      </c>
      <c r="C2" s="212" t="s">
        <v>461</v>
      </c>
      <c r="D2" s="213">
        <v>27.72</v>
      </c>
    </row>
    <row r="3" spans="1:4" ht="15.75">
      <c r="A3" s="212" t="s">
        <v>464</v>
      </c>
      <c r="B3" s="212" t="s">
        <v>465</v>
      </c>
      <c r="C3" s="212" t="s">
        <v>461</v>
      </c>
      <c r="D3" s="213">
        <v>27.72</v>
      </c>
    </row>
    <row r="4" spans="1:4" ht="15.75">
      <c r="A4" s="212" t="s">
        <v>466</v>
      </c>
      <c r="B4" s="212" t="s">
        <v>467</v>
      </c>
      <c r="C4" s="212" t="s">
        <v>461</v>
      </c>
      <c r="D4" s="213">
        <v>33.22</v>
      </c>
    </row>
    <row r="5" spans="1:4" ht="15.75">
      <c r="A5" s="212" t="s">
        <v>468</v>
      </c>
      <c r="B5" s="212" t="s">
        <v>469</v>
      </c>
      <c r="C5" s="212" t="s">
        <v>461</v>
      </c>
      <c r="D5" s="213">
        <v>33.22</v>
      </c>
    </row>
    <row r="6" spans="1:4" ht="15.75">
      <c r="A6" s="212" t="s">
        <v>470</v>
      </c>
      <c r="B6" s="212" t="s">
        <v>471</v>
      </c>
      <c r="C6" s="212" t="s">
        <v>461</v>
      </c>
      <c r="D6" s="213">
        <v>27.72</v>
      </c>
    </row>
    <row r="7" spans="1:4" ht="15.75">
      <c r="A7" s="212" t="s">
        <v>472</v>
      </c>
      <c r="B7" s="212" t="s">
        <v>473</v>
      </c>
      <c r="C7" s="212" t="s">
        <v>461</v>
      </c>
      <c r="D7" s="213">
        <v>33.22</v>
      </c>
    </row>
    <row r="8" spans="1:4" ht="15.75">
      <c r="A8" s="212" t="s">
        <v>474</v>
      </c>
      <c r="B8" s="212" t="s">
        <v>475</v>
      </c>
      <c r="C8" s="212" t="s">
        <v>461</v>
      </c>
      <c r="D8" s="213">
        <v>22.78</v>
      </c>
    </row>
    <row r="9" spans="1:4" ht="15.75">
      <c r="A9" s="212" t="s">
        <v>476</v>
      </c>
      <c r="B9" s="212" t="s">
        <v>477</v>
      </c>
      <c r="C9" s="212" t="s">
        <v>461</v>
      </c>
      <c r="D9" s="213">
        <v>36.42</v>
      </c>
    </row>
    <row r="10" spans="1:4" ht="15.75">
      <c r="A10" s="212" t="s">
        <v>478</v>
      </c>
      <c r="B10" s="212" t="s">
        <v>479</v>
      </c>
      <c r="C10" s="212" t="s">
        <v>461</v>
      </c>
      <c r="D10" s="213">
        <v>30.74</v>
      </c>
    </row>
    <row r="11" spans="1:4" ht="15.75">
      <c r="A11" s="212" t="s">
        <v>480</v>
      </c>
      <c r="B11" s="212" t="s">
        <v>481</v>
      </c>
      <c r="C11" s="212" t="s">
        <v>461</v>
      </c>
      <c r="D11" s="213">
        <v>48.23</v>
      </c>
    </row>
    <row r="12" spans="1:4" ht="15.75">
      <c r="A12" s="212" t="s">
        <v>482</v>
      </c>
      <c r="B12" s="212" t="s">
        <v>483</v>
      </c>
      <c r="C12" s="212" t="s">
        <v>461</v>
      </c>
      <c r="D12" s="213">
        <v>22.78</v>
      </c>
    </row>
    <row r="13" spans="1:4" ht="15.75">
      <c r="A13" s="212" t="s">
        <v>484</v>
      </c>
      <c r="B13" s="212" t="s">
        <v>485</v>
      </c>
      <c r="C13" s="212" t="s">
        <v>461</v>
      </c>
      <c r="D13" s="213">
        <v>63.34</v>
      </c>
    </row>
    <row r="14" spans="1:4" ht="15.75">
      <c r="A14" s="212" t="s">
        <v>486</v>
      </c>
      <c r="B14" s="212" t="s">
        <v>487</v>
      </c>
      <c r="C14" s="212" t="s">
        <v>461</v>
      </c>
      <c r="D14" s="213">
        <v>27.72</v>
      </c>
    </row>
    <row r="15" spans="1:4" ht="15.75">
      <c r="A15" s="212" t="s">
        <v>488</v>
      </c>
      <c r="B15" s="212" t="s">
        <v>489</v>
      </c>
      <c r="C15" s="212" t="s">
        <v>461</v>
      </c>
      <c r="D15" s="213">
        <v>42.96</v>
      </c>
    </row>
    <row r="16" spans="1:4" ht="15.75">
      <c r="A16" s="215" t="s">
        <v>490</v>
      </c>
      <c r="B16" s="215" t="s">
        <v>491</v>
      </c>
      <c r="C16" s="215" t="s">
        <v>461</v>
      </c>
      <c r="D16" s="213">
        <v>33.22</v>
      </c>
    </row>
    <row r="17" spans="1:4" ht="15.75">
      <c r="A17" s="212" t="s">
        <v>492</v>
      </c>
      <c r="B17" s="212" t="s">
        <v>493</v>
      </c>
      <c r="C17" s="212" t="s">
        <v>367</v>
      </c>
      <c r="D17" s="213">
        <v>11.86</v>
      </c>
    </row>
    <row r="18" spans="1:4" ht="15.75">
      <c r="A18" s="212" t="s">
        <v>494</v>
      </c>
      <c r="B18" s="212" t="s">
        <v>495</v>
      </c>
      <c r="C18" s="212" t="s">
        <v>47</v>
      </c>
      <c r="D18" s="213">
        <v>157.80000000000001</v>
      </c>
    </row>
    <row r="19" spans="1:4" ht="15.75">
      <c r="A19" s="212" t="s">
        <v>496</v>
      </c>
      <c r="B19" s="212" t="s">
        <v>497</v>
      </c>
      <c r="C19" s="212" t="s">
        <v>365</v>
      </c>
      <c r="D19" s="213">
        <v>74.040000000000006</v>
      </c>
    </row>
    <row r="20" spans="1:4" ht="15.75">
      <c r="A20" s="212" t="s">
        <v>498</v>
      </c>
      <c r="B20" s="212" t="s">
        <v>499</v>
      </c>
      <c r="C20" s="212" t="s">
        <v>365</v>
      </c>
      <c r="D20" s="213">
        <v>66.75</v>
      </c>
    </row>
    <row r="21" spans="1:4" ht="15.75">
      <c r="A21" s="212" t="s">
        <v>500</v>
      </c>
      <c r="B21" s="212" t="s">
        <v>501</v>
      </c>
      <c r="C21" s="212" t="s">
        <v>365</v>
      </c>
      <c r="D21" s="213">
        <v>194.73</v>
      </c>
    </row>
    <row r="22" spans="1:4" ht="15.75">
      <c r="A22" s="212" t="s">
        <v>502</v>
      </c>
      <c r="B22" s="212" t="s">
        <v>503</v>
      </c>
      <c r="C22" s="212" t="s">
        <v>365</v>
      </c>
      <c r="D22" s="213">
        <v>683.6</v>
      </c>
    </row>
    <row r="23" spans="1:4" ht="15.75">
      <c r="A23" s="212" t="s">
        <v>504</v>
      </c>
      <c r="B23" s="212" t="s">
        <v>505</v>
      </c>
      <c r="C23" s="212" t="s">
        <v>365</v>
      </c>
      <c r="D23" s="213">
        <v>699.03</v>
      </c>
    </row>
    <row r="24" spans="1:4" ht="15.75">
      <c r="A24" s="212" t="s">
        <v>506</v>
      </c>
      <c r="B24" s="212" t="s">
        <v>507</v>
      </c>
      <c r="C24" s="212" t="s">
        <v>365</v>
      </c>
      <c r="D24" s="213">
        <v>637.63</v>
      </c>
    </row>
    <row r="25" spans="1:4" ht="15.75">
      <c r="A25" s="212" t="s">
        <v>508</v>
      </c>
      <c r="B25" s="212" t="s">
        <v>509</v>
      </c>
      <c r="C25" s="212" t="s">
        <v>365</v>
      </c>
      <c r="D25" s="213">
        <v>10.25</v>
      </c>
    </row>
    <row r="26" spans="1:4" ht="15.75">
      <c r="A26" s="212" t="s">
        <v>510</v>
      </c>
      <c r="B26" s="212" t="s">
        <v>511</v>
      </c>
      <c r="C26" s="212" t="s">
        <v>365</v>
      </c>
      <c r="D26" s="213">
        <v>89.43</v>
      </c>
    </row>
    <row r="27" spans="1:4" ht="15.75">
      <c r="A27" s="212" t="s">
        <v>512</v>
      </c>
      <c r="B27" s="212" t="s">
        <v>513</v>
      </c>
      <c r="C27" s="212" t="s">
        <v>365</v>
      </c>
      <c r="D27" s="213">
        <v>766.84</v>
      </c>
    </row>
    <row r="28" spans="1:4" ht="15.75">
      <c r="A28" s="212" t="s">
        <v>514</v>
      </c>
      <c r="B28" s="212" t="s">
        <v>515</v>
      </c>
      <c r="C28" s="212" t="s">
        <v>365</v>
      </c>
      <c r="D28" s="213">
        <v>787.41</v>
      </c>
    </row>
    <row r="29" spans="1:4" ht="15.75">
      <c r="A29" s="212" t="s">
        <v>516</v>
      </c>
      <c r="B29" s="212" t="s">
        <v>517</v>
      </c>
      <c r="C29" s="212" t="s">
        <v>365</v>
      </c>
      <c r="D29" s="213">
        <v>590.5</v>
      </c>
    </row>
    <row r="30" spans="1:4" ht="15.75">
      <c r="A30" s="212" t="s">
        <v>518</v>
      </c>
      <c r="B30" s="212" t="s">
        <v>519</v>
      </c>
      <c r="C30" s="212" t="s">
        <v>365</v>
      </c>
      <c r="D30" s="213">
        <v>625.99</v>
      </c>
    </row>
    <row r="31" spans="1:4" ht="15.75">
      <c r="A31" s="212" t="s">
        <v>520</v>
      </c>
      <c r="B31" s="212" t="s">
        <v>521</v>
      </c>
      <c r="C31" s="212" t="s">
        <v>365</v>
      </c>
      <c r="D31" s="213">
        <v>626.58000000000004</v>
      </c>
    </row>
    <row r="32" spans="1:4" ht="15.75">
      <c r="A32" s="212" t="s">
        <v>522</v>
      </c>
      <c r="B32" s="212" t="s">
        <v>523</v>
      </c>
      <c r="C32" s="212" t="s">
        <v>365</v>
      </c>
      <c r="D32" s="213">
        <v>816.5</v>
      </c>
    </row>
    <row r="33" spans="1:4" ht="15.75">
      <c r="A33" s="212" t="s">
        <v>524</v>
      </c>
      <c r="B33" s="212" t="s">
        <v>525</v>
      </c>
      <c r="C33" s="212" t="s">
        <v>365</v>
      </c>
      <c r="D33" s="213">
        <v>1061</v>
      </c>
    </row>
    <row r="34" spans="1:4" ht="15.75">
      <c r="A34" s="212" t="s">
        <v>526</v>
      </c>
      <c r="B34" s="212" t="s">
        <v>527</v>
      </c>
      <c r="C34" s="212" t="s">
        <v>365</v>
      </c>
      <c r="D34" s="213">
        <v>761.52</v>
      </c>
    </row>
    <row r="35" spans="1:4" ht="15.75">
      <c r="A35" s="212" t="s">
        <v>528</v>
      </c>
      <c r="B35" s="212" t="s">
        <v>529</v>
      </c>
      <c r="C35" s="212" t="s">
        <v>365</v>
      </c>
      <c r="D35" s="213">
        <v>908.47</v>
      </c>
    </row>
    <row r="36" spans="1:4" ht="15.75">
      <c r="A36" s="212" t="s">
        <v>530</v>
      </c>
      <c r="B36" s="212" t="s">
        <v>531</v>
      </c>
      <c r="C36" s="212" t="s">
        <v>367</v>
      </c>
      <c r="D36" s="213">
        <v>149.22999999999999</v>
      </c>
    </row>
    <row r="37" spans="1:4" ht="15.75">
      <c r="A37" s="212" t="s">
        <v>532</v>
      </c>
      <c r="B37" s="212" t="s">
        <v>533</v>
      </c>
      <c r="C37" s="212" t="s">
        <v>367</v>
      </c>
      <c r="D37" s="213">
        <v>17.190000000000001</v>
      </c>
    </row>
    <row r="38" spans="1:4" ht="15.75">
      <c r="A38" s="212" t="s">
        <v>534</v>
      </c>
      <c r="B38" s="212" t="s">
        <v>535</v>
      </c>
      <c r="C38" s="212" t="s">
        <v>367</v>
      </c>
      <c r="D38" s="213">
        <v>46.76</v>
      </c>
    </row>
    <row r="39" spans="1:4" ht="15.75">
      <c r="A39" s="212" t="s">
        <v>536</v>
      </c>
      <c r="B39" s="212" t="s">
        <v>537</v>
      </c>
      <c r="C39" s="212" t="s">
        <v>367</v>
      </c>
      <c r="D39" s="213">
        <v>50.57</v>
      </c>
    </row>
    <row r="40" spans="1:4" ht="15.75">
      <c r="A40" s="212" t="s">
        <v>538</v>
      </c>
      <c r="B40" s="212" t="s">
        <v>539</v>
      </c>
      <c r="C40" s="212" t="s">
        <v>367</v>
      </c>
      <c r="D40" s="213">
        <v>48.96</v>
      </c>
    </row>
    <row r="41" spans="1:4" ht="15.75">
      <c r="A41" s="212" t="s">
        <v>540</v>
      </c>
      <c r="B41" s="212" t="s">
        <v>541</v>
      </c>
      <c r="C41" s="212" t="s">
        <v>367</v>
      </c>
      <c r="D41" s="213">
        <v>53.5</v>
      </c>
    </row>
    <row r="42" spans="1:4" ht="15.75">
      <c r="A42" s="212" t="s">
        <v>542</v>
      </c>
      <c r="B42" s="212" t="s">
        <v>543</v>
      </c>
      <c r="C42" s="212" t="s">
        <v>367</v>
      </c>
      <c r="D42" s="213">
        <v>8.86</v>
      </c>
    </row>
    <row r="43" spans="1:4" ht="15.75">
      <c r="A43" s="212" t="s">
        <v>544</v>
      </c>
      <c r="B43" s="212" t="s">
        <v>545</v>
      </c>
      <c r="C43" s="212" t="s">
        <v>367</v>
      </c>
      <c r="D43" s="213">
        <v>43.63</v>
      </c>
    </row>
    <row r="44" spans="1:4" ht="15.75">
      <c r="A44" s="212" t="s">
        <v>546</v>
      </c>
      <c r="B44" s="212" t="s">
        <v>547</v>
      </c>
      <c r="C44" s="212" t="s">
        <v>367</v>
      </c>
      <c r="D44" s="213">
        <v>46.57</v>
      </c>
    </row>
    <row r="45" spans="1:4" ht="15.75">
      <c r="A45" s="212" t="s">
        <v>548</v>
      </c>
      <c r="B45" s="212" t="s">
        <v>549</v>
      </c>
      <c r="C45" s="212" t="s">
        <v>367</v>
      </c>
      <c r="D45" s="213">
        <v>41.71</v>
      </c>
    </row>
    <row r="46" spans="1:4" ht="15.75">
      <c r="A46" s="212" t="s">
        <v>550</v>
      </c>
      <c r="B46" s="212" t="s">
        <v>551</v>
      </c>
      <c r="C46" s="212" t="s">
        <v>367</v>
      </c>
      <c r="D46" s="213">
        <v>50.57</v>
      </c>
    </row>
    <row r="47" spans="1:4" ht="15.75">
      <c r="A47" s="212" t="s">
        <v>552</v>
      </c>
      <c r="B47" s="212" t="s">
        <v>553</v>
      </c>
      <c r="C47" s="212" t="s">
        <v>367</v>
      </c>
      <c r="D47" s="213">
        <v>43.91</v>
      </c>
    </row>
    <row r="48" spans="1:4" ht="15.75">
      <c r="A48" s="212" t="s">
        <v>554</v>
      </c>
      <c r="B48" s="212" t="s">
        <v>555</v>
      </c>
      <c r="C48" s="212" t="s">
        <v>367</v>
      </c>
      <c r="D48" s="213">
        <v>53.5</v>
      </c>
    </row>
    <row r="49" spans="1:4" ht="15.75">
      <c r="A49" s="212" t="s">
        <v>556</v>
      </c>
      <c r="B49" s="212" t="s">
        <v>557</v>
      </c>
      <c r="C49" s="212" t="s">
        <v>367</v>
      </c>
      <c r="D49" s="213">
        <v>45.81</v>
      </c>
    </row>
    <row r="50" spans="1:4" ht="15.75">
      <c r="A50" s="212" t="s">
        <v>558</v>
      </c>
      <c r="B50" s="212" t="s">
        <v>559</v>
      </c>
      <c r="C50" s="212" t="s">
        <v>367</v>
      </c>
      <c r="D50" s="213">
        <v>12.93</v>
      </c>
    </row>
    <row r="51" spans="1:4" ht="15.75">
      <c r="A51" s="212" t="s">
        <v>560</v>
      </c>
      <c r="B51" s="212" t="s">
        <v>561</v>
      </c>
      <c r="C51" s="212" t="s">
        <v>367</v>
      </c>
      <c r="D51" s="213">
        <v>9.31</v>
      </c>
    </row>
    <row r="52" spans="1:4" ht="15.75">
      <c r="A52" s="212" t="s">
        <v>562</v>
      </c>
      <c r="B52" s="212" t="s">
        <v>563</v>
      </c>
      <c r="C52" s="212" t="s">
        <v>367</v>
      </c>
      <c r="D52" s="213">
        <v>280.06</v>
      </c>
    </row>
    <row r="53" spans="1:4" ht="15.75">
      <c r="A53" s="212" t="s">
        <v>564</v>
      </c>
      <c r="B53" s="212" t="s">
        <v>565</v>
      </c>
      <c r="C53" s="212" t="s">
        <v>367</v>
      </c>
      <c r="D53" s="213">
        <v>510.18</v>
      </c>
    </row>
    <row r="54" spans="1:4" ht="15.75">
      <c r="A54" s="212" t="s">
        <v>566</v>
      </c>
      <c r="B54" s="212" t="s">
        <v>567</v>
      </c>
      <c r="C54" s="212" t="s">
        <v>365</v>
      </c>
      <c r="D54" s="213">
        <v>2264.0300000000002</v>
      </c>
    </row>
    <row r="55" spans="1:4" ht="15.75">
      <c r="A55" s="212" t="s">
        <v>568</v>
      </c>
      <c r="B55" s="212" t="s">
        <v>569</v>
      </c>
      <c r="C55" s="212" t="s">
        <v>367</v>
      </c>
      <c r="D55" s="213">
        <v>153.61000000000001</v>
      </c>
    </row>
    <row r="56" spans="1:4" ht="15.75">
      <c r="A56" s="212" t="s">
        <v>570</v>
      </c>
      <c r="B56" s="212" t="s">
        <v>571</v>
      </c>
      <c r="C56" s="212" t="s">
        <v>367</v>
      </c>
      <c r="D56" s="213">
        <v>87.89</v>
      </c>
    </row>
    <row r="57" spans="1:4" ht="15.75">
      <c r="A57" s="212" t="s">
        <v>572</v>
      </c>
      <c r="B57" s="212" t="s">
        <v>573</v>
      </c>
      <c r="C57" s="212" t="s">
        <v>367</v>
      </c>
      <c r="D57" s="213">
        <v>98.98</v>
      </c>
    </row>
    <row r="58" spans="1:4" ht="15.75">
      <c r="A58" s="212" t="s">
        <v>574</v>
      </c>
      <c r="B58" s="212" t="s">
        <v>575</v>
      </c>
      <c r="C58" s="212" t="s">
        <v>367</v>
      </c>
      <c r="D58" s="213">
        <v>74.22</v>
      </c>
    </row>
    <row r="59" spans="1:4" ht="15.75">
      <c r="A59" s="212" t="s">
        <v>576</v>
      </c>
      <c r="B59" s="212" t="s">
        <v>577</v>
      </c>
      <c r="C59" s="212" t="s">
        <v>367</v>
      </c>
      <c r="D59" s="213">
        <v>86.81</v>
      </c>
    </row>
    <row r="60" spans="1:4" ht="15.75">
      <c r="A60" s="212" t="s">
        <v>578</v>
      </c>
      <c r="B60" s="212" t="s">
        <v>579</v>
      </c>
      <c r="C60" s="212" t="s">
        <v>367</v>
      </c>
      <c r="D60" s="213">
        <v>103.7</v>
      </c>
    </row>
    <row r="61" spans="1:4" ht="15.75">
      <c r="A61" s="212" t="s">
        <v>580</v>
      </c>
      <c r="B61" s="212" t="s">
        <v>581</v>
      </c>
      <c r="C61" s="212" t="s">
        <v>367</v>
      </c>
      <c r="D61" s="213">
        <v>89.59</v>
      </c>
    </row>
    <row r="62" spans="1:4" ht="15.75">
      <c r="A62" s="212" t="s">
        <v>582</v>
      </c>
      <c r="B62" s="212" t="s">
        <v>583</v>
      </c>
      <c r="C62" s="212" t="s">
        <v>367</v>
      </c>
      <c r="D62" s="213">
        <v>102.8</v>
      </c>
    </row>
    <row r="63" spans="1:4" ht="15.75">
      <c r="A63" s="212" t="s">
        <v>584</v>
      </c>
      <c r="B63" s="212" t="s">
        <v>585</v>
      </c>
      <c r="C63" s="212" t="s">
        <v>367</v>
      </c>
      <c r="D63" s="213">
        <v>103.24</v>
      </c>
    </row>
    <row r="64" spans="1:4" ht="15.75">
      <c r="A64" s="212" t="s">
        <v>586</v>
      </c>
      <c r="B64" s="212" t="s">
        <v>587</v>
      </c>
      <c r="C64" s="212" t="s">
        <v>367</v>
      </c>
      <c r="D64" s="213">
        <v>122.48</v>
      </c>
    </row>
    <row r="65" spans="1:4" ht="15.75">
      <c r="A65" s="212" t="s">
        <v>588</v>
      </c>
      <c r="B65" s="212" t="s">
        <v>589</v>
      </c>
      <c r="C65" s="212" t="s">
        <v>367</v>
      </c>
      <c r="D65" s="213">
        <v>111.23</v>
      </c>
    </row>
    <row r="66" spans="1:4" ht="15.75">
      <c r="A66" s="212" t="s">
        <v>590</v>
      </c>
      <c r="B66" s="212" t="s">
        <v>591</v>
      </c>
      <c r="C66" s="212" t="s">
        <v>367</v>
      </c>
      <c r="D66" s="213">
        <v>131.54</v>
      </c>
    </row>
    <row r="67" spans="1:4" ht="15.75">
      <c r="A67" s="212" t="s">
        <v>592</v>
      </c>
      <c r="B67" s="212" t="s">
        <v>593</v>
      </c>
      <c r="C67" s="212" t="s">
        <v>367</v>
      </c>
      <c r="D67" s="213">
        <v>104.77</v>
      </c>
    </row>
    <row r="68" spans="1:4" ht="15.75">
      <c r="A68" s="212" t="s">
        <v>594</v>
      </c>
      <c r="B68" s="212" t="s">
        <v>595</v>
      </c>
      <c r="C68" s="212" t="s">
        <v>367</v>
      </c>
      <c r="D68" s="213">
        <v>84.83</v>
      </c>
    </row>
    <row r="69" spans="1:4" ht="15.75">
      <c r="A69" s="212" t="s">
        <v>596</v>
      </c>
      <c r="B69" s="212" t="s">
        <v>597</v>
      </c>
      <c r="C69" s="212" t="s">
        <v>367</v>
      </c>
      <c r="D69" s="213">
        <v>84.46</v>
      </c>
    </row>
    <row r="70" spans="1:4" ht="15.75">
      <c r="A70" s="212" t="s">
        <v>598</v>
      </c>
      <c r="B70" s="212" t="s">
        <v>599</v>
      </c>
      <c r="C70" s="212" t="s">
        <v>367</v>
      </c>
      <c r="D70" s="213">
        <v>135.33000000000001</v>
      </c>
    </row>
    <row r="71" spans="1:4" ht="15.75">
      <c r="A71" s="212" t="s">
        <v>600</v>
      </c>
      <c r="B71" s="212" t="s">
        <v>601</v>
      </c>
      <c r="C71" s="212" t="s">
        <v>602</v>
      </c>
      <c r="D71" s="213">
        <v>37.51</v>
      </c>
    </row>
    <row r="72" spans="1:4" ht="15.75">
      <c r="A72" s="212" t="s">
        <v>603</v>
      </c>
      <c r="B72" s="212" t="s">
        <v>604</v>
      </c>
      <c r="C72" s="212" t="s">
        <v>602</v>
      </c>
      <c r="D72" s="213">
        <v>36.07</v>
      </c>
    </row>
    <row r="73" spans="1:4" ht="15.75">
      <c r="A73" s="212" t="s">
        <v>605</v>
      </c>
      <c r="B73" s="212" t="s">
        <v>606</v>
      </c>
      <c r="C73" s="212" t="s">
        <v>602</v>
      </c>
      <c r="D73" s="213">
        <v>36.07</v>
      </c>
    </row>
    <row r="74" spans="1:4" ht="15.75">
      <c r="A74" s="212" t="s">
        <v>607</v>
      </c>
      <c r="B74" s="212" t="s">
        <v>608</v>
      </c>
      <c r="C74" s="212" t="s">
        <v>602</v>
      </c>
      <c r="D74" s="213">
        <v>41.17</v>
      </c>
    </row>
    <row r="75" spans="1:4" ht="15.75">
      <c r="A75" s="212" t="s">
        <v>609</v>
      </c>
      <c r="B75" s="212" t="s">
        <v>610</v>
      </c>
      <c r="C75" s="212" t="s">
        <v>602</v>
      </c>
      <c r="D75" s="213">
        <v>18.95</v>
      </c>
    </row>
    <row r="76" spans="1:4" ht="15.75">
      <c r="A76" s="212" t="s">
        <v>611</v>
      </c>
      <c r="B76" s="212" t="s">
        <v>612</v>
      </c>
      <c r="C76" s="212" t="s">
        <v>602</v>
      </c>
      <c r="D76" s="213">
        <v>7.9</v>
      </c>
    </row>
    <row r="77" spans="1:4" ht="15.75">
      <c r="A77" s="212" t="s">
        <v>613</v>
      </c>
      <c r="B77" s="212" t="s">
        <v>614</v>
      </c>
      <c r="C77" s="212" t="s">
        <v>602</v>
      </c>
      <c r="D77" s="213">
        <v>1.98</v>
      </c>
    </row>
    <row r="78" spans="1:4" ht="15.75">
      <c r="A78" s="212" t="s">
        <v>615</v>
      </c>
      <c r="B78" s="212" t="s">
        <v>616</v>
      </c>
      <c r="C78" s="212" t="s">
        <v>617</v>
      </c>
      <c r="D78" s="213">
        <v>19.420000000000002</v>
      </c>
    </row>
    <row r="79" spans="1:4" ht="15.75">
      <c r="A79" s="212" t="s">
        <v>618</v>
      </c>
      <c r="B79" s="212" t="s">
        <v>619</v>
      </c>
      <c r="C79" s="212" t="s">
        <v>47</v>
      </c>
      <c r="D79" s="213">
        <v>472.83</v>
      </c>
    </row>
    <row r="80" spans="1:4" ht="15.75">
      <c r="A80" s="212" t="s">
        <v>620</v>
      </c>
      <c r="B80" s="212" t="s">
        <v>621</v>
      </c>
      <c r="C80" s="212" t="s">
        <v>47</v>
      </c>
      <c r="D80" s="213">
        <v>476.2</v>
      </c>
    </row>
    <row r="81" spans="1:4" ht="15.75">
      <c r="A81" s="212" t="s">
        <v>622</v>
      </c>
      <c r="B81" s="212" t="s">
        <v>623</v>
      </c>
      <c r="C81" s="212" t="s">
        <v>47</v>
      </c>
      <c r="D81" s="213">
        <v>317.27999999999997</v>
      </c>
    </row>
    <row r="82" spans="1:4" ht="15.75">
      <c r="A82" s="212" t="s">
        <v>624</v>
      </c>
      <c r="B82" s="212" t="s">
        <v>625</v>
      </c>
      <c r="C82" s="212" t="s">
        <v>47</v>
      </c>
      <c r="D82" s="213">
        <v>328.96</v>
      </c>
    </row>
    <row r="83" spans="1:4" ht="15.75">
      <c r="A83" s="212" t="s">
        <v>626</v>
      </c>
      <c r="B83" s="212" t="s">
        <v>627</v>
      </c>
      <c r="C83" s="212" t="s">
        <v>47</v>
      </c>
      <c r="D83" s="213">
        <v>213.56</v>
      </c>
    </row>
    <row r="84" spans="1:4" ht="15.75">
      <c r="A84" s="212" t="s">
        <v>628</v>
      </c>
      <c r="B84" s="212" t="s">
        <v>629</v>
      </c>
      <c r="C84" s="212" t="s">
        <v>47</v>
      </c>
      <c r="D84" s="213">
        <v>200.57</v>
      </c>
    </row>
    <row r="85" spans="1:4" ht="15.75">
      <c r="A85" s="212" t="s">
        <v>630</v>
      </c>
      <c r="B85" s="212" t="s">
        <v>631</v>
      </c>
      <c r="C85" s="212" t="s">
        <v>47</v>
      </c>
      <c r="D85" s="213">
        <v>200.57</v>
      </c>
    </row>
    <row r="86" spans="1:4" ht="15.75">
      <c r="A86" s="212" t="s">
        <v>632</v>
      </c>
      <c r="B86" s="212" t="s">
        <v>633</v>
      </c>
      <c r="C86" s="212" t="s">
        <v>47</v>
      </c>
      <c r="D86" s="213">
        <v>824.87</v>
      </c>
    </row>
    <row r="87" spans="1:4" ht="15.75">
      <c r="A87" s="212" t="s">
        <v>634</v>
      </c>
      <c r="B87" s="212" t="s">
        <v>635</v>
      </c>
      <c r="C87" s="212" t="s">
        <v>47</v>
      </c>
      <c r="D87" s="213">
        <v>841.7</v>
      </c>
    </row>
    <row r="88" spans="1:4" ht="15.75">
      <c r="A88" s="215" t="s">
        <v>636</v>
      </c>
      <c r="B88" s="215" t="s">
        <v>637</v>
      </c>
      <c r="C88" s="215" t="s">
        <v>47</v>
      </c>
      <c r="D88" s="213">
        <v>858.31</v>
      </c>
    </row>
    <row r="89" spans="1:4" ht="15.75">
      <c r="A89" s="215" t="s">
        <v>638</v>
      </c>
      <c r="B89" s="215" t="s">
        <v>639</v>
      </c>
      <c r="C89" s="215" t="s">
        <v>367</v>
      </c>
      <c r="D89" s="213">
        <v>62.54</v>
      </c>
    </row>
    <row r="90" spans="1:4" ht="15.75">
      <c r="A90" s="212" t="s">
        <v>640</v>
      </c>
      <c r="B90" s="212" t="s">
        <v>641</v>
      </c>
      <c r="C90" s="212" t="s">
        <v>367</v>
      </c>
      <c r="D90" s="213">
        <v>59.55</v>
      </c>
    </row>
    <row r="91" spans="1:4" ht="15.75">
      <c r="A91" s="212" t="s">
        <v>642</v>
      </c>
      <c r="B91" s="212" t="s">
        <v>643</v>
      </c>
      <c r="C91" s="212" t="s">
        <v>367</v>
      </c>
      <c r="D91" s="213">
        <v>58.75</v>
      </c>
    </row>
    <row r="92" spans="1:4" ht="15.75">
      <c r="A92" s="212" t="s">
        <v>644</v>
      </c>
      <c r="B92" s="212" t="s">
        <v>645</v>
      </c>
      <c r="C92" s="212" t="s">
        <v>367</v>
      </c>
      <c r="D92" s="213">
        <v>53.24</v>
      </c>
    </row>
    <row r="93" spans="1:4" ht="15.75">
      <c r="A93" s="212" t="s">
        <v>646</v>
      </c>
      <c r="B93" s="212" t="s">
        <v>647</v>
      </c>
      <c r="C93" s="212" t="s">
        <v>367</v>
      </c>
      <c r="D93" s="213">
        <v>56.69</v>
      </c>
    </row>
    <row r="94" spans="1:4" ht="15.75">
      <c r="A94" s="212" t="s">
        <v>648</v>
      </c>
      <c r="B94" s="212" t="s">
        <v>649</v>
      </c>
      <c r="C94" s="212" t="s">
        <v>367</v>
      </c>
      <c r="D94" s="213">
        <v>92.96</v>
      </c>
    </row>
    <row r="95" spans="1:4" ht="15.75">
      <c r="A95" s="212" t="s">
        <v>650</v>
      </c>
      <c r="B95" s="212" t="s">
        <v>651</v>
      </c>
      <c r="C95" s="212" t="s">
        <v>367</v>
      </c>
      <c r="D95" s="213">
        <v>114.91</v>
      </c>
    </row>
    <row r="96" spans="1:4" ht="15.75">
      <c r="A96" s="212" t="s">
        <v>652</v>
      </c>
      <c r="B96" s="212" t="s">
        <v>653</v>
      </c>
      <c r="C96" s="212" t="s">
        <v>367</v>
      </c>
      <c r="D96" s="213">
        <v>74.75</v>
      </c>
    </row>
    <row r="97" spans="1:4" ht="15.75">
      <c r="A97" s="212" t="s">
        <v>654</v>
      </c>
      <c r="B97" s="212" t="s">
        <v>655</v>
      </c>
      <c r="C97" s="212" t="s">
        <v>367</v>
      </c>
      <c r="D97" s="213">
        <v>35.450000000000003</v>
      </c>
    </row>
    <row r="98" spans="1:4" ht="15.75">
      <c r="A98" s="212" t="s">
        <v>656</v>
      </c>
      <c r="B98" s="212" t="s">
        <v>657</v>
      </c>
      <c r="C98" s="212" t="s">
        <v>367</v>
      </c>
      <c r="D98" s="213">
        <v>27.85</v>
      </c>
    </row>
    <row r="99" spans="1:4" ht="15.75">
      <c r="A99" s="212" t="s">
        <v>658</v>
      </c>
      <c r="B99" s="212" t="s">
        <v>659</v>
      </c>
      <c r="C99" s="212" t="s">
        <v>367</v>
      </c>
      <c r="D99" s="213">
        <v>24.04</v>
      </c>
    </row>
    <row r="100" spans="1:4" ht="15.75">
      <c r="A100" s="212" t="s">
        <v>660</v>
      </c>
      <c r="B100" s="212" t="s">
        <v>661</v>
      </c>
      <c r="C100" s="212" t="s">
        <v>367</v>
      </c>
      <c r="D100" s="213">
        <v>39.86</v>
      </c>
    </row>
    <row r="101" spans="1:4" ht="15.75">
      <c r="A101" s="212" t="s">
        <v>662</v>
      </c>
      <c r="B101" s="212" t="s">
        <v>663</v>
      </c>
      <c r="C101" s="212" t="s">
        <v>367</v>
      </c>
      <c r="D101" s="213">
        <v>30.78</v>
      </c>
    </row>
    <row r="102" spans="1:4" ht="15.75">
      <c r="A102" s="212" t="s">
        <v>664</v>
      </c>
      <c r="B102" s="212" t="s">
        <v>665</v>
      </c>
      <c r="C102" s="212" t="s">
        <v>367</v>
      </c>
      <c r="D102" s="213">
        <v>26.24</v>
      </c>
    </row>
    <row r="103" spans="1:4" ht="15.75">
      <c r="A103" s="212" t="s">
        <v>666</v>
      </c>
      <c r="B103" s="212" t="s">
        <v>667</v>
      </c>
      <c r="C103" s="212" t="s">
        <v>367</v>
      </c>
      <c r="D103" s="213">
        <v>80.59</v>
      </c>
    </row>
    <row r="104" spans="1:4" ht="15.75">
      <c r="A104" s="212" t="s">
        <v>668</v>
      </c>
      <c r="B104" s="212" t="s">
        <v>669</v>
      </c>
      <c r="C104" s="212" t="s">
        <v>367</v>
      </c>
      <c r="D104" s="213">
        <v>100.97</v>
      </c>
    </row>
    <row r="105" spans="1:4" ht="15.75">
      <c r="A105" s="212" t="s">
        <v>670</v>
      </c>
      <c r="B105" s="212" t="s">
        <v>671</v>
      </c>
      <c r="C105" s="212" t="s">
        <v>367</v>
      </c>
      <c r="D105" s="213">
        <v>115.34</v>
      </c>
    </row>
    <row r="106" spans="1:4" ht="15.75">
      <c r="A106" s="212" t="s">
        <v>672</v>
      </c>
      <c r="B106" s="212" t="s">
        <v>673</v>
      </c>
      <c r="C106" s="212" t="s">
        <v>602</v>
      </c>
      <c r="D106" s="213">
        <v>50.25</v>
      </c>
    </row>
    <row r="107" spans="1:4" ht="15.75">
      <c r="A107" s="212" t="s">
        <v>674</v>
      </c>
      <c r="B107" s="212" t="s">
        <v>675</v>
      </c>
      <c r="C107" s="212" t="s">
        <v>367</v>
      </c>
      <c r="D107" s="213">
        <v>28.28</v>
      </c>
    </row>
    <row r="108" spans="1:4" ht="15.75">
      <c r="A108" s="212" t="s">
        <v>676</v>
      </c>
      <c r="B108" s="212" t="s">
        <v>677</v>
      </c>
      <c r="C108" s="212" t="s">
        <v>367</v>
      </c>
      <c r="D108" s="213">
        <v>28.28</v>
      </c>
    </row>
    <row r="109" spans="1:4" ht="15.75">
      <c r="A109" s="212" t="s">
        <v>678</v>
      </c>
      <c r="B109" s="212" t="s">
        <v>679</v>
      </c>
      <c r="C109" s="212" t="s">
        <v>367</v>
      </c>
      <c r="D109" s="213">
        <v>15.01</v>
      </c>
    </row>
    <row r="110" spans="1:4" ht="15.75">
      <c r="A110" s="212" t="s">
        <v>680</v>
      </c>
      <c r="B110" s="212" t="s">
        <v>681</v>
      </c>
      <c r="C110" s="212" t="s">
        <v>367</v>
      </c>
      <c r="D110" s="213">
        <v>11.69</v>
      </c>
    </row>
    <row r="111" spans="1:4" ht="15.75">
      <c r="A111" s="212" t="s">
        <v>682</v>
      </c>
      <c r="B111" s="212" t="s">
        <v>683</v>
      </c>
      <c r="C111" s="212" t="s">
        <v>367</v>
      </c>
      <c r="D111" s="213">
        <v>28.91</v>
      </c>
    </row>
    <row r="112" spans="1:4" ht="15.75">
      <c r="A112" s="212" t="s">
        <v>684</v>
      </c>
      <c r="B112" s="212" t="s">
        <v>685</v>
      </c>
      <c r="C112" s="212" t="s">
        <v>367</v>
      </c>
      <c r="D112" s="213">
        <v>55.34</v>
      </c>
    </row>
    <row r="113" spans="1:4" ht="15.75">
      <c r="A113" s="212" t="s">
        <v>686</v>
      </c>
      <c r="B113" s="212" t="s">
        <v>687</v>
      </c>
      <c r="C113" s="212" t="s">
        <v>367</v>
      </c>
      <c r="D113" s="213">
        <v>30.74</v>
      </c>
    </row>
    <row r="114" spans="1:4" ht="15.75">
      <c r="A114" s="212" t="s">
        <v>688</v>
      </c>
      <c r="B114" s="212" t="s">
        <v>689</v>
      </c>
      <c r="C114" s="212" t="s">
        <v>367</v>
      </c>
      <c r="D114" s="213">
        <v>57.52</v>
      </c>
    </row>
    <row r="115" spans="1:4" ht="15.75">
      <c r="A115" s="212" t="s">
        <v>690</v>
      </c>
      <c r="B115" s="212" t="s">
        <v>691</v>
      </c>
      <c r="C115" s="212" t="s">
        <v>367</v>
      </c>
      <c r="D115" s="213">
        <v>28.63</v>
      </c>
    </row>
    <row r="116" spans="1:4" ht="15.75">
      <c r="A116" s="212" t="s">
        <v>692</v>
      </c>
      <c r="B116" s="212" t="s">
        <v>693</v>
      </c>
      <c r="C116" s="212" t="s">
        <v>367</v>
      </c>
      <c r="D116" s="213">
        <v>21.67</v>
      </c>
    </row>
    <row r="117" spans="1:4" ht="15.75">
      <c r="A117" s="212" t="s">
        <v>694</v>
      </c>
      <c r="B117" s="212" t="s">
        <v>695</v>
      </c>
      <c r="C117" s="212" t="s">
        <v>367</v>
      </c>
      <c r="D117" s="213">
        <v>15.9</v>
      </c>
    </row>
    <row r="118" spans="1:4" ht="15.75">
      <c r="A118" s="212" t="s">
        <v>696</v>
      </c>
      <c r="B118" s="212" t="s">
        <v>697</v>
      </c>
      <c r="C118" s="212" t="s">
        <v>367</v>
      </c>
      <c r="D118" s="213">
        <v>103.46</v>
      </c>
    </row>
    <row r="119" spans="1:4" ht="15.75">
      <c r="A119" s="212" t="s">
        <v>698</v>
      </c>
      <c r="B119" s="212" t="s">
        <v>699</v>
      </c>
      <c r="C119" s="212" t="s">
        <v>367</v>
      </c>
      <c r="D119" s="213">
        <v>85.82</v>
      </c>
    </row>
    <row r="120" spans="1:4" ht="15.75">
      <c r="A120" s="212" t="s">
        <v>700</v>
      </c>
      <c r="B120" s="212" t="s">
        <v>701</v>
      </c>
      <c r="C120" s="212" t="s">
        <v>367</v>
      </c>
      <c r="D120" s="213">
        <v>47.78</v>
      </c>
    </row>
    <row r="121" spans="1:4" ht="15.75">
      <c r="A121" s="212" t="s">
        <v>702</v>
      </c>
      <c r="B121" s="212" t="s">
        <v>703</v>
      </c>
      <c r="C121" s="212" t="s">
        <v>602</v>
      </c>
      <c r="D121" s="213">
        <v>227.46</v>
      </c>
    </row>
    <row r="122" spans="1:4" ht="15.75">
      <c r="A122" s="212" t="s">
        <v>704</v>
      </c>
      <c r="B122" s="212" t="s">
        <v>705</v>
      </c>
      <c r="C122" s="212" t="s">
        <v>602</v>
      </c>
      <c r="D122" s="213">
        <v>165.19</v>
      </c>
    </row>
    <row r="123" spans="1:4" ht="15.75">
      <c r="A123" s="212" t="s">
        <v>706</v>
      </c>
      <c r="B123" s="212" t="s">
        <v>707</v>
      </c>
      <c r="C123" s="212" t="s">
        <v>602</v>
      </c>
      <c r="D123" s="213">
        <v>138.01</v>
      </c>
    </row>
    <row r="124" spans="1:4" ht="15.75">
      <c r="A124" s="212" t="s">
        <v>708</v>
      </c>
      <c r="B124" s="212" t="s">
        <v>709</v>
      </c>
      <c r="C124" s="212" t="s">
        <v>602</v>
      </c>
      <c r="D124" s="213">
        <v>138.72</v>
      </c>
    </row>
    <row r="125" spans="1:4" ht="15.75">
      <c r="A125" s="212" t="s">
        <v>710</v>
      </c>
      <c r="B125" s="212" t="s">
        <v>711</v>
      </c>
      <c r="C125" s="212" t="s">
        <v>602</v>
      </c>
      <c r="D125" s="213">
        <v>99.61</v>
      </c>
    </row>
    <row r="126" spans="1:4" ht="15.75">
      <c r="A126" s="212" t="s">
        <v>712</v>
      </c>
      <c r="B126" s="212" t="s">
        <v>713</v>
      </c>
      <c r="C126" s="212" t="s">
        <v>602</v>
      </c>
      <c r="D126" s="213">
        <v>67.08</v>
      </c>
    </row>
    <row r="127" spans="1:4" ht="15.75">
      <c r="A127" s="212" t="s">
        <v>714</v>
      </c>
      <c r="B127" s="212" t="s">
        <v>715</v>
      </c>
      <c r="C127" s="212" t="s">
        <v>367</v>
      </c>
      <c r="D127" s="213">
        <v>150.80000000000001</v>
      </c>
    </row>
    <row r="128" spans="1:4" ht="15.75">
      <c r="A128" s="212" t="s">
        <v>716</v>
      </c>
      <c r="B128" s="212" t="s">
        <v>717</v>
      </c>
      <c r="C128" s="212" t="s">
        <v>367</v>
      </c>
      <c r="D128" s="213">
        <v>185.29</v>
      </c>
    </row>
    <row r="129" spans="1:4" ht="15.75">
      <c r="A129" s="212" t="s">
        <v>718</v>
      </c>
      <c r="B129" s="212" t="s">
        <v>719</v>
      </c>
      <c r="C129" s="212" t="s">
        <v>367</v>
      </c>
      <c r="D129" s="213">
        <v>15.95</v>
      </c>
    </row>
    <row r="130" spans="1:4" ht="15.75">
      <c r="A130" s="212" t="s">
        <v>720</v>
      </c>
      <c r="B130" s="212" t="s">
        <v>721</v>
      </c>
      <c r="C130" s="212" t="s">
        <v>47</v>
      </c>
      <c r="D130" s="213">
        <v>293.48</v>
      </c>
    </row>
    <row r="131" spans="1:4" ht="15.75">
      <c r="A131" s="212" t="s">
        <v>722</v>
      </c>
      <c r="B131" s="212" t="s">
        <v>723</v>
      </c>
      <c r="C131" s="212" t="s">
        <v>617</v>
      </c>
      <c r="D131" s="213">
        <v>14.93</v>
      </c>
    </row>
    <row r="132" spans="1:4" ht="15.75">
      <c r="A132" s="212" t="s">
        <v>724</v>
      </c>
      <c r="B132" s="212" t="s">
        <v>725</v>
      </c>
      <c r="C132" s="212" t="s">
        <v>47</v>
      </c>
      <c r="D132" s="213">
        <v>0.92</v>
      </c>
    </row>
    <row r="133" spans="1:4" ht="15.75">
      <c r="A133" s="212" t="s">
        <v>726</v>
      </c>
      <c r="B133" s="212" t="s">
        <v>727</v>
      </c>
      <c r="C133" s="212" t="s">
        <v>47</v>
      </c>
      <c r="D133" s="213">
        <v>596.78</v>
      </c>
    </row>
    <row r="134" spans="1:4" ht="15.75">
      <c r="A134" s="212" t="s">
        <v>728</v>
      </c>
      <c r="B134" s="212" t="s">
        <v>729</v>
      </c>
      <c r="C134" s="212" t="s">
        <v>602</v>
      </c>
      <c r="D134" s="213">
        <v>122.87</v>
      </c>
    </row>
    <row r="135" spans="1:4" ht="15.75">
      <c r="A135" s="212" t="s">
        <v>730</v>
      </c>
      <c r="B135" s="212" t="s">
        <v>731</v>
      </c>
      <c r="C135" s="212" t="s">
        <v>602</v>
      </c>
      <c r="D135" s="213">
        <v>127.31</v>
      </c>
    </row>
    <row r="136" spans="1:4" ht="15.75">
      <c r="A136" s="212" t="s">
        <v>732</v>
      </c>
      <c r="B136" s="212" t="s">
        <v>733</v>
      </c>
      <c r="C136" s="212" t="s">
        <v>47</v>
      </c>
      <c r="D136" s="213">
        <v>361.51</v>
      </c>
    </row>
    <row r="137" spans="1:4" ht="15.75">
      <c r="A137" s="212" t="s">
        <v>734</v>
      </c>
      <c r="B137" s="212" t="s">
        <v>735</v>
      </c>
      <c r="C137" s="212" t="s">
        <v>47</v>
      </c>
      <c r="D137" s="213">
        <v>350.71</v>
      </c>
    </row>
    <row r="138" spans="1:4" ht="15.75">
      <c r="A138" s="212" t="s">
        <v>736</v>
      </c>
      <c r="B138" s="212" t="s">
        <v>737</v>
      </c>
      <c r="C138" s="212" t="s">
        <v>47</v>
      </c>
      <c r="D138" s="213">
        <v>271.35000000000002</v>
      </c>
    </row>
    <row r="139" spans="1:4" ht="15.75">
      <c r="A139" s="212" t="s">
        <v>738</v>
      </c>
      <c r="B139" s="212" t="s">
        <v>739</v>
      </c>
      <c r="C139" s="212" t="s">
        <v>367</v>
      </c>
      <c r="D139" s="213">
        <v>102.01</v>
      </c>
    </row>
    <row r="140" spans="1:4" ht="15.75">
      <c r="A140" s="212" t="s">
        <v>740</v>
      </c>
      <c r="B140" s="212" t="s">
        <v>741</v>
      </c>
      <c r="C140" s="212" t="s">
        <v>367</v>
      </c>
      <c r="D140" s="213">
        <v>100.47</v>
      </c>
    </row>
    <row r="141" spans="1:4" ht="15.75">
      <c r="A141" s="212" t="s">
        <v>742</v>
      </c>
      <c r="B141" s="212" t="s">
        <v>743</v>
      </c>
      <c r="C141" s="212" t="s">
        <v>617</v>
      </c>
      <c r="D141" s="213">
        <v>15.85</v>
      </c>
    </row>
    <row r="142" spans="1:4" ht="15.75">
      <c r="A142" s="212" t="s">
        <v>744</v>
      </c>
      <c r="B142" s="212" t="s">
        <v>745</v>
      </c>
      <c r="C142" s="212" t="s">
        <v>365</v>
      </c>
      <c r="D142" s="213">
        <v>604.34</v>
      </c>
    </row>
    <row r="143" spans="1:4" ht="15.75">
      <c r="A143" s="212" t="s">
        <v>746</v>
      </c>
      <c r="B143" s="212" t="s">
        <v>747</v>
      </c>
      <c r="C143" s="212" t="s">
        <v>602</v>
      </c>
      <c r="D143" s="213">
        <v>70.73</v>
      </c>
    </row>
    <row r="144" spans="1:4" ht="15.75">
      <c r="A144" s="212" t="s">
        <v>748</v>
      </c>
      <c r="B144" s="212" t="s">
        <v>749</v>
      </c>
      <c r="C144" s="212" t="s">
        <v>602</v>
      </c>
      <c r="D144" s="213">
        <v>98.37</v>
      </c>
    </row>
    <row r="145" spans="1:4" ht="15.75">
      <c r="A145" s="212" t="s">
        <v>750</v>
      </c>
      <c r="B145" s="212" t="s">
        <v>751</v>
      </c>
      <c r="C145" s="212" t="s">
        <v>367</v>
      </c>
      <c r="D145" s="213">
        <v>277.62</v>
      </c>
    </row>
    <row r="146" spans="1:4" ht="15.75">
      <c r="A146" s="212" t="s">
        <v>752</v>
      </c>
      <c r="B146" s="212" t="s">
        <v>753</v>
      </c>
      <c r="C146" s="212" t="s">
        <v>47</v>
      </c>
      <c r="D146" s="213">
        <v>40.880000000000003</v>
      </c>
    </row>
    <row r="147" spans="1:4" ht="15.75">
      <c r="A147" s="212" t="s">
        <v>754</v>
      </c>
      <c r="B147" s="212" t="s">
        <v>755</v>
      </c>
      <c r="C147" s="212" t="s">
        <v>602</v>
      </c>
      <c r="D147" s="213">
        <v>34.299999999999997</v>
      </c>
    </row>
    <row r="148" spans="1:4" ht="15.75">
      <c r="A148" s="212" t="s">
        <v>756</v>
      </c>
      <c r="B148" s="212" t="s">
        <v>757</v>
      </c>
      <c r="C148" s="212" t="s">
        <v>602</v>
      </c>
      <c r="D148" s="213">
        <v>59.85</v>
      </c>
    </row>
    <row r="149" spans="1:4" ht="15.75">
      <c r="A149" s="215" t="s">
        <v>758</v>
      </c>
      <c r="B149" s="215" t="s">
        <v>759</v>
      </c>
      <c r="C149" s="215" t="s">
        <v>602</v>
      </c>
      <c r="D149" s="213">
        <v>136.97</v>
      </c>
    </row>
    <row r="150" spans="1:4" ht="15.75">
      <c r="A150" s="215" t="s">
        <v>760</v>
      </c>
      <c r="B150" s="215" t="s">
        <v>761</v>
      </c>
      <c r="C150" s="215" t="s">
        <v>602</v>
      </c>
      <c r="D150" s="213">
        <v>276.08</v>
      </c>
    </row>
    <row r="151" spans="1:4" ht="15.75">
      <c r="A151" s="215" t="s">
        <v>762</v>
      </c>
      <c r="B151" s="215" t="s">
        <v>763</v>
      </c>
      <c r="C151" s="215" t="s">
        <v>602</v>
      </c>
      <c r="D151" s="213">
        <v>909.69</v>
      </c>
    </row>
    <row r="152" spans="1:4" ht="15.75">
      <c r="A152" s="212" t="s">
        <v>764</v>
      </c>
      <c r="B152" s="212" t="s">
        <v>765</v>
      </c>
      <c r="C152" s="212" t="s">
        <v>47</v>
      </c>
      <c r="D152" s="213">
        <v>516.37</v>
      </c>
    </row>
    <row r="153" spans="1:4" ht="15.75">
      <c r="A153" s="212" t="s">
        <v>766</v>
      </c>
      <c r="B153" s="212" t="s">
        <v>767</v>
      </c>
      <c r="C153" s="212" t="s">
        <v>602</v>
      </c>
      <c r="D153" s="213">
        <v>388.01</v>
      </c>
    </row>
    <row r="154" spans="1:4" ht="15.75">
      <c r="A154" s="212" t="s">
        <v>768</v>
      </c>
      <c r="B154" s="212" t="s">
        <v>769</v>
      </c>
      <c r="C154" s="212" t="s">
        <v>47</v>
      </c>
      <c r="D154" s="213">
        <v>875.1</v>
      </c>
    </row>
    <row r="155" spans="1:4" ht="15.75">
      <c r="A155" s="212" t="s">
        <v>770</v>
      </c>
      <c r="B155" s="212" t="s">
        <v>771</v>
      </c>
      <c r="C155" s="212" t="s">
        <v>367</v>
      </c>
      <c r="D155" s="213">
        <v>31.72</v>
      </c>
    </row>
    <row r="156" spans="1:4" ht="15.75">
      <c r="A156" s="212" t="s">
        <v>772</v>
      </c>
      <c r="B156" s="212" t="s">
        <v>773</v>
      </c>
      <c r="C156" s="212" t="s">
        <v>602</v>
      </c>
      <c r="D156" s="213">
        <v>386.31</v>
      </c>
    </row>
    <row r="157" spans="1:4" ht="15.75">
      <c r="A157" s="212" t="s">
        <v>774</v>
      </c>
      <c r="B157" s="212" t="s">
        <v>775</v>
      </c>
      <c r="C157" s="212" t="s">
        <v>602</v>
      </c>
      <c r="D157" s="213">
        <v>66.709999999999994</v>
      </c>
    </row>
    <row r="158" spans="1:4" ht="15.75">
      <c r="A158" s="212" t="s">
        <v>776</v>
      </c>
      <c r="B158" s="212" t="s">
        <v>777</v>
      </c>
      <c r="C158" s="212" t="s">
        <v>367</v>
      </c>
      <c r="D158" s="213">
        <v>81.760000000000005</v>
      </c>
    </row>
    <row r="159" spans="1:4" ht="15.75">
      <c r="A159" s="212" t="s">
        <v>778</v>
      </c>
      <c r="B159" s="212" t="s">
        <v>779</v>
      </c>
      <c r="C159" s="212" t="s">
        <v>367</v>
      </c>
      <c r="D159" s="213">
        <v>32.909999999999997</v>
      </c>
    </row>
    <row r="160" spans="1:4" ht="15.75">
      <c r="A160" s="212" t="s">
        <v>780</v>
      </c>
      <c r="B160" s="212" t="s">
        <v>781</v>
      </c>
      <c r="C160" s="212" t="s">
        <v>602</v>
      </c>
      <c r="D160" s="213">
        <v>83.21</v>
      </c>
    </row>
    <row r="161" spans="1:4" ht="15.75">
      <c r="A161" s="212" t="s">
        <v>782</v>
      </c>
      <c r="B161" s="212" t="s">
        <v>783</v>
      </c>
      <c r="C161" s="212" t="s">
        <v>367</v>
      </c>
      <c r="D161" s="213">
        <v>75.069999999999993</v>
      </c>
    </row>
    <row r="162" spans="1:4" ht="15.75">
      <c r="A162" s="212" t="s">
        <v>784</v>
      </c>
      <c r="B162" s="212" t="s">
        <v>785</v>
      </c>
      <c r="C162" s="212" t="s">
        <v>47</v>
      </c>
      <c r="D162" s="213">
        <v>469.37</v>
      </c>
    </row>
    <row r="163" spans="1:4" ht="15.75">
      <c r="A163" s="212" t="s">
        <v>786</v>
      </c>
      <c r="B163" s="212" t="s">
        <v>787</v>
      </c>
      <c r="C163" s="212" t="s">
        <v>367</v>
      </c>
      <c r="D163" s="213">
        <v>192.79</v>
      </c>
    </row>
    <row r="164" spans="1:4" ht="15.75">
      <c r="A164" s="212" t="s">
        <v>788</v>
      </c>
      <c r="B164" s="212" t="s">
        <v>789</v>
      </c>
      <c r="C164" s="212" t="s">
        <v>602</v>
      </c>
      <c r="D164" s="213">
        <v>54.48</v>
      </c>
    </row>
    <row r="165" spans="1:4" ht="15.75">
      <c r="A165" s="212" t="s">
        <v>790</v>
      </c>
      <c r="B165" s="212" t="s">
        <v>791</v>
      </c>
      <c r="C165" s="212" t="s">
        <v>365</v>
      </c>
      <c r="D165" s="213">
        <v>581.37</v>
      </c>
    </row>
    <row r="166" spans="1:4" ht="15.75">
      <c r="A166" s="212" t="s">
        <v>792</v>
      </c>
      <c r="B166" s="212" t="s">
        <v>793</v>
      </c>
      <c r="C166" s="212" t="s">
        <v>602</v>
      </c>
      <c r="D166" s="213">
        <v>312.02</v>
      </c>
    </row>
    <row r="167" spans="1:4" ht="15.75">
      <c r="A167" s="212" t="s">
        <v>794</v>
      </c>
      <c r="B167" s="212" t="s">
        <v>795</v>
      </c>
      <c r="C167" s="212" t="s">
        <v>602</v>
      </c>
      <c r="D167" s="213">
        <v>353.19</v>
      </c>
    </row>
    <row r="168" spans="1:4" ht="15.75">
      <c r="A168" s="212" t="s">
        <v>796</v>
      </c>
      <c r="B168" s="212" t="s">
        <v>797</v>
      </c>
      <c r="C168" s="212" t="s">
        <v>47</v>
      </c>
      <c r="D168" s="213">
        <v>359.7</v>
      </c>
    </row>
    <row r="169" spans="1:4" ht="15.75">
      <c r="A169" s="212" t="s">
        <v>798</v>
      </c>
      <c r="B169" s="212" t="s">
        <v>799</v>
      </c>
      <c r="C169" s="212" t="s">
        <v>602</v>
      </c>
      <c r="D169" s="213">
        <v>34.200000000000003</v>
      </c>
    </row>
    <row r="170" spans="1:4" ht="15.75">
      <c r="A170" s="212" t="s">
        <v>800</v>
      </c>
      <c r="B170" s="212" t="s">
        <v>801</v>
      </c>
      <c r="C170" s="212" t="s">
        <v>367</v>
      </c>
      <c r="D170" s="213">
        <v>27.26</v>
      </c>
    </row>
    <row r="171" spans="1:4" ht="15.75">
      <c r="A171" s="212" t="s">
        <v>802</v>
      </c>
      <c r="B171" s="212" t="s">
        <v>803</v>
      </c>
      <c r="C171" s="212" t="s">
        <v>47</v>
      </c>
      <c r="D171" s="213">
        <v>43.23</v>
      </c>
    </row>
    <row r="172" spans="1:4" ht="15.75">
      <c r="A172" s="212" t="s">
        <v>804</v>
      </c>
      <c r="B172" s="212" t="s">
        <v>805</v>
      </c>
      <c r="C172" s="212" t="s">
        <v>367</v>
      </c>
      <c r="D172" s="213">
        <v>62.78</v>
      </c>
    </row>
    <row r="173" spans="1:4" ht="15.75">
      <c r="A173" s="212" t="s">
        <v>806</v>
      </c>
      <c r="B173" s="212" t="s">
        <v>807</v>
      </c>
      <c r="C173" s="212" t="s">
        <v>602</v>
      </c>
      <c r="D173" s="213">
        <v>30.96</v>
      </c>
    </row>
    <row r="174" spans="1:4" ht="15.75">
      <c r="A174" s="212" t="s">
        <v>808</v>
      </c>
      <c r="B174" s="212" t="s">
        <v>809</v>
      </c>
      <c r="C174" s="212" t="s">
        <v>367</v>
      </c>
      <c r="D174" s="213">
        <v>164.89</v>
      </c>
    </row>
    <row r="175" spans="1:4" ht="15.75">
      <c r="A175" s="212" t="s">
        <v>810</v>
      </c>
      <c r="B175" s="212" t="s">
        <v>811</v>
      </c>
      <c r="C175" s="212" t="s">
        <v>367</v>
      </c>
      <c r="D175" s="213">
        <v>190.15</v>
      </c>
    </row>
    <row r="176" spans="1:4" ht="15.75">
      <c r="A176" s="212" t="s">
        <v>812</v>
      </c>
      <c r="B176" s="212" t="s">
        <v>813</v>
      </c>
      <c r="C176" s="212" t="s">
        <v>367</v>
      </c>
      <c r="D176" s="213">
        <v>30.86</v>
      </c>
    </row>
    <row r="177" spans="1:4" ht="15.75">
      <c r="A177" s="212" t="s">
        <v>814</v>
      </c>
      <c r="B177" s="212" t="s">
        <v>815</v>
      </c>
      <c r="C177" s="212" t="s">
        <v>47</v>
      </c>
      <c r="D177" s="213">
        <v>1202.1199999999999</v>
      </c>
    </row>
    <row r="178" spans="1:4" ht="15.75">
      <c r="A178" s="212" t="s">
        <v>816</v>
      </c>
      <c r="B178" s="212" t="s">
        <v>817</v>
      </c>
      <c r="C178" s="212" t="s">
        <v>602</v>
      </c>
      <c r="D178" s="213">
        <v>13.16</v>
      </c>
    </row>
    <row r="179" spans="1:4" ht="15.75">
      <c r="A179" s="212" t="s">
        <v>818</v>
      </c>
      <c r="B179" s="212" t="s">
        <v>819</v>
      </c>
      <c r="C179" s="212" t="s">
        <v>602</v>
      </c>
      <c r="D179" s="213">
        <v>169.33</v>
      </c>
    </row>
    <row r="180" spans="1:4" ht="15.75">
      <c r="A180" s="215" t="s">
        <v>820</v>
      </c>
      <c r="B180" s="215" t="s">
        <v>821</v>
      </c>
      <c r="C180" s="215" t="s">
        <v>47</v>
      </c>
      <c r="D180" s="213">
        <v>659.2</v>
      </c>
    </row>
    <row r="181" spans="1:4" ht="15.75">
      <c r="A181" s="212" t="s">
        <v>822</v>
      </c>
      <c r="B181" s="212" t="s">
        <v>823</v>
      </c>
      <c r="C181" s="212" t="s">
        <v>602</v>
      </c>
      <c r="D181" s="213">
        <v>31.59</v>
      </c>
    </row>
    <row r="182" spans="1:4" ht="15.75">
      <c r="A182" s="212" t="s">
        <v>824</v>
      </c>
      <c r="B182" s="212" t="s">
        <v>825</v>
      </c>
      <c r="C182" s="212" t="s">
        <v>602</v>
      </c>
      <c r="D182" s="213">
        <v>12.64</v>
      </c>
    </row>
    <row r="183" spans="1:4" ht="15.75">
      <c r="A183" s="212" t="s">
        <v>826</v>
      </c>
      <c r="B183" s="212" t="s">
        <v>827</v>
      </c>
      <c r="C183" s="212" t="s">
        <v>47</v>
      </c>
      <c r="D183" s="213">
        <v>259.93</v>
      </c>
    </row>
    <row r="184" spans="1:4" ht="15.75">
      <c r="A184" s="212" t="s">
        <v>828</v>
      </c>
      <c r="B184" s="212" t="s">
        <v>829</v>
      </c>
      <c r="C184" s="212" t="s">
        <v>367</v>
      </c>
      <c r="D184" s="213">
        <v>245.9</v>
      </c>
    </row>
    <row r="185" spans="1:4" ht="15.75">
      <c r="A185" s="212" t="s">
        <v>830</v>
      </c>
      <c r="B185" s="212" t="s">
        <v>831</v>
      </c>
      <c r="C185" s="212" t="s">
        <v>47</v>
      </c>
      <c r="D185" s="213">
        <v>1627.58</v>
      </c>
    </row>
    <row r="186" spans="1:4" ht="15.75">
      <c r="A186" s="212" t="s">
        <v>832</v>
      </c>
      <c r="B186" s="212" t="s">
        <v>833</v>
      </c>
      <c r="C186" s="212" t="s">
        <v>602</v>
      </c>
      <c r="D186" s="213">
        <v>9.48</v>
      </c>
    </row>
    <row r="187" spans="1:4" ht="15.75">
      <c r="A187" s="212" t="s">
        <v>834</v>
      </c>
      <c r="B187" s="212" t="s">
        <v>835</v>
      </c>
      <c r="C187" s="212" t="s">
        <v>602</v>
      </c>
      <c r="D187" s="213">
        <v>12.64</v>
      </c>
    </row>
    <row r="188" spans="1:4" ht="15.75">
      <c r="A188" s="212" t="s">
        <v>836</v>
      </c>
      <c r="B188" s="212" t="s">
        <v>837</v>
      </c>
      <c r="C188" s="212" t="s">
        <v>367</v>
      </c>
      <c r="D188" s="213">
        <v>34.92</v>
      </c>
    </row>
    <row r="189" spans="1:4" ht="15.75">
      <c r="A189" s="212" t="s">
        <v>838</v>
      </c>
      <c r="B189" s="212" t="s">
        <v>839</v>
      </c>
      <c r="C189" s="212" t="s">
        <v>367</v>
      </c>
      <c r="D189" s="213">
        <v>15.03</v>
      </c>
    </row>
    <row r="190" spans="1:4" ht="15.75">
      <c r="A190" s="212" t="s">
        <v>840</v>
      </c>
      <c r="B190" s="212" t="s">
        <v>841</v>
      </c>
      <c r="C190" s="212" t="s">
        <v>367</v>
      </c>
      <c r="D190" s="213">
        <v>42.9</v>
      </c>
    </row>
    <row r="191" spans="1:4" ht="15.75">
      <c r="A191" s="212" t="s">
        <v>842</v>
      </c>
      <c r="B191" s="212" t="s">
        <v>843</v>
      </c>
      <c r="C191" s="212" t="s">
        <v>602</v>
      </c>
      <c r="D191" s="213">
        <v>27.33</v>
      </c>
    </row>
    <row r="192" spans="1:4" ht="15.75">
      <c r="A192" s="212" t="s">
        <v>844</v>
      </c>
      <c r="B192" s="212" t="s">
        <v>845</v>
      </c>
      <c r="C192" s="212" t="s">
        <v>367</v>
      </c>
      <c r="D192" s="213">
        <v>96.45</v>
      </c>
    </row>
    <row r="193" spans="1:4" ht="15.75">
      <c r="A193" s="212" t="s">
        <v>846</v>
      </c>
      <c r="B193" s="212" t="s">
        <v>847</v>
      </c>
      <c r="C193" s="212" t="s">
        <v>602</v>
      </c>
      <c r="D193" s="213">
        <v>115.82</v>
      </c>
    </row>
    <row r="194" spans="1:4" ht="15.75">
      <c r="A194" s="212" t="s">
        <v>848</v>
      </c>
      <c r="B194" s="212" t="s">
        <v>849</v>
      </c>
      <c r="C194" s="212" t="s">
        <v>367</v>
      </c>
      <c r="D194" s="213">
        <v>73.45</v>
      </c>
    </row>
    <row r="195" spans="1:4" ht="15.75">
      <c r="A195" s="212" t="s">
        <v>850</v>
      </c>
      <c r="B195" s="212" t="s">
        <v>851</v>
      </c>
      <c r="C195" s="212" t="s">
        <v>47</v>
      </c>
      <c r="D195" s="213">
        <v>405.38</v>
      </c>
    </row>
    <row r="196" spans="1:4" ht="15.75">
      <c r="A196" s="212" t="s">
        <v>852</v>
      </c>
      <c r="B196" s="212" t="s">
        <v>853</v>
      </c>
      <c r="C196" s="212" t="s">
        <v>47</v>
      </c>
      <c r="D196" s="213">
        <v>129.63999999999999</v>
      </c>
    </row>
    <row r="197" spans="1:4" ht="15.75">
      <c r="A197" s="212" t="s">
        <v>854</v>
      </c>
      <c r="B197" s="212" t="s">
        <v>855</v>
      </c>
      <c r="C197" s="212" t="s">
        <v>47</v>
      </c>
      <c r="D197" s="213">
        <v>71.86</v>
      </c>
    </row>
    <row r="198" spans="1:4" ht="15.75">
      <c r="A198" s="212" t="s">
        <v>856</v>
      </c>
      <c r="B198" s="212" t="s">
        <v>857</v>
      </c>
      <c r="C198" s="212" t="s">
        <v>47</v>
      </c>
      <c r="D198" s="213">
        <v>85.25</v>
      </c>
    </row>
    <row r="199" spans="1:4" ht="15.75">
      <c r="A199" s="212" t="s">
        <v>858</v>
      </c>
      <c r="B199" s="212" t="s">
        <v>859</v>
      </c>
      <c r="C199" s="212" t="s">
        <v>47</v>
      </c>
      <c r="D199" s="213">
        <v>1560.36</v>
      </c>
    </row>
    <row r="200" spans="1:4" ht="15.75">
      <c r="A200" s="212" t="s">
        <v>860</v>
      </c>
      <c r="B200" s="212" t="s">
        <v>861</v>
      </c>
      <c r="C200" s="212" t="s">
        <v>367</v>
      </c>
      <c r="D200" s="213">
        <v>47.02</v>
      </c>
    </row>
    <row r="201" spans="1:4" ht="15.75">
      <c r="A201" s="212" t="s">
        <v>862</v>
      </c>
      <c r="B201" s="212" t="s">
        <v>863</v>
      </c>
      <c r="C201" s="212" t="s">
        <v>367</v>
      </c>
      <c r="D201" s="213">
        <v>53.24</v>
      </c>
    </row>
    <row r="202" spans="1:4" ht="15.75">
      <c r="A202" s="212" t="s">
        <v>864</v>
      </c>
      <c r="B202" s="212" t="s">
        <v>865</v>
      </c>
      <c r="C202" s="212" t="s">
        <v>47</v>
      </c>
      <c r="D202" s="213">
        <v>424.41</v>
      </c>
    </row>
    <row r="203" spans="1:4" ht="15.75">
      <c r="A203" s="212" t="s">
        <v>866</v>
      </c>
      <c r="B203" s="212" t="s">
        <v>867</v>
      </c>
      <c r="C203" s="212" t="s">
        <v>365</v>
      </c>
      <c r="D203" s="213">
        <v>976.12</v>
      </c>
    </row>
    <row r="204" spans="1:4" ht="15.75">
      <c r="A204" s="212" t="s">
        <v>868</v>
      </c>
      <c r="B204" s="212" t="s">
        <v>869</v>
      </c>
      <c r="C204" s="212" t="s">
        <v>367</v>
      </c>
      <c r="D204" s="213">
        <v>34.340000000000003</v>
      </c>
    </row>
    <row r="205" spans="1:4" ht="15.75">
      <c r="A205" s="212" t="s">
        <v>870</v>
      </c>
      <c r="B205" s="212" t="s">
        <v>871</v>
      </c>
      <c r="C205" s="212" t="s">
        <v>367</v>
      </c>
      <c r="D205" s="213">
        <v>18.18</v>
      </c>
    </row>
    <row r="206" spans="1:4" ht="15.75">
      <c r="A206" s="212" t="s">
        <v>872</v>
      </c>
      <c r="B206" s="212" t="s">
        <v>873</v>
      </c>
      <c r="C206" s="212" t="s">
        <v>367</v>
      </c>
      <c r="D206" s="213">
        <v>7.79</v>
      </c>
    </row>
    <row r="207" spans="1:4" ht="15.75">
      <c r="A207" s="212" t="s">
        <v>874</v>
      </c>
      <c r="B207" s="212" t="s">
        <v>875</v>
      </c>
      <c r="C207" s="212" t="s">
        <v>47</v>
      </c>
      <c r="D207" s="213">
        <v>171.79</v>
      </c>
    </row>
    <row r="208" spans="1:4" ht="15.75">
      <c r="A208" s="212" t="s">
        <v>876</v>
      </c>
      <c r="B208" s="212" t="s">
        <v>877</v>
      </c>
      <c r="C208" s="212" t="s">
        <v>47</v>
      </c>
      <c r="D208" s="213">
        <v>158.80000000000001</v>
      </c>
    </row>
    <row r="209" spans="1:4" ht="15.75">
      <c r="A209" s="212" t="s">
        <v>878</v>
      </c>
      <c r="B209" s="212" t="s">
        <v>879</v>
      </c>
      <c r="C209" s="212" t="s">
        <v>47</v>
      </c>
      <c r="D209" s="213">
        <v>158.80000000000001</v>
      </c>
    </row>
    <row r="210" spans="1:4" ht="15.75">
      <c r="A210" s="212" t="s">
        <v>880</v>
      </c>
      <c r="B210" s="212" t="s">
        <v>881</v>
      </c>
      <c r="C210" s="212" t="s">
        <v>367</v>
      </c>
      <c r="D210" s="213">
        <v>92.96</v>
      </c>
    </row>
    <row r="211" spans="1:4" ht="15.75">
      <c r="A211" s="212" t="s">
        <v>882</v>
      </c>
      <c r="B211" s="212" t="s">
        <v>883</v>
      </c>
      <c r="C211" s="212" t="s">
        <v>365</v>
      </c>
      <c r="D211" s="213">
        <v>930.55</v>
      </c>
    </row>
    <row r="212" spans="1:4" ht="15.75">
      <c r="A212" s="212" t="s">
        <v>884</v>
      </c>
      <c r="B212" s="212" t="s">
        <v>885</v>
      </c>
      <c r="C212" s="212" t="s">
        <v>367</v>
      </c>
      <c r="D212" s="213">
        <v>1081.56</v>
      </c>
    </row>
    <row r="213" spans="1:4" ht="15.75">
      <c r="A213" s="212" t="s">
        <v>886</v>
      </c>
      <c r="B213" s="212" t="s">
        <v>887</v>
      </c>
      <c r="C213" s="212" t="s">
        <v>47</v>
      </c>
      <c r="D213" s="213">
        <v>425.59</v>
      </c>
    </row>
    <row r="214" spans="1:4" ht="15.75">
      <c r="A214" s="212" t="s">
        <v>888</v>
      </c>
      <c r="B214" s="212" t="s">
        <v>889</v>
      </c>
      <c r="C214" s="212" t="s">
        <v>47</v>
      </c>
      <c r="D214" s="213">
        <v>437.26</v>
      </c>
    </row>
    <row r="215" spans="1:4" ht="15.75">
      <c r="A215" s="212" t="s">
        <v>890</v>
      </c>
      <c r="B215" s="212" t="s">
        <v>891</v>
      </c>
      <c r="C215" s="212" t="s">
        <v>367</v>
      </c>
      <c r="D215" s="213">
        <v>16.239999999999998</v>
      </c>
    </row>
    <row r="216" spans="1:4" ht="15.75">
      <c r="A216" s="212" t="s">
        <v>892</v>
      </c>
      <c r="B216" s="212" t="s">
        <v>893</v>
      </c>
      <c r="C216" s="212" t="s">
        <v>367</v>
      </c>
      <c r="D216" s="213">
        <v>8.44</v>
      </c>
    </row>
    <row r="217" spans="1:4" ht="15.75">
      <c r="A217" s="212" t="s">
        <v>894</v>
      </c>
      <c r="B217" s="212" t="s">
        <v>895</v>
      </c>
      <c r="C217" s="212" t="s">
        <v>367</v>
      </c>
      <c r="D217" s="213">
        <v>49.12</v>
      </c>
    </row>
    <row r="218" spans="1:4" ht="15.75">
      <c r="A218" s="212" t="s">
        <v>896</v>
      </c>
      <c r="B218" s="212" t="s">
        <v>897</v>
      </c>
      <c r="C218" s="212" t="s">
        <v>602</v>
      </c>
      <c r="D218" s="213">
        <v>5.92</v>
      </c>
    </row>
    <row r="219" spans="1:4" ht="15.75">
      <c r="A219" s="212" t="s">
        <v>898</v>
      </c>
      <c r="B219" s="212" t="s">
        <v>899</v>
      </c>
      <c r="C219" s="212" t="s">
        <v>602</v>
      </c>
      <c r="D219" s="213">
        <v>9.8699999999999992</v>
      </c>
    </row>
    <row r="220" spans="1:4" ht="15.75">
      <c r="A220" s="212" t="s">
        <v>900</v>
      </c>
      <c r="B220" s="212" t="s">
        <v>901</v>
      </c>
      <c r="C220" s="212" t="s">
        <v>367</v>
      </c>
      <c r="D220" s="213">
        <v>90.51</v>
      </c>
    </row>
    <row r="221" spans="1:4" ht="15.75">
      <c r="A221" s="212" t="s">
        <v>902</v>
      </c>
      <c r="B221" s="212" t="s">
        <v>903</v>
      </c>
      <c r="C221" s="212" t="s">
        <v>602</v>
      </c>
      <c r="D221" s="213">
        <v>13.21</v>
      </c>
    </row>
    <row r="222" spans="1:4" ht="15.75">
      <c r="A222" s="212" t="s">
        <v>904</v>
      </c>
      <c r="B222" s="212" t="s">
        <v>905</v>
      </c>
      <c r="C222" s="212" t="s">
        <v>367</v>
      </c>
      <c r="D222" s="213">
        <v>84.67</v>
      </c>
    </row>
    <row r="223" spans="1:4" ht="15.75">
      <c r="A223" s="212" t="s">
        <v>906</v>
      </c>
      <c r="B223" s="212" t="s">
        <v>907</v>
      </c>
      <c r="C223" s="212" t="s">
        <v>602</v>
      </c>
      <c r="D223" s="213">
        <v>183.26</v>
      </c>
    </row>
    <row r="224" spans="1:4" ht="15.75">
      <c r="A224" s="212" t="s">
        <v>908</v>
      </c>
      <c r="B224" s="212" t="s">
        <v>909</v>
      </c>
      <c r="C224" s="212" t="s">
        <v>602</v>
      </c>
      <c r="D224" s="213">
        <v>169.51</v>
      </c>
    </row>
    <row r="225" spans="1:4" ht="15.75">
      <c r="A225" s="212" t="s">
        <v>910</v>
      </c>
      <c r="B225" s="212" t="s">
        <v>911</v>
      </c>
      <c r="C225" s="212" t="s">
        <v>602</v>
      </c>
      <c r="D225" s="213">
        <v>146.61000000000001</v>
      </c>
    </row>
    <row r="226" spans="1:4" ht="15.75">
      <c r="A226" s="215" t="s">
        <v>912</v>
      </c>
      <c r="B226" s="215" t="s">
        <v>913</v>
      </c>
      <c r="C226" s="215" t="s">
        <v>602</v>
      </c>
      <c r="D226" s="213">
        <v>123.72</v>
      </c>
    </row>
    <row r="227" spans="1:4" ht="15.75">
      <c r="A227" s="212" t="s">
        <v>914</v>
      </c>
      <c r="B227" s="212" t="s">
        <v>915</v>
      </c>
      <c r="C227" s="212" t="s">
        <v>367</v>
      </c>
      <c r="D227" s="213">
        <v>218.11</v>
      </c>
    </row>
    <row r="228" spans="1:4" ht="15.75">
      <c r="A228" s="212" t="s">
        <v>916</v>
      </c>
      <c r="B228" s="212" t="s">
        <v>917</v>
      </c>
      <c r="C228" s="212" t="s">
        <v>47</v>
      </c>
      <c r="D228" s="213">
        <v>1776.97</v>
      </c>
    </row>
    <row r="229" spans="1:4" ht="15.75">
      <c r="A229" s="212" t="s">
        <v>918</v>
      </c>
      <c r="B229" s="212" t="s">
        <v>919</v>
      </c>
      <c r="C229" s="212" t="s">
        <v>47</v>
      </c>
      <c r="D229" s="213">
        <v>546.57000000000005</v>
      </c>
    </row>
    <row r="230" spans="1:4" ht="15.75">
      <c r="A230" s="212" t="s">
        <v>920</v>
      </c>
      <c r="B230" s="212" t="s">
        <v>921</v>
      </c>
      <c r="C230" s="212" t="s">
        <v>47</v>
      </c>
      <c r="D230" s="213">
        <v>2822.53</v>
      </c>
    </row>
    <row r="231" spans="1:4" ht="15.75">
      <c r="A231" s="212" t="s">
        <v>922</v>
      </c>
      <c r="B231" s="212" t="s">
        <v>923</v>
      </c>
      <c r="C231" s="212" t="s">
        <v>602</v>
      </c>
      <c r="D231" s="213">
        <v>88.1</v>
      </c>
    </row>
    <row r="232" spans="1:4" ht="15.75">
      <c r="A232" s="215" t="s">
        <v>924</v>
      </c>
      <c r="B232" s="215" t="s">
        <v>925</v>
      </c>
      <c r="C232" s="215" t="s">
        <v>367</v>
      </c>
      <c r="D232" s="213">
        <v>595.75</v>
      </c>
    </row>
    <row r="233" spans="1:4" ht="15.75">
      <c r="A233" s="212" t="s">
        <v>926</v>
      </c>
      <c r="B233" s="212" t="s">
        <v>927</v>
      </c>
      <c r="C233" s="212" t="s">
        <v>367</v>
      </c>
      <c r="D233" s="213">
        <v>80.03</v>
      </c>
    </row>
    <row r="234" spans="1:4" ht="15.75">
      <c r="A234" s="212" t="s">
        <v>928</v>
      </c>
      <c r="B234" s="212" t="s">
        <v>929</v>
      </c>
      <c r="C234" s="212" t="s">
        <v>367</v>
      </c>
      <c r="D234" s="213">
        <v>73.27</v>
      </c>
    </row>
    <row r="235" spans="1:4" ht="15.75">
      <c r="A235" s="212" t="s">
        <v>930</v>
      </c>
      <c r="B235" s="212" t="s">
        <v>931</v>
      </c>
      <c r="C235" s="212" t="s">
        <v>602</v>
      </c>
      <c r="D235" s="213">
        <v>43.7</v>
      </c>
    </row>
    <row r="236" spans="1:4" ht="15.75">
      <c r="A236" s="212" t="s">
        <v>932</v>
      </c>
      <c r="B236" s="212" t="s">
        <v>933</v>
      </c>
      <c r="C236" s="212" t="s">
        <v>602</v>
      </c>
      <c r="D236" s="213">
        <v>169.51</v>
      </c>
    </row>
    <row r="237" spans="1:4" ht="15.75">
      <c r="A237" s="212" t="s">
        <v>934</v>
      </c>
      <c r="B237" s="212" t="s">
        <v>935</v>
      </c>
      <c r="C237" s="212" t="s">
        <v>602</v>
      </c>
      <c r="D237" s="213">
        <v>2.66</v>
      </c>
    </row>
    <row r="238" spans="1:4" ht="15.75">
      <c r="A238" s="212" t="s">
        <v>936</v>
      </c>
      <c r="B238" s="212" t="s">
        <v>937</v>
      </c>
      <c r="C238" s="212" t="s">
        <v>367</v>
      </c>
      <c r="D238" s="213">
        <v>32.270000000000003</v>
      </c>
    </row>
    <row r="239" spans="1:4" ht="15.75">
      <c r="A239" s="212" t="s">
        <v>938</v>
      </c>
      <c r="B239" s="212" t="s">
        <v>939</v>
      </c>
      <c r="C239" s="212" t="s">
        <v>602</v>
      </c>
      <c r="D239" s="213">
        <v>317.45999999999998</v>
      </c>
    </row>
    <row r="240" spans="1:4" ht="15.75">
      <c r="A240" s="212" t="s">
        <v>940</v>
      </c>
      <c r="B240" s="212" t="s">
        <v>941</v>
      </c>
      <c r="C240" s="212" t="s">
        <v>942</v>
      </c>
      <c r="D240" s="213">
        <v>2361.12</v>
      </c>
    </row>
    <row r="241" spans="1:4" ht="15.75">
      <c r="A241" s="212" t="s">
        <v>943</v>
      </c>
      <c r="B241" s="212" t="s">
        <v>944</v>
      </c>
      <c r="C241" s="212" t="s">
        <v>365</v>
      </c>
      <c r="D241" s="213">
        <v>251.62</v>
      </c>
    </row>
    <row r="242" spans="1:4" ht="15.75">
      <c r="A242" s="212" t="s">
        <v>945</v>
      </c>
      <c r="B242" s="212" t="s">
        <v>946</v>
      </c>
      <c r="C242" s="212" t="s">
        <v>602</v>
      </c>
      <c r="D242" s="213">
        <v>419.01</v>
      </c>
    </row>
    <row r="243" spans="1:4" ht="15.75">
      <c r="A243" s="212" t="s">
        <v>947</v>
      </c>
      <c r="B243" s="212" t="s">
        <v>948</v>
      </c>
      <c r="C243" s="212" t="s">
        <v>602</v>
      </c>
      <c r="D243" s="213">
        <v>234.95</v>
      </c>
    </row>
    <row r="244" spans="1:4" ht="15.75">
      <c r="A244" s="212" t="s">
        <v>949</v>
      </c>
      <c r="B244" s="212" t="s">
        <v>950</v>
      </c>
      <c r="C244" s="212" t="s">
        <v>602</v>
      </c>
      <c r="D244" s="213">
        <v>88.25</v>
      </c>
    </row>
    <row r="245" spans="1:4" ht="15.75">
      <c r="A245" s="212" t="s">
        <v>951</v>
      </c>
      <c r="B245" s="212" t="s">
        <v>952</v>
      </c>
      <c r="C245" s="212" t="s">
        <v>602</v>
      </c>
      <c r="D245" s="213">
        <v>50.7</v>
      </c>
    </row>
    <row r="246" spans="1:4" ht="15.75">
      <c r="A246" s="212" t="s">
        <v>953</v>
      </c>
      <c r="B246" s="212" t="s">
        <v>954</v>
      </c>
      <c r="C246" s="212" t="s">
        <v>602</v>
      </c>
      <c r="D246" s="213">
        <v>66.430000000000007</v>
      </c>
    </row>
    <row r="247" spans="1:4" ht="15.75">
      <c r="A247" s="212" t="s">
        <v>955</v>
      </c>
      <c r="B247" s="212" t="s">
        <v>956</v>
      </c>
      <c r="C247" s="212" t="s">
        <v>602</v>
      </c>
      <c r="D247" s="213">
        <v>87.9</v>
      </c>
    </row>
    <row r="248" spans="1:4" ht="15.75">
      <c r="A248" s="212" t="s">
        <v>957</v>
      </c>
      <c r="B248" s="212" t="s">
        <v>958</v>
      </c>
      <c r="C248" s="212" t="s">
        <v>365</v>
      </c>
      <c r="D248" s="213">
        <v>433.87</v>
      </c>
    </row>
    <row r="249" spans="1:4" ht="15.75">
      <c r="A249" s="212" t="s">
        <v>959</v>
      </c>
      <c r="B249" s="212" t="s">
        <v>960</v>
      </c>
      <c r="C249" s="212" t="s">
        <v>365</v>
      </c>
      <c r="D249" s="213">
        <v>193.64</v>
      </c>
    </row>
    <row r="250" spans="1:4" ht="15.75">
      <c r="A250" s="212" t="s">
        <v>961</v>
      </c>
      <c r="B250" s="212" t="s">
        <v>962</v>
      </c>
      <c r="C250" s="212" t="s">
        <v>367</v>
      </c>
      <c r="D250" s="213">
        <v>171.71</v>
      </c>
    </row>
    <row r="251" spans="1:4" ht="15.75">
      <c r="A251" s="212" t="s">
        <v>963</v>
      </c>
      <c r="B251" s="212" t="s">
        <v>964</v>
      </c>
      <c r="C251" s="212" t="s">
        <v>602</v>
      </c>
      <c r="D251" s="213">
        <v>7.9</v>
      </c>
    </row>
    <row r="252" spans="1:4" ht="15.75">
      <c r="A252" s="212" t="s">
        <v>965</v>
      </c>
      <c r="B252" s="212" t="s">
        <v>966</v>
      </c>
      <c r="C252" s="212" t="s">
        <v>47</v>
      </c>
      <c r="D252" s="213">
        <v>503.17</v>
      </c>
    </row>
    <row r="253" spans="1:4" ht="15.75">
      <c r="A253" s="212" t="s">
        <v>967</v>
      </c>
      <c r="B253" s="212" t="s">
        <v>968</v>
      </c>
      <c r="C253" s="212" t="s">
        <v>47</v>
      </c>
      <c r="D253" s="213">
        <v>425.04</v>
      </c>
    </row>
    <row r="254" spans="1:4" ht="15.75">
      <c r="A254" s="212" t="s">
        <v>969</v>
      </c>
      <c r="B254" s="212" t="s">
        <v>970</v>
      </c>
      <c r="C254" s="212" t="s">
        <v>602</v>
      </c>
      <c r="D254" s="213">
        <v>12.05</v>
      </c>
    </row>
    <row r="255" spans="1:4" ht="15.75">
      <c r="A255" s="212" t="s">
        <v>971</v>
      </c>
      <c r="B255" s="212" t="s">
        <v>972</v>
      </c>
      <c r="C255" s="212" t="s">
        <v>367</v>
      </c>
      <c r="D255" s="213">
        <v>32.53</v>
      </c>
    </row>
    <row r="256" spans="1:4" ht="15.75">
      <c r="A256" s="212" t="s">
        <v>973</v>
      </c>
      <c r="B256" s="212" t="s">
        <v>974</v>
      </c>
      <c r="C256" s="212" t="s">
        <v>602</v>
      </c>
      <c r="D256" s="213">
        <v>179.41</v>
      </c>
    </row>
    <row r="257" spans="1:4" ht="15.75">
      <c r="A257" s="212" t="s">
        <v>975</v>
      </c>
      <c r="B257" s="212" t="s">
        <v>976</v>
      </c>
      <c r="C257" s="212" t="s">
        <v>602</v>
      </c>
      <c r="D257" s="213">
        <v>77.92</v>
      </c>
    </row>
    <row r="258" spans="1:4" ht="15.75">
      <c r="A258" s="215" t="s">
        <v>977</v>
      </c>
      <c r="B258" s="215" t="s">
        <v>978</v>
      </c>
      <c r="C258" s="215" t="s">
        <v>602</v>
      </c>
      <c r="D258" s="213">
        <v>84.06</v>
      </c>
    </row>
    <row r="259" spans="1:4" ht="15.75">
      <c r="A259" s="212" t="s">
        <v>979</v>
      </c>
      <c r="B259" s="212" t="s">
        <v>980</v>
      </c>
      <c r="C259" s="212" t="s">
        <v>367</v>
      </c>
      <c r="D259" s="213">
        <v>63.81</v>
      </c>
    </row>
    <row r="260" spans="1:4" ht="15.75">
      <c r="A260" s="212" t="s">
        <v>981</v>
      </c>
      <c r="B260" s="212" t="s">
        <v>982</v>
      </c>
      <c r="C260" s="212" t="s">
        <v>367</v>
      </c>
      <c r="D260" s="213">
        <v>72.03</v>
      </c>
    </row>
    <row r="261" spans="1:4" ht="15.75">
      <c r="A261" s="212" t="s">
        <v>983</v>
      </c>
      <c r="B261" s="212" t="s">
        <v>984</v>
      </c>
      <c r="C261" s="212" t="s">
        <v>367</v>
      </c>
      <c r="D261" s="213">
        <v>73.7</v>
      </c>
    </row>
    <row r="262" spans="1:4" ht="15.75">
      <c r="A262" s="212" t="s">
        <v>985</v>
      </c>
      <c r="B262" s="212" t="s">
        <v>986</v>
      </c>
      <c r="C262" s="212" t="s">
        <v>47</v>
      </c>
      <c r="D262" s="213">
        <v>804.07</v>
      </c>
    </row>
    <row r="263" spans="1:4" ht="15.75">
      <c r="A263" s="212" t="s">
        <v>987</v>
      </c>
      <c r="B263" s="212" t="s">
        <v>988</v>
      </c>
      <c r="C263" s="212" t="s">
        <v>602</v>
      </c>
      <c r="D263" s="213">
        <v>1103.9000000000001</v>
      </c>
    </row>
    <row r="264" spans="1:4" ht="15.75">
      <c r="A264" s="212" t="s">
        <v>989</v>
      </c>
      <c r="B264" s="212" t="s">
        <v>990</v>
      </c>
      <c r="C264" s="212" t="s">
        <v>365</v>
      </c>
      <c r="D264" s="213">
        <v>88.38</v>
      </c>
    </row>
    <row r="265" spans="1:4" ht="15.75">
      <c r="A265" s="212" t="s">
        <v>991</v>
      </c>
      <c r="B265" s="212" t="s">
        <v>992</v>
      </c>
      <c r="C265" s="212" t="s">
        <v>367</v>
      </c>
      <c r="D265" s="213">
        <v>87.81</v>
      </c>
    </row>
    <row r="266" spans="1:4" ht="15.75">
      <c r="A266" s="212" t="s">
        <v>993</v>
      </c>
      <c r="B266" s="212" t="s">
        <v>994</v>
      </c>
      <c r="C266" s="212" t="s">
        <v>367</v>
      </c>
      <c r="D266" s="213">
        <v>35.630000000000003</v>
      </c>
    </row>
    <row r="267" spans="1:4" ht="15.75">
      <c r="A267" s="212" t="s">
        <v>995</v>
      </c>
      <c r="B267" s="212" t="s">
        <v>996</v>
      </c>
      <c r="C267" s="212" t="s">
        <v>367</v>
      </c>
      <c r="D267" s="213">
        <v>26.3</v>
      </c>
    </row>
    <row r="268" spans="1:4" ht="15.75">
      <c r="A268" s="212" t="s">
        <v>997</v>
      </c>
      <c r="B268" s="212" t="s">
        <v>998</v>
      </c>
      <c r="C268" s="212" t="s">
        <v>367</v>
      </c>
      <c r="D268" s="213">
        <v>59.62</v>
      </c>
    </row>
    <row r="269" spans="1:4" ht="15.75">
      <c r="A269" s="212" t="s">
        <v>999</v>
      </c>
      <c r="B269" s="212" t="s">
        <v>1000</v>
      </c>
      <c r="C269" s="212" t="s">
        <v>602</v>
      </c>
      <c r="D269" s="213">
        <v>13.14</v>
      </c>
    </row>
    <row r="270" spans="1:4" ht="15.75">
      <c r="A270" s="212" t="s">
        <v>1001</v>
      </c>
      <c r="B270" s="212" t="s">
        <v>1002</v>
      </c>
      <c r="C270" s="212" t="s">
        <v>367</v>
      </c>
      <c r="D270" s="213">
        <v>74.92</v>
      </c>
    </row>
    <row r="271" spans="1:4" ht="15.75">
      <c r="A271" s="212" t="s">
        <v>1003</v>
      </c>
      <c r="B271" s="212" t="s">
        <v>1004</v>
      </c>
      <c r="C271" s="212" t="s">
        <v>367</v>
      </c>
      <c r="D271" s="213">
        <v>90.28</v>
      </c>
    </row>
    <row r="272" spans="1:4" ht="15.75">
      <c r="A272" s="212" t="s">
        <v>1005</v>
      </c>
      <c r="B272" s="212" t="s">
        <v>1006</v>
      </c>
      <c r="C272" s="212" t="s">
        <v>367</v>
      </c>
      <c r="D272" s="213">
        <v>87.9</v>
      </c>
    </row>
    <row r="273" spans="1:4" ht="15.75">
      <c r="A273" s="212" t="s">
        <v>1007</v>
      </c>
      <c r="B273" s="212" t="s">
        <v>1008</v>
      </c>
      <c r="C273" s="212" t="s">
        <v>367</v>
      </c>
      <c r="D273" s="213">
        <v>103.88</v>
      </c>
    </row>
    <row r="274" spans="1:4" ht="15.75">
      <c r="A274" s="212" t="s">
        <v>1009</v>
      </c>
      <c r="B274" s="212" t="s">
        <v>1010</v>
      </c>
      <c r="C274" s="212" t="s">
        <v>602</v>
      </c>
      <c r="D274" s="213">
        <v>8.6199999999999992</v>
      </c>
    </row>
    <row r="275" spans="1:4" ht="15.75">
      <c r="A275" s="212" t="s">
        <v>1011</v>
      </c>
      <c r="B275" s="212" t="s">
        <v>1012</v>
      </c>
      <c r="C275" s="212" t="s">
        <v>47</v>
      </c>
      <c r="D275" s="213">
        <v>2124.4</v>
      </c>
    </row>
    <row r="276" spans="1:4" ht="15.75">
      <c r="A276" s="212" t="s">
        <v>1013</v>
      </c>
      <c r="B276" s="212" t="s">
        <v>1014</v>
      </c>
      <c r="C276" s="212" t="s">
        <v>47</v>
      </c>
      <c r="D276" s="213">
        <v>1586.13</v>
      </c>
    </row>
    <row r="277" spans="1:4" ht="15.75">
      <c r="A277" s="212" t="s">
        <v>1015</v>
      </c>
      <c r="B277" s="212" t="s">
        <v>1016</v>
      </c>
      <c r="C277" s="212" t="s">
        <v>47</v>
      </c>
      <c r="D277" s="213">
        <v>315.12</v>
      </c>
    </row>
    <row r="278" spans="1:4" ht="15.75">
      <c r="A278" s="212" t="s">
        <v>1017</v>
      </c>
      <c r="B278" s="212" t="s">
        <v>1018</v>
      </c>
      <c r="C278" s="212" t="s">
        <v>602</v>
      </c>
      <c r="D278" s="213">
        <v>9.8699999999999992</v>
      </c>
    </row>
    <row r="279" spans="1:4" ht="15.75">
      <c r="A279" s="212" t="s">
        <v>1019</v>
      </c>
      <c r="B279" s="212" t="s">
        <v>1020</v>
      </c>
      <c r="C279" s="212" t="s">
        <v>617</v>
      </c>
      <c r="D279" s="213">
        <v>69.760000000000005</v>
      </c>
    </row>
    <row r="280" spans="1:4" ht="15.75">
      <c r="A280" s="212" t="s">
        <v>1021</v>
      </c>
      <c r="B280" s="212" t="s">
        <v>1022</v>
      </c>
      <c r="C280" s="212" t="s">
        <v>47</v>
      </c>
      <c r="D280" s="213">
        <v>1269.56</v>
      </c>
    </row>
    <row r="281" spans="1:4" ht="15.75">
      <c r="A281" s="212" t="s">
        <v>1023</v>
      </c>
      <c r="B281" s="212" t="s">
        <v>1024</v>
      </c>
      <c r="C281" s="212" t="s">
        <v>47</v>
      </c>
      <c r="D281" s="213">
        <v>1418.81</v>
      </c>
    </row>
    <row r="282" spans="1:4" ht="15.75">
      <c r="A282" s="212" t="s">
        <v>1025</v>
      </c>
      <c r="B282" s="212" t="s">
        <v>1026</v>
      </c>
      <c r="C282" s="212" t="s">
        <v>47</v>
      </c>
      <c r="D282" s="213">
        <v>1051.43</v>
      </c>
    </row>
    <row r="283" spans="1:4" ht="15.75">
      <c r="A283" s="212" t="s">
        <v>1027</v>
      </c>
      <c r="B283" s="212" t="s">
        <v>1028</v>
      </c>
      <c r="C283" s="212" t="s">
        <v>47</v>
      </c>
      <c r="D283" s="213">
        <v>525.52</v>
      </c>
    </row>
    <row r="284" spans="1:4" ht="15.75">
      <c r="A284" s="212" t="s">
        <v>1029</v>
      </c>
      <c r="B284" s="212" t="s">
        <v>1030</v>
      </c>
      <c r="C284" s="212" t="s">
        <v>47</v>
      </c>
      <c r="D284" s="213">
        <v>303.67</v>
      </c>
    </row>
    <row r="285" spans="1:4" ht="15.75">
      <c r="A285" s="212" t="s">
        <v>1031</v>
      </c>
      <c r="B285" s="212" t="s">
        <v>1032</v>
      </c>
      <c r="C285" s="212" t="s">
        <v>47</v>
      </c>
      <c r="D285" s="213">
        <v>235.03</v>
      </c>
    </row>
    <row r="286" spans="1:4" ht="15.75">
      <c r="A286" s="212" t="s">
        <v>1033</v>
      </c>
      <c r="B286" s="212" t="s">
        <v>1034</v>
      </c>
      <c r="C286" s="212" t="s">
        <v>47</v>
      </c>
      <c r="D286" s="213">
        <v>693.27</v>
      </c>
    </row>
    <row r="287" spans="1:4" ht="15.75">
      <c r="A287" s="212" t="s">
        <v>1035</v>
      </c>
      <c r="B287" s="212" t="s">
        <v>1036</v>
      </c>
      <c r="C287" s="212" t="s">
        <v>47</v>
      </c>
      <c r="D287" s="213">
        <v>965.33</v>
      </c>
    </row>
    <row r="288" spans="1:4" ht="15.75">
      <c r="A288" s="212" t="s">
        <v>1037</v>
      </c>
      <c r="B288" s="212" t="s">
        <v>1038</v>
      </c>
      <c r="C288" s="212" t="s">
        <v>602</v>
      </c>
      <c r="D288" s="213">
        <v>80.52</v>
      </c>
    </row>
    <row r="289" spans="1:4" ht="15.75">
      <c r="A289" s="212" t="s">
        <v>1039</v>
      </c>
      <c r="B289" s="212" t="s">
        <v>1040</v>
      </c>
      <c r="C289" s="212" t="s">
        <v>367</v>
      </c>
      <c r="D289" s="213">
        <v>1242.3399999999999</v>
      </c>
    </row>
    <row r="290" spans="1:4" ht="15.75">
      <c r="A290" s="212" t="s">
        <v>1041</v>
      </c>
      <c r="B290" s="212" t="s">
        <v>1042</v>
      </c>
      <c r="C290" s="212" t="s">
        <v>367</v>
      </c>
      <c r="D290" s="213">
        <v>69.97</v>
      </c>
    </row>
    <row r="291" spans="1:4" ht="15.75">
      <c r="A291" s="212" t="s">
        <v>1043</v>
      </c>
      <c r="B291" s="212" t="s">
        <v>1044</v>
      </c>
      <c r="C291" s="212" t="s">
        <v>367</v>
      </c>
      <c r="D291" s="213">
        <v>120.49</v>
      </c>
    </row>
    <row r="292" spans="1:4" ht="15.75">
      <c r="A292" s="212" t="s">
        <v>1045</v>
      </c>
      <c r="B292" s="212" t="s">
        <v>1046</v>
      </c>
      <c r="C292" s="212" t="s">
        <v>47</v>
      </c>
      <c r="D292" s="213">
        <v>25.19</v>
      </c>
    </row>
    <row r="293" spans="1:4" ht="15.75">
      <c r="A293" s="212" t="s">
        <v>1047</v>
      </c>
      <c r="B293" s="212" t="s">
        <v>1048</v>
      </c>
      <c r="C293" s="212" t="s">
        <v>365</v>
      </c>
      <c r="D293" s="213">
        <v>424.85</v>
      </c>
    </row>
    <row r="294" spans="1:4" ht="15.75">
      <c r="A294" s="212" t="s">
        <v>1049</v>
      </c>
      <c r="B294" s="212" t="s">
        <v>1050</v>
      </c>
      <c r="C294" s="212" t="s">
        <v>367</v>
      </c>
      <c r="D294" s="213">
        <v>120.33</v>
      </c>
    </row>
    <row r="295" spans="1:4" ht="15.75">
      <c r="A295" s="212" t="s">
        <v>1051</v>
      </c>
      <c r="B295" s="212" t="s">
        <v>1052</v>
      </c>
      <c r="C295" s="212" t="s">
        <v>365</v>
      </c>
      <c r="D295" s="213">
        <v>966.77</v>
      </c>
    </row>
    <row r="296" spans="1:4" ht="15.75">
      <c r="A296" s="212" t="s">
        <v>1053</v>
      </c>
      <c r="B296" s="212" t="s">
        <v>1054</v>
      </c>
      <c r="C296" s="212" t="s">
        <v>365</v>
      </c>
      <c r="D296" s="213">
        <v>945.21</v>
      </c>
    </row>
    <row r="297" spans="1:4" ht="15.75">
      <c r="A297" s="212" t="s">
        <v>1055</v>
      </c>
      <c r="B297" s="212" t="s">
        <v>1056</v>
      </c>
      <c r="C297" s="212" t="s">
        <v>365</v>
      </c>
      <c r="D297" s="213">
        <v>941.79</v>
      </c>
    </row>
    <row r="298" spans="1:4" ht="15.75">
      <c r="A298" s="212" t="s">
        <v>1057</v>
      </c>
      <c r="B298" s="212" t="s">
        <v>1058</v>
      </c>
      <c r="C298" s="212" t="s">
        <v>47</v>
      </c>
      <c r="D298" s="213">
        <v>84.58</v>
      </c>
    </row>
    <row r="299" spans="1:4" ht="15.75">
      <c r="A299" s="212" t="s">
        <v>1059</v>
      </c>
      <c r="B299" s="212" t="s">
        <v>1060</v>
      </c>
      <c r="C299" s="212" t="s">
        <v>602</v>
      </c>
      <c r="D299" s="213">
        <v>114.32</v>
      </c>
    </row>
    <row r="300" spans="1:4" ht="15.75">
      <c r="A300" s="212" t="s">
        <v>1061</v>
      </c>
      <c r="B300" s="212" t="s">
        <v>1062</v>
      </c>
      <c r="C300" s="212" t="s">
        <v>602</v>
      </c>
      <c r="D300" s="213">
        <v>107.04</v>
      </c>
    </row>
    <row r="301" spans="1:4" ht="15.75">
      <c r="A301" s="212" t="s">
        <v>1063</v>
      </c>
      <c r="B301" s="212" t="s">
        <v>1064</v>
      </c>
      <c r="C301" s="212" t="s">
        <v>47</v>
      </c>
      <c r="D301" s="213">
        <v>387.36</v>
      </c>
    </row>
    <row r="302" spans="1:4" ht="15.75">
      <c r="A302" s="212" t="s">
        <v>1065</v>
      </c>
      <c r="B302" s="212" t="s">
        <v>1066</v>
      </c>
      <c r="C302" s="212" t="s">
        <v>365</v>
      </c>
      <c r="D302" s="213">
        <v>781</v>
      </c>
    </row>
    <row r="303" spans="1:4" ht="15.75">
      <c r="A303" s="212" t="s">
        <v>1067</v>
      </c>
      <c r="B303" s="212" t="s">
        <v>1068</v>
      </c>
      <c r="C303" s="212" t="s">
        <v>602</v>
      </c>
      <c r="D303" s="213">
        <v>83.91</v>
      </c>
    </row>
    <row r="304" spans="1:4" ht="15.75">
      <c r="A304" s="212" t="s">
        <v>1069</v>
      </c>
      <c r="B304" s="212" t="s">
        <v>1070</v>
      </c>
      <c r="C304" s="212" t="s">
        <v>367</v>
      </c>
      <c r="D304" s="213">
        <v>49.69</v>
      </c>
    </row>
    <row r="305" spans="1:4" ht="15.75">
      <c r="A305" s="212" t="s">
        <v>1071</v>
      </c>
      <c r="B305" s="212" t="s">
        <v>1072</v>
      </c>
      <c r="C305" s="212" t="s">
        <v>47</v>
      </c>
      <c r="D305" s="213">
        <v>599.88</v>
      </c>
    </row>
    <row r="306" spans="1:4" ht="15.75">
      <c r="A306" s="212" t="s">
        <v>1073</v>
      </c>
      <c r="B306" s="212" t="s">
        <v>1074</v>
      </c>
      <c r="C306" s="212" t="s">
        <v>47</v>
      </c>
      <c r="D306" s="213">
        <v>1012.85</v>
      </c>
    </row>
    <row r="307" spans="1:4" ht="15.75">
      <c r="A307" s="212" t="s">
        <v>1075</v>
      </c>
      <c r="B307" s="212" t="s">
        <v>1076</v>
      </c>
      <c r="C307" s="212" t="s">
        <v>602</v>
      </c>
      <c r="D307" s="213">
        <v>71.959999999999994</v>
      </c>
    </row>
    <row r="308" spans="1:4" ht="15.75">
      <c r="A308" s="212" t="s">
        <v>1077</v>
      </c>
      <c r="B308" s="212" t="s">
        <v>1078</v>
      </c>
      <c r="C308" s="212" t="s">
        <v>47</v>
      </c>
      <c r="D308" s="213">
        <v>1547.58</v>
      </c>
    </row>
    <row r="309" spans="1:4" ht="15.75">
      <c r="A309" s="212" t="s">
        <v>1079</v>
      </c>
      <c r="B309" s="212" t="s">
        <v>1080</v>
      </c>
      <c r="C309" s="212" t="s">
        <v>47</v>
      </c>
      <c r="D309" s="213">
        <v>52481.73</v>
      </c>
    </row>
    <row r="310" spans="1:4" ht="15.75">
      <c r="A310" s="212" t="s">
        <v>1081</v>
      </c>
      <c r="B310" s="212" t="s">
        <v>1082</v>
      </c>
      <c r="C310" s="212" t="s">
        <v>47</v>
      </c>
      <c r="D310" s="213">
        <v>36204.53</v>
      </c>
    </row>
    <row r="311" spans="1:4" ht="15.75">
      <c r="A311" s="212" t="s">
        <v>1083</v>
      </c>
      <c r="B311" s="212" t="s">
        <v>1084</v>
      </c>
      <c r="C311" s="212" t="s">
        <v>367</v>
      </c>
      <c r="D311" s="213">
        <v>58.94</v>
      </c>
    </row>
    <row r="312" spans="1:4" ht="15.75">
      <c r="A312" s="212" t="s">
        <v>1085</v>
      </c>
      <c r="B312" s="212" t="s">
        <v>1086</v>
      </c>
      <c r="C312" s="212" t="s">
        <v>602</v>
      </c>
      <c r="D312" s="213">
        <v>70.95</v>
      </c>
    </row>
    <row r="313" spans="1:4" ht="15.75">
      <c r="A313" s="212" t="s">
        <v>1087</v>
      </c>
      <c r="B313" s="212" t="s">
        <v>1088</v>
      </c>
      <c r="C313" s="212" t="s">
        <v>47</v>
      </c>
      <c r="D313" s="213">
        <v>371.32</v>
      </c>
    </row>
    <row r="314" spans="1:4" ht="15.75">
      <c r="A314" s="212" t="s">
        <v>1089</v>
      </c>
      <c r="B314" s="212" t="s">
        <v>1090</v>
      </c>
      <c r="C314" s="212" t="s">
        <v>47</v>
      </c>
      <c r="D314" s="213">
        <v>190.55</v>
      </c>
    </row>
    <row r="315" spans="1:4" ht="15.75">
      <c r="A315" s="212" t="s">
        <v>1091</v>
      </c>
      <c r="B315" s="212" t="s">
        <v>1092</v>
      </c>
      <c r="C315" s="212" t="s">
        <v>47</v>
      </c>
      <c r="D315" s="213">
        <v>339.73</v>
      </c>
    </row>
    <row r="316" spans="1:4" ht="15.75">
      <c r="A316" s="212" t="s">
        <v>1093</v>
      </c>
      <c r="B316" s="212" t="s">
        <v>1094</v>
      </c>
      <c r="C316" s="212" t="s">
        <v>47</v>
      </c>
      <c r="D316" s="213">
        <v>184.12</v>
      </c>
    </row>
    <row r="317" spans="1:4" ht="15.75">
      <c r="A317" s="212" t="s">
        <v>1095</v>
      </c>
      <c r="B317" s="212" t="s">
        <v>1096</v>
      </c>
      <c r="C317" s="212" t="s">
        <v>47</v>
      </c>
      <c r="D317" s="213">
        <v>517.57000000000005</v>
      </c>
    </row>
    <row r="318" spans="1:4" ht="15.75">
      <c r="A318" s="212" t="s">
        <v>1097</v>
      </c>
      <c r="B318" s="212" t="s">
        <v>1098</v>
      </c>
      <c r="C318" s="212" t="s">
        <v>365</v>
      </c>
      <c r="D318" s="213">
        <v>649.28</v>
      </c>
    </row>
    <row r="319" spans="1:4" ht="15.75">
      <c r="A319" s="212" t="s">
        <v>1099</v>
      </c>
      <c r="B319" s="212" t="s">
        <v>1100</v>
      </c>
      <c r="C319" s="212" t="s">
        <v>365</v>
      </c>
      <c r="D319" s="213">
        <v>332.17</v>
      </c>
    </row>
    <row r="320" spans="1:4" ht="15.75">
      <c r="A320" s="212" t="s">
        <v>1101</v>
      </c>
      <c r="B320" s="212" t="s">
        <v>1102</v>
      </c>
      <c r="C320" s="212" t="s">
        <v>365</v>
      </c>
      <c r="D320" s="213">
        <v>76.66</v>
      </c>
    </row>
    <row r="321" spans="1:4" ht="15.75">
      <c r="A321" s="212" t="s">
        <v>1103</v>
      </c>
      <c r="B321" s="212" t="s">
        <v>1104</v>
      </c>
      <c r="C321" s="212" t="s">
        <v>367</v>
      </c>
      <c r="D321" s="213">
        <v>85.95</v>
      </c>
    </row>
    <row r="322" spans="1:4" ht="15.75">
      <c r="A322" s="212" t="s">
        <v>1105</v>
      </c>
      <c r="B322" s="212" t="s">
        <v>1106</v>
      </c>
      <c r="C322" s="212" t="s">
        <v>602</v>
      </c>
      <c r="D322" s="213">
        <v>47.72</v>
      </c>
    </row>
    <row r="323" spans="1:4" ht="15.75">
      <c r="A323" s="212" t="s">
        <v>1107</v>
      </c>
      <c r="B323" s="212" t="s">
        <v>1108</v>
      </c>
      <c r="C323" s="212" t="s">
        <v>602</v>
      </c>
      <c r="D323" s="213">
        <v>26.44</v>
      </c>
    </row>
    <row r="324" spans="1:4" ht="15.75">
      <c r="A324" s="212" t="s">
        <v>1109</v>
      </c>
      <c r="B324" s="212" t="s">
        <v>1110</v>
      </c>
      <c r="C324" s="212" t="s">
        <v>47</v>
      </c>
      <c r="D324" s="213">
        <v>1144</v>
      </c>
    </row>
    <row r="325" spans="1:4" ht="15.75">
      <c r="A325" s="212" t="s">
        <v>1111</v>
      </c>
      <c r="B325" s="212" t="s">
        <v>1112</v>
      </c>
      <c r="C325" s="212" t="s">
        <v>367</v>
      </c>
      <c r="D325" s="213">
        <v>100.62</v>
      </c>
    </row>
    <row r="326" spans="1:4" ht="15.75">
      <c r="A326" s="212" t="s">
        <v>1113</v>
      </c>
      <c r="B326" s="212" t="s">
        <v>1114</v>
      </c>
      <c r="C326" s="212" t="s">
        <v>367</v>
      </c>
      <c r="D326" s="213">
        <v>57.9</v>
      </c>
    </row>
    <row r="327" spans="1:4" ht="15.75">
      <c r="A327" s="212" t="s">
        <v>1115</v>
      </c>
      <c r="B327" s="212" t="s">
        <v>1116</v>
      </c>
      <c r="C327" s="212" t="s">
        <v>47</v>
      </c>
      <c r="D327" s="213">
        <v>143.16999999999999</v>
      </c>
    </row>
    <row r="328" spans="1:4" ht="15.75">
      <c r="A328" s="212" t="s">
        <v>1117</v>
      </c>
      <c r="B328" s="212" t="s">
        <v>1118</v>
      </c>
      <c r="C328" s="212" t="s">
        <v>47</v>
      </c>
      <c r="D328" s="213">
        <v>129.13</v>
      </c>
    </row>
    <row r="329" spans="1:4" ht="15.75">
      <c r="A329" s="212" t="s">
        <v>1119</v>
      </c>
      <c r="B329" s="212" t="s">
        <v>1120</v>
      </c>
      <c r="C329" s="212" t="s">
        <v>47</v>
      </c>
      <c r="D329" s="213">
        <v>882.82</v>
      </c>
    </row>
    <row r="330" spans="1:4" ht="15.75">
      <c r="A330" s="212" t="s">
        <v>1121</v>
      </c>
      <c r="B330" s="212" t="s">
        <v>1122</v>
      </c>
      <c r="C330" s="212" t="s">
        <v>47</v>
      </c>
      <c r="D330" s="213">
        <v>166.57</v>
      </c>
    </row>
    <row r="331" spans="1:4" ht="15.75">
      <c r="A331" s="212" t="s">
        <v>1123</v>
      </c>
      <c r="B331" s="212" t="s">
        <v>1124</v>
      </c>
      <c r="C331" s="212" t="s">
        <v>365</v>
      </c>
      <c r="D331" s="213">
        <v>645.17999999999995</v>
      </c>
    </row>
    <row r="332" spans="1:4" ht="15.75">
      <c r="A332" s="212" t="s">
        <v>1125</v>
      </c>
      <c r="B332" s="212" t="s">
        <v>1126</v>
      </c>
      <c r="C332" s="212" t="s">
        <v>367</v>
      </c>
      <c r="D332" s="213">
        <v>15.56</v>
      </c>
    </row>
    <row r="333" spans="1:4" ht="15.75">
      <c r="A333" s="212" t="s">
        <v>1127</v>
      </c>
      <c r="B333" s="212" t="s">
        <v>1128</v>
      </c>
      <c r="C333" s="212" t="s">
        <v>602</v>
      </c>
      <c r="D333" s="213">
        <v>65.819999999999993</v>
      </c>
    </row>
    <row r="334" spans="1:4" ht="15.75">
      <c r="A334" s="212" t="s">
        <v>1129</v>
      </c>
      <c r="B334" s="212" t="s">
        <v>1130</v>
      </c>
      <c r="C334" s="212" t="s">
        <v>367</v>
      </c>
      <c r="D334" s="213">
        <v>95.18</v>
      </c>
    </row>
    <row r="335" spans="1:4" ht="15.75">
      <c r="A335" s="212" t="s">
        <v>1131</v>
      </c>
      <c r="B335" s="212" t="s">
        <v>1132</v>
      </c>
      <c r="C335" s="212" t="s">
        <v>602</v>
      </c>
      <c r="D335" s="213">
        <v>305.07</v>
      </c>
    </row>
    <row r="336" spans="1:4" ht="15.75">
      <c r="A336" s="212" t="s">
        <v>1133</v>
      </c>
      <c r="B336" s="212" t="s">
        <v>1134</v>
      </c>
      <c r="C336" s="212" t="s">
        <v>602</v>
      </c>
      <c r="D336" s="213">
        <v>303.70999999999998</v>
      </c>
    </row>
    <row r="337" spans="1:4" ht="15.75">
      <c r="A337" s="212" t="s">
        <v>1135</v>
      </c>
      <c r="B337" s="212" t="s">
        <v>1136</v>
      </c>
      <c r="C337" s="212" t="s">
        <v>602</v>
      </c>
      <c r="D337" s="213">
        <v>71.959999999999994</v>
      </c>
    </row>
    <row r="338" spans="1:4" ht="15.75">
      <c r="A338" s="212" t="s">
        <v>1137</v>
      </c>
      <c r="B338" s="212" t="s">
        <v>1138</v>
      </c>
      <c r="C338" s="212" t="s">
        <v>602</v>
      </c>
      <c r="D338" s="213">
        <v>88.77</v>
      </c>
    </row>
    <row r="339" spans="1:4" ht="15.75">
      <c r="A339" s="212" t="s">
        <v>1139</v>
      </c>
      <c r="B339" s="212" t="s">
        <v>1140</v>
      </c>
      <c r="C339" s="212" t="s">
        <v>367</v>
      </c>
      <c r="D339" s="213">
        <v>33.03</v>
      </c>
    </row>
    <row r="340" spans="1:4" ht="15.75">
      <c r="A340" s="212" t="s">
        <v>1141</v>
      </c>
      <c r="B340" s="212" t="s">
        <v>1142</v>
      </c>
      <c r="C340" s="212" t="s">
        <v>367</v>
      </c>
      <c r="D340" s="213">
        <v>20.18</v>
      </c>
    </row>
    <row r="341" spans="1:4" ht="15.75">
      <c r="A341" s="212" t="s">
        <v>1143</v>
      </c>
      <c r="B341" s="212" t="s">
        <v>1144</v>
      </c>
      <c r="C341" s="212" t="s">
        <v>602</v>
      </c>
      <c r="D341" s="213">
        <v>8.4700000000000006</v>
      </c>
    </row>
    <row r="342" spans="1:4" ht="15.75">
      <c r="A342" s="212" t="s">
        <v>1145</v>
      </c>
      <c r="B342" s="212" t="s">
        <v>1146</v>
      </c>
      <c r="C342" s="212" t="s">
        <v>367</v>
      </c>
      <c r="D342" s="213">
        <v>7.8</v>
      </c>
    </row>
    <row r="343" spans="1:4" ht="15.75">
      <c r="A343" s="212" t="s">
        <v>1147</v>
      </c>
      <c r="B343" s="212" t="s">
        <v>1148</v>
      </c>
      <c r="C343" s="212" t="s">
        <v>602</v>
      </c>
      <c r="D343" s="213">
        <v>99.61</v>
      </c>
    </row>
    <row r="344" spans="1:4" ht="15.75">
      <c r="A344" s="212" t="s">
        <v>1149</v>
      </c>
      <c r="B344" s="212" t="s">
        <v>1150</v>
      </c>
      <c r="C344" s="212" t="s">
        <v>602</v>
      </c>
      <c r="D344" s="213">
        <v>4</v>
      </c>
    </row>
    <row r="345" spans="1:4" ht="15.75">
      <c r="A345" s="212" t="s">
        <v>1151</v>
      </c>
      <c r="B345" s="212" t="s">
        <v>1152</v>
      </c>
      <c r="C345" s="212" t="s">
        <v>47</v>
      </c>
      <c r="D345" s="213">
        <v>63.96</v>
      </c>
    </row>
    <row r="346" spans="1:4" ht="15.75">
      <c r="A346" s="212" t="s">
        <v>1153</v>
      </c>
      <c r="B346" s="212" t="s">
        <v>1154</v>
      </c>
      <c r="C346" s="212" t="s">
        <v>367</v>
      </c>
      <c r="D346" s="213">
        <v>36.97</v>
      </c>
    </row>
    <row r="347" spans="1:4" ht="15.75">
      <c r="A347" s="212" t="s">
        <v>1155</v>
      </c>
      <c r="B347" s="212" t="s">
        <v>1156</v>
      </c>
      <c r="C347" s="212" t="s">
        <v>367</v>
      </c>
      <c r="D347" s="213">
        <v>42.38</v>
      </c>
    </row>
    <row r="348" spans="1:4" ht="15.75">
      <c r="A348" s="212" t="s">
        <v>1157</v>
      </c>
      <c r="B348" s="212" t="s">
        <v>1158</v>
      </c>
      <c r="C348" s="212" t="s">
        <v>367</v>
      </c>
      <c r="D348" s="213">
        <v>40.28</v>
      </c>
    </row>
    <row r="349" spans="1:4" ht="15.75">
      <c r="A349" s="212" t="s">
        <v>1159</v>
      </c>
      <c r="B349" s="212" t="s">
        <v>1160</v>
      </c>
      <c r="C349" s="212" t="s">
        <v>367</v>
      </c>
      <c r="D349" s="213">
        <v>27.26</v>
      </c>
    </row>
    <row r="350" spans="1:4" ht="15.75">
      <c r="A350" s="212" t="s">
        <v>1161</v>
      </c>
      <c r="B350" s="212" t="s">
        <v>1162</v>
      </c>
      <c r="C350" s="212" t="s">
        <v>602</v>
      </c>
      <c r="D350" s="213">
        <v>29.45</v>
      </c>
    </row>
    <row r="351" spans="1:4" ht="15.75">
      <c r="A351" s="212" t="s">
        <v>1163</v>
      </c>
      <c r="B351" s="212" t="s">
        <v>1164</v>
      </c>
      <c r="C351" s="212" t="s">
        <v>602</v>
      </c>
      <c r="D351" s="213">
        <v>37.32</v>
      </c>
    </row>
    <row r="352" spans="1:4" ht="15.75">
      <c r="A352" s="212" t="s">
        <v>1165</v>
      </c>
      <c r="B352" s="212" t="s">
        <v>1166</v>
      </c>
      <c r="C352" s="212" t="s">
        <v>367</v>
      </c>
      <c r="D352" s="213">
        <v>24.86</v>
      </c>
    </row>
    <row r="353" spans="1:4" ht="15.75">
      <c r="A353" s="212" t="s">
        <v>1167</v>
      </c>
      <c r="B353" s="212" t="s">
        <v>1168</v>
      </c>
      <c r="C353" s="212" t="s">
        <v>602</v>
      </c>
      <c r="D353" s="213">
        <v>57.82</v>
      </c>
    </row>
    <row r="354" spans="1:4" ht="15.75">
      <c r="A354" s="212" t="s">
        <v>1169</v>
      </c>
      <c r="B354" s="212" t="s">
        <v>1170</v>
      </c>
      <c r="C354" s="212" t="s">
        <v>602</v>
      </c>
      <c r="D354" s="213">
        <v>36.950000000000003</v>
      </c>
    </row>
    <row r="355" spans="1:4" ht="15.75">
      <c r="A355" s="212" t="s">
        <v>1171</v>
      </c>
      <c r="B355" s="212" t="s">
        <v>1172</v>
      </c>
      <c r="C355" s="212" t="s">
        <v>602</v>
      </c>
      <c r="D355" s="213">
        <v>45.13</v>
      </c>
    </row>
    <row r="356" spans="1:4" ht="15.75">
      <c r="A356" s="212" t="s">
        <v>1173</v>
      </c>
      <c r="B356" s="212" t="s">
        <v>1174</v>
      </c>
      <c r="C356" s="212" t="s">
        <v>367</v>
      </c>
      <c r="D356" s="213">
        <v>47.41</v>
      </c>
    </row>
    <row r="357" spans="1:4" ht="15.75">
      <c r="A357" s="212" t="s">
        <v>1175</v>
      </c>
      <c r="B357" s="212" t="s">
        <v>1176</v>
      </c>
      <c r="C357" s="212" t="s">
        <v>47</v>
      </c>
      <c r="D357" s="213">
        <v>431.84</v>
      </c>
    </row>
    <row r="358" spans="1:4" ht="15.75">
      <c r="A358" s="212" t="s">
        <v>1177</v>
      </c>
      <c r="B358" s="212" t="s">
        <v>1178</v>
      </c>
      <c r="C358" s="212" t="s">
        <v>365</v>
      </c>
      <c r="D358" s="213">
        <v>665.25</v>
      </c>
    </row>
    <row r="359" spans="1:4" ht="15.75">
      <c r="A359" s="212" t="s">
        <v>1179</v>
      </c>
      <c r="B359" s="212" t="s">
        <v>1180</v>
      </c>
      <c r="C359" s="212" t="s">
        <v>602</v>
      </c>
      <c r="D359" s="213">
        <v>0.61</v>
      </c>
    </row>
    <row r="360" spans="1:4" ht="15.75">
      <c r="A360" s="212" t="s">
        <v>1181</v>
      </c>
      <c r="B360" s="212" t="s">
        <v>1182</v>
      </c>
      <c r="C360" s="212" t="s">
        <v>367</v>
      </c>
      <c r="D360" s="213">
        <v>78.48</v>
      </c>
    </row>
    <row r="361" spans="1:4" ht="15.75">
      <c r="A361" s="212" t="s">
        <v>1183</v>
      </c>
      <c r="B361" s="212" t="s">
        <v>1184</v>
      </c>
      <c r="C361" s="212" t="s">
        <v>47</v>
      </c>
      <c r="D361" s="213">
        <v>1067.0899999999999</v>
      </c>
    </row>
    <row r="362" spans="1:4" ht="15.75">
      <c r="A362" s="212" t="s">
        <v>1185</v>
      </c>
      <c r="B362" s="212" t="s">
        <v>1186</v>
      </c>
      <c r="C362" s="212" t="s">
        <v>367</v>
      </c>
      <c r="D362" s="213">
        <v>79.540000000000006</v>
      </c>
    </row>
    <row r="363" spans="1:4" ht="15.75">
      <c r="A363" s="212" t="s">
        <v>1187</v>
      </c>
      <c r="B363" s="212" t="s">
        <v>1188</v>
      </c>
      <c r="C363" s="212" t="s">
        <v>367</v>
      </c>
      <c r="D363" s="213">
        <v>9.11</v>
      </c>
    </row>
    <row r="364" spans="1:4" ht="15.75">
      <c r="A364" s="212" t="s">
        <v>1189</v>
      </c>
      <c r="B364" s="212" t="s">
        <v>1190</v>
      </c>
      <c r="C364" s="212" t="s">
        <v>367</v>
      </c>
      <c r="D364" s="213">
        <v>997.59</v>
      </c>
    </row>
    <row r="365" spans="1:4" ht="15.75">
      <c r="A365" s="212" t="s">
        <v>1191</v>
      </c>
      <c r="B365" s="212" t="s">
        <v>1192</v>
      </c>
      <c r="C365" s="212" t="s">
        <v>47</v>
      </c>
      <c r="D365" s="213">
        <v>2127.8200000000002</v>
      </c>
    </row>
    <row r="366" spans="1:4" ht="15.75">
      <c r="A366" s="212" t="s">
        <v>1193</v>
      </c>
      <c r="B366" s="212" t="s">
        <v>1194</v>
      </c>
      <c r="C366" s="212" t="s">
        <v>602</v>
      </c>
      <c r="D366" s="213">
        <v>583.22</v>
      </c>
    </row>
    <row r="367" spans="1:4" ht="15.75">
      <c r="A367" s="212" t="s">
        <v>1195</v>
      </c>
      <c r="B367" s="212" t="s">
        <v>1196</v>
      </c>
      <c r="C367" s="212" t="s">
        <v>602</v>
      </c>
      <c r="D367" s="213">
        <v>39.44</v>
      </c>
    </row>
    <row r="368" spans="1:4" ht="15.75">
      <c r="A368" s="212" t="s">
        <v>1197</v>
      </c>
      <c r="B368" s="212" t="s">
        <v>1198</v>
      </c>
      <c r="C368" s="212" t="s">
        <v>602</v>
      </c>
      <c r="D368" s="213">
        <v>6.59</v>
      </c>
    </row>
    <row r="369" spans="1:4" ht="15.75">
      <c r="A369" s="212" t="s">
        <v>1199</v>
      </c>
      <c r="B369" s="212" t="s">
        <v>1200</v>
      </c>
      <c r="C369" s="212" t="s">
        <v>47</v>
      </c>
      <c r="D369" s="213">
        <v>477.89</v>
      </c>
    </row>
    <row r="370" spans="1:4" ht="15.75">
      <c r="A370" s="215" t="s">
        <v>1201</v>
      </c>
      <c r="B370" s="215" t="s">
        <v>1202</v>
      </c>
      <c r="C370" s="215" t="s">
        <v>367</v>
      </c>
      <c r="D370" s="213">
        <v>45.34</v>
      </c>
    </row>
    <row r="371" spans="1:4" ht="15.75">
      <c r="A371" s="215" t="s">
        <v>1203</v>
      </c>
      <c r="B371" s="215" t="s">
        <v>1204</v>
      </c>
      <c r="C371" s="215" t="s">
        <v>602</v>
      </c>
      <c r="D371" s="213">
        <v>140.59</v>
      </c>
    </row>
    <row r="372" spans="1:4" ht="15.75">
      <c r="A372" s="212" t="s">
        <v>1205</v>
      </c>
      <c r="B372" s="212" t="s">
        <v>1206</v>
      </c>
      <c r="C372" s="212" t="s">
        <v>602</v>
      </c>
      <c r="D372" s="213">
        <v>100.97</v>
      </c>
    </row>
    <row r="373" spans="1:4" ht="15.75">
      <c r="A373" s="212" t="s">
        <v>1207</v>
      </c>
      <c r="B373" s="212" t="s">
        <v>1208</v>
      </c>
      <c r="C373" s="212" t="s">
        <v>602</v>
      </c>
      <c r="D373" s="213">
        <v>161.63999999999999</v>
      </c>
    </row>
    <row r="374" spans="1:4" ht="15.75">
      <c r="A374" s="212" t="s">
        <v>1209</v>
      </c>
      <c r="B374" s="212" t="s">
        <v>1210</v>
      </c>
      <c r="C374" s="212" t="s">
        <v>47</v>
      </c>
      <c r="D374" s="213">
        <v>53.46</v>
      </c>
    </row>
    <row r="375" spans="1:4" ht="15.75">
      <c r="A375" s="212" t="s">
        <v>1211</v>
      </c>
      <c r="B375" s="212" t="s">
        <v>1212</v>
      </c>
      <c r="C375" s="212" t="s">
        <v>367</v>
      </c>
      <c r="D375" s="213">
        <v>737.61</v>
      </c>
    </row>
    <row r="376" spans="1:4" ht="15.75">
      <c r="A376" s="212" t="s">
        <v>1213</v>
      </c>
      <c r="B376" s="212" t="s">
        <v>1214</v>
      </c>
      <c r="C376" s="212" t="s">
        <v>367</v>
      </c>
      <c r="D376" s="213">
        <v>25.35</v>
      </c>
    </row>
    <row r="377" spans="1:4" ht="15.75">
      <c r="A377" s="212" t="s">
        <v>1215</v>
      </c>
      <c r="B377" s="212" t="s">
        <v>1216</v>
      </c>
      <c r="C377" s="212" t="s">
        <v>602</v>
      </c>
      <c r="D377" s="213">
        <v>312.27</v>
      </c>
    </row>
    <row r="378" spans="1:4" ht="15.75">
      <c r="A378" s="212" t="s">
        <v>1217</v>
      </c>
      <c r="B378" s="212" t="s">
        <v>1218</v>
      </c>
      <c r="C378" s="212" t="s">
        <v>602</v>
      </c>
      <c r="D378" s="213">
        <v>425.25</v>
      </c>
    </row>
    <row r="379" spans="1:4" ht="15.75">
      <c r="A379" s="215" t="s">
        <v>1219</v>
      </c>
      <c r="B379" s="215" t="s">
        <v>1220</v>
      </c>
      <c r="C379" s="215" t="s">
        <v>47</v>
      </c>
      <c r="D379" s="213">
        <v>2845.74</v>
      </c>
    </row>
    <row r="380" spans="1:4" ht="15.75">
      <c r="A380" s="212" t="s">
        <v>1221</v>
      </c>
      <c r="B380" s="212" t="s">
        <v>1222</v>
      </c>
      <c r="C380" s="212" t="s">
        <v>47</v>
      </c>
      <c r="D380" s="213">
        <v>5131.18</v>
      </c>
    </row>
    <row r="381" spans="1:4" ht="15.75">
      <c r="A381" s="212" t="s">
        <v>1223</v>
      </c>
      <c r="B381" s="212" t="s">
        <v>1224</v>
      </c>
      <c r="C381" s="212" t="s">
        <v>367</v>
      </c>
      <c r="D381" s="213">
        <v>181.83</v>
      </c>
    </row>
    <row r="382" spans="1:4" ht="15.75">
      <c r="A382" s="212" t="s">
        <v>1225</v>
      </c>
      <c r="B382" s="212" t="s">
        <v>1226</v>
      </c>
      <c r="C382" s="212" t="s">
        <v>47</v>
      </c>
      <c r="D382" s="213">
        <v>101.63</v>
      </c>
    </row>
    <row r="383" spans="1:4" ht="15.75">
      <c r="A383" s="212" t="s">
        <v>1227</v>
      </c>
      <c r="B383" s="212" t="s">
        <v>1228</v>
      </c>
      <c r="C383" s="212" t="s">
        <v>47</v>
      </c>
      <c r="D383" s="213">
        <v>81.739999999999995</v>
      </c>
    </row>
    <row r="384" spans="1:4" ht="15.75">
      <c r="A384" s="212" t="s">
        <v>1229</v>
      </c>
      <c r="B384" s="212" t="s">
        <v>1230</v>
      </c>
      <c r="C384" s="212" t="s">
        <v>47</v>
      </c>
      <c r="D384" s="213">
        <v>871.6</v>
      </c>
    </row>
    <row r="385" spans="1:4" ht="15.75">
      <c r="A385" s="212" t="s">
        <v>1231</v>
      </c>
      <c r="B385" s="212" t="s">
        <v>1232</v>
      </c>
      <c r="C385" s="212" t="s">
        <v>47</v>
      </c>
      <c r="D385" s="213">
        <v>773.52</v>
      </c>
    </row>
    <row r="386" spans="1:4" ht="15.75">
      <c r="A386" s="212" t="s">
        <v>1233</v>
      </c>
      <c r="B386" s="212" t="s">
        <v>1234</v>
      </c>
      <c r="C386" s="212" t="s">
        <v>47</v>
      </c>
      <c r="D386" s="213">
        <v>1252.98</v>
      </c>
    </row>
    <row r="387" spans="1:4" ht="15.75">
      <c r="A387" s="212" t="s">
        <v>1235</v>
      </c>
      <c r="B387" s="212" t="s">
        <v>1236</v>
      </c>
      <c r="C387" s="212" t="s">
        <v>602</v>
      </c>
      <c r="D387" s="213">
        <v>85.56</v>
      </c>
    </row>
    <row r="388" spans="1:4" ht="15.75">
      <c r="A388" s="212" t="s">
        <v>1237</v>
      </c>
      <c r="B388" s="212" t="s">
        <v>1238</v>
      </c>
      <c r="C388" s="212" t="s">
        <v>602</v>
      </c>
      <c r="D388" s="213">
        <v>298.75</v>
      </c>
    </row>
    <row r="389" spans="1:4" ht="15.75">
      <c r="A389" s="212" t="s">
        <v>1239</v>
      </c>
      <c r="B389" s="212" t="s">
        <v>1240</v>
      </c>
      <c r="C389" s="212" t="s">
        <v>602</v>
      </c>
      <c r="D389" s="213">
        <v>225.87</v>
      </c>
    </row>
    <row r="390" spans="1:4" ht="15.75">
      <c r="A390" s="212" t="s">
        <v>1241</v>
      </c>
      <c r="B390" s="212" t="s">
        <v>1242</v>
      </c>
      <c r="C390" s="212" t="s">
        <v>367</v>
      </c>
      <c r="D390" s="213">
        <v>95.59</v>
      </c>
    </row>
    <row r="391" spans="1:4" ht="15.75">
      <c r="A391" s="212" t="s">
        <v>1243</v>
      </c>
      <c r="B391" s="212" t="s">
        <v>1244</v>
      </c>
      <c r="C391" s="212" t="s">
        <v>367</v>
      </c>
      <c r="D391" s="213">
        <v>94.04</v>
      </c>
    </row>
    <row r="392" spans="1:4" ht="15.75">
      <c r="A392" s="212" t="s">
        <v>1245</v>
      </c>
      <c r="B392" s="212" t="s">
        <v>1246</v>
      </c>
      <c r="C392" s="212" t="s">
        <v>47</v>
      </c>
      <c r="D392" s="213">
        <v>939.83</v>
      </c>
    </row>
    <row r="393" spans="1:4" ht="15.75">
      <c r="A393" s="212" t="s">
        <v>1247</v>
      </c>
      <c r="B393" s="212" t="s">
        <v>1248</v>
      </c>
      <c r="C393" s="212" t="s">
        <v>47</v>
      </c>
      <c r="D393" s="213">
        <v>1755.76</v>
      </c>
    </row>
    <row r="394" spans="1:4" ht="15.75">
      <c r="A394" s="212" t="s">
        <v>1249</v>
      </c>
      <c r="B394" s="212" t="s">
        <v>1250</v>
      </c>
      <c r="C394" s="212" t="s">
        <v>365</v>
      </c>
      <c r="D394" s="213">
        <v>668.84</v>
      </c>
    </row>
    <row r="395" spans="1:4" ht="15.75">
      <c r="A395" s="212" t="s">
        <v>1251</v>
      </c>
      <c r="B395" s="212" t="s">
        <v>1252</v>
      </c>
      <c r="C395" s="212" t="s">
        <v>47</v>
      </c>
      <c r="D395" s="213">
        <v>14172.85</v>
      </c>
    </row>
    <row r="396" spans="1:4" ht="15.75">
      <c r="A396" s="212" t="s">
        <v>1253</v>
      </c>
      <c r="B396" s="212" t="s">
        <v>1254</v>
      </c>
      <c r="C396" s="212" t="s">
        <v>47</v>
      </c>
      <c r="D396" s="213">
        <v>9811.98</v>
      </c>
    </row>
    <row r="397" spans="1:4" ht="15.75">
      <c r="A397" s="212" t="s">
        <v>1255</v>
      </c>
      <c r="B397" s="212" t="s">
        <v>1256</v>
      </c>
      <c r="C397" s="212" t="s">
        <v>47</v>
      </c>
      <c r="D397" s="213">
        <v>34593.25</v>
      </c>
    </row>
    <row r="398" spans="1:4" ht="15.75">
      <c r="A398" s="212" t="s">
        <v>1257</v>
      </c>
      <c r="B398" s="212" t="s">
        <v>1258</v>
      </c>
      <c r="C398" s="212" t="s">
        <v>47</v>
      </c>
      <c r="D398" s="213">
        <v>23731.03</v>
      </c>
    </row>
    <row r="399" spans="1:4" ht="15.75">
      <c r="A399" s="212" t="s">
        <v>1259</v>
      </c>
      <c r="B399" s="212" t="s">
        <v>1260</v>
      </c>
      <c r="C399" s="212" t="s">
        <v>602</v>
      </c>
      <c r="D399" s="213">
        <v>6.76</v>
      </c>
    </row>
    <row r="400" spans="1:4" ht="15.75">
      <c r="A400" s="212" t="s">
        <v>1261</v>
      </c>
      <c r="B400" s="212" t="s">
        <v>1262</v>
      </c>
      <c r="C400" s="212" t="s">
        <v>602</v>
      </c>
      <c r="D400" s="213">
        <v>7.7</v>
      </c>
    </row>
    <row r="401" spans="1:4" ht="15.75">
      <c r="A401" s="212" t="s">
        <v>1263</v>
      </c>
      <c r="B401" s="212" t="s">
        <v>1264</v>
      </c>
      <c r="C401" s="212" t="s">
        <v>602</v>
      </c>
      <c r="D401" s="213">
        <v>14.81</v>
      </c>
    </row>
    <row r="402" spans="1:4" ht="15.75">
      <c r="A402" s="212" t="s">
        <v>1265</v>
      </c>
      <c r="B402" s="212" t="s">
        <v>1266</v>
      </c>
      <c r="C402" s="212" t="s">
        <v>602</v>
      </c>
      <c r="D402" s="213">
        <v>92.35</v>
      </c>
    </row>
    <row r="403" spans="1:4" ht="15.75">
      <c r="A403" s="212" t="s">
        <v>1267</v>
      </c>
      <c r="B403" s="212" t="s">
        <v>1268</v>
      </c>
      <c r="C403" s="212" t="s">
        <v>602</v>
      </c>
      <c r="D403" s="213">
        <v>60.26</v>
      </c>
    </row>
    <row r="404" spans="1:4" ht="15.75">
      <c r="A404" s="212" t="s">
        <v>1269</v>
      </c>
      <c r="B404" s="212" t="s">
        <v>1270</v>
      </c>
      <c r="C404" s="212" t="s">
        <v>367</v>
      </c>
      <c r="D404" s="213">
        <v>54.59</v>
      </c>
    </row>
    <row r="405" spans="1:4" ht="15.75">
      <c r="A405" s="212" t="s">
        <v>1271</v>
      </c>
      <c r="B405" s="212" t="s">
        <v>1272</v>
      </c>
      <c r="C405" s="212" t="s">
        <v>602</v>
      </c>
      <c r="D405" s="213">
        <v>17.190000000000001</v>
      </c>
    </row>
    <row r="406" spans="1:4" ht="15.75">
      <c r="A406" s="212" t="s">
        <v>1273</v>
      </c>
      <c r="B406" s="212" t="s">
        <v>1274</v>
      </c>
      <c r="C406" s="212" t="s">
        <v>602</v>
      </c>
      <c r="D406" s="213">
        <v>696.36</v>
      </c>
    </row>
    <row r="407" spans="1:4" ht="15.75">
      <c r="A407" s="212" t="s">
        <v>1275</v>
      </c>
      <c r="B407" s="212" t="s">
        <v>1276</v>
      </c>
      <c r="C407" s="212" t="s">
        <v>602</v>
      </c>
      <c r="D407" s="213">
        <v>1089.93</v>
      </c>
    </row>
    <row r="408" spans="1:4" ht="15.75">
      <c r="A408" s="212" t="s">
        <v>1277</v>
      </c>
      <c r="B408" s="212" t="s">
        <v>1278</v>
      </c>
      <c r="C408" s="212" t="s">
        <v>367</v>
      </c>
      <c r="D408" s="213">
        <v>160.59</v>
      </c>
    </row>
    <row r="409" spans="1:4" ht="15.75">
      <c r="A409" s="212" t="s">
        <v>1279</v>
      </c>
      <c r="B409" s="212" t="s">
        <v>1280</v>
      </c>
      <c r="C409" s="212" t="s">
        <v>602</v>
      </c>
      <c r="D409" s="213">
        <v>83.07</v>
      </c>
    </row>
    <row r="410" spans="1:4" ht="15.75">
      <c r="A410" s="212" t="s">
        <v>1281</v>
      </c>
      <c r="B410" s="212" t="s">
        <v>1282</v>
      </c>
      <c r="C410" s="212" t="s">
        <v>602</v>
      </c>
      <c r="D410" s="213">
        <v>96.13</v>
      </c>
    </row>
    <row r="411" spans="1:4" ht="15.75">
      <c r="A411" s="212" t="s">
        <v>1283</v>
      </c>
      <c r="B411" s="212" t="s">
        <v>1284</v>
      </c>
      <c r="C411" s="212" t="s">
        <v>367</v>
      </c>
      <c r="D411" s="213">
        <v>86.87</v>
      </c>
    </row>
    <row r="412" spans="1:4" ht="15.75">
      <c r="A412" s="212" t="s">
        <v>1285</v>
      </c>
      <c r="B412" s="212" t="s">
        <v>1286</v>
      </c>
      <c r="C412" s="212" t="s">
        <v>365</v>
      </c>
      <c r="D412" s="213">
        <v>790.36</v>
      </c>
    </row>
    <row r="413" spans="1:4" ht="15.75">
      <c r="A413" s="212" t="s">
        <v>1287</v>
      </c>
      <c r="B413" s="212" t="s">
        <v>1288</v>
      </c>
      <c r="C413" s="212" t="s">
        <v>602</v>
      </c>
      <c r="D413" s="213">
        <v>84.37</v>
      </c>
    </row>
    <row r="414" spans="1:4" ht="15.75">
      <c r="A414" s="212" t="s">
        <v>1289</v>
      </c>
      <c r="B414" s="212" t="s">
        <v>1290</v>
      </c>
      <c r="C414" s="212" t="s">
        <v>47</v>
      </c>
      <c r="D414" s="213">
        <v>1893.56</v>
      </c>
    </row>
    <row r="415" spans="1:4" ht="15.75">
      <c r="A415" s="212" t="s">
        <v>1291</v>
      </c>
      <c r="B415" s="212" t="s">
        <v>1292</v>
      </c>
      <c r="C415" s="212" t="s">
        <v>47</v>
      </c>
      <c r="D415" s="213">
        <v>2615.65</v>
      </c>
    </row>
    <row r="416" spans="1:4" ht="15.75">
      <c r="A416" s="212" t="s">
        <v>1293</v>
      </c>
      <c r="B416" s="212" t="s">
        <v>1294</v>
      </c>
      <c r="C416" s="212" t="s">
        <v>47</v>
      </c>
      <c r="D416" s="213">
        <v>1078.26</v>
      </c>
    </row>
    <row r="417" spans="1:4" ht="15.75">
      <c r="A417" s="212" t="s">
        <v>1295</v>
      </c>
      <c r="B417" s="212" t="s">
        <v>1296</v>
      </c>
      <c r="C417" s="212" t="s">
        <v>47</v>
      </c>
      <c r="D417" s="213">
        <v>8844.11</v>
      </c>
    </row>
    <row r="418" spans="1:4" ht="15.75">
      <c r="A418" s="212" t="s">
        <v>1297</v>
      </c>
      <c r="B418" s="212" t="s">
        <v>1298</v>
      </c>
      <c r="C418" s="212" t="s">
        <v>47</v>
      </c>
      <c r="D418" s="213">
        <v>1402.83</v>
      </c>
    </row>
    <row r="419" spans="1:4" ht="15.75">
      <c r="A419" s="212" t="s">
        <v>1299</v>
      </c>
      <c r="B419" s="212" t="s">
        <v>1300</v>
      </c>
      <c r="C419" s="212" t="s">
        <v>47</v>
      </c>
      <c r="D419" s="213">
        <v>5351.08</v>
      </c>
    </row>
    <row r="420" spans="1:4" ht="15.75">
      <c r="A420" s="212" t="s">
        <v>1301</v>
      </c>
      <c r="B420" s="212" t="s">
        <v>1302</v>
      </c>
      <c r="C420" s="212" t="s">
        <v>47</v>
      </c>
      <c r="D420" s="213">
        <v>1461.33</v>
      </c>
    </row>
    <row r="421" spans="1:4" ht="15.75">
      <c r="A421" s="215" t="s">
        <v>1303</v>
      </c>
      <c r="B421" s="215" t="s">
        <v>1304</v>
      </c>
      <c r="C421" s="215" t="s">
        <v>602</v>
      </c>
      <c r="D421" s="213">
        <v>122.02</v>
      </c>
    </row>
    <row r="422" spans="1:4" ht="15.75">
      <c r="A422" s="212" t="s">
        <v>1305</v>
      </c>
      <c r="B422" s="212" t="s">
        <v>1306</v>
      </c>
      <c r="C422" s="212" t="s">
        <v>367</v>
      </c>
      <c r="D422" s="213">
        <v>157.81</v>
      </c>
    </row>
    <row r="423" spans="1:4" ht="15.75">
      <c r="A423" s="212" t="s">
        <v>1307</v>
      </c>
      <c r="B423" s="212" t="s">
        <v>1308</v>
      </c>
      <c r="C423" s="212" t="s">
        <v>47</v>
      </c>
      <c r="D423" s="213">
        <v>321.52</v>
      </c>
    </row>
    <row r="424" spans="1:4" ht="15.75">
      <c r="A424" s="212" t="s">
        <v>1309</v>
      </c>
      <c r="B424" s="212" t="s">
        <v>1310</v>
      </c>
      <c r="C424" s="212" t="s">
        <v>602</v>
      </c>
      <c r="D424" s="213">
        <v>69.64</v>
      </c>
    </row>
    <row r="425" spans="1:4" ht="15.75">
      <c r="A425" s="212" t="s">
        <v>1311</v>
      </c>
      <c r="B425" s="212" t="s">
        <v>1312</v>
      </c>
      <c r="C425" s="212" t="s">
        <v>47</v>
      </c>
      <c r="D425" s="213">
        <v>553.66</v>
      </c>
    </row>
    <row r="426" spans="1:4" ht="15.75">
      <c r="A426" s="212" t="s">
        <v>1313</v>
      </c>
      <c r="B426" s="212" t="s">
        <v>1314</v>
      </c>
      <c r="C426" s="212" t="s">
        <v>365</v>
      </c>
      <c r="D426" s="213">
        <v>237.67</v>
      </c>
    </row>
    <row r="427" spans="1:4" ht="15.75">
      <c r="A427" s="212" t="s">
        <v>1315</v>
      </c>
      <c r="B427" s="212" t="s">
        <v>1316</v>
      </c>
      <c r="C427" s="212" t="s">
        <v>602</v>
      </c>
      <c r="D427" s="213">
        <v>11.57</v>
      </c>
    </row>
    <row r="428" spans="1:4" ht="15.75">
      <c r="A428" s="212" t="s">
        <v>1317</v>
      </c>
      <c r="B428" s="212" t="s">
        <v>1318</v>
      </c>
      <c r="C428" s="212" t="s">
        <v>602</v>
      </c>
      <c r="D428" s="213">
        <v>26.33</v>
      </c>
    </row>
    <row r="429" spans="1:4" ht="15.75">
      <c r="A429" s="212" t="s">
        <v>1319</v>
      </c>
      <c r="B429" s="212" t="s">
        <v>1320</v>
      </c>
      <c r="C429" s="212" t="s">
        <v>47</v>
      </c>
      <c r="D429" s="213">
        <v>386.46</v>
      </c>
    </row>
    <row r="430" spans="1:4" ht="15.75">
      <c r="A430" s="212" t="s">
        <v>1321</v>
      </c>
      <c r="B430" s="212" t="s">
        <v>1322</v>
      </c>
      <c r="C430" s="212" t="s">
        <v>602</v>
      </c>
      <c r="D430" s="213">
        <v>16.850000000000001</v>
      </c>
    </row>
    <row r="431" spans="1:4" ht="15.75">
      <c r="A431" s="212" t="s">
        <v>1323</v>
      </c>
      <c r="B431" s="212" t="s">
        <v>1324</v>
      </c>
      <c r="C431" s="212" t="s">
        <v>47</v>
      </c>
      <c r="D431" s="213">
        <v>87.79</v>
      </c>
    </row>
    <row r="432" spans="1:4" ht="15.75">
      <c r="A432" s="212" t="s">
        <v>1325</v>
      </c>
      <c r="B432" s="212" t="s">
        <v>1326</v>
      </c>
      <c r="C432" s="212" t="s">
        <v>47</v>
      </c>
      <c r="D432" s="213">
        <v>3636.59</v>
      </c>
    </row>
    <row r="433" spans="1:4" ht="15.75">
      <c r="A433" s="212" t="s">
        <v>1327</v>
      </c>
      <c r="B433" s="212" t="s">
        <v>1328</v>
      </c>
      <c r="C433" s="212" t="s">
        <v>367</v>
      </c>
      <c r="D433" s="213">
        <v>1.77</v>
      </c>
    </row>
    <row r="434" spans="1:4" ht="15.75">
      <c r="A434" s="212" t="s">
        <v>1329</v>
      </c>
      <c r="B434" s="212" t="s">
        <v>1330</v>
      </c>
      <c r="C434" s="212" t="s">
        <v>1331</v>
      </c>
      <c r="D434" s="213">
        <v>136.68</v>
      </c>
    </row>
    <row r="435" spans="1:4" ht="15.75">
      <c r="A435" s="212" t="s">
        <v>1332</v>
      </c>
      <c r="B435" s="212" t="s">
        <v>1333</v>
      </c>
      <c r="C435" s="212" t="s">
        <v>47</v>
      </c>
      <c r="D435" s="213">
        <v>842.77</v>
      </c>
    </row>
    <row r="436" spans="1:4" ht="15.75">
      <c r="A436" s="212" t="s">
        <v>1334</v>
      </c>
      <c r="B436" s="212" t="s">
        <v>1335</v>
      </c>
      <c r="C436" s="212" t="s">
        <v>47</v>
      </c>
      <c r="D436" s="213">
        <v>458.91</v>
      </c>
    </row>
    <row r="437" spans="1:4" ht="15.75">
      <c r="A437" s="212" t="s">
        <v>1336</v>
      </c>
      <c r="B437" s="212" t="s">
        <v>1337</v>
      </c>
      <c r="C437" s="212" t="s">
        <v>47</v>
      </c>
      <c r="D437" s="213">
        <v>3006.84</v>
      </c>
    </row>
    <row r="438" spans="1:4" ht="15.75">
      <c r="A438" s="212" t="s">
        <v>1338</v>
      </c>
      <c r="B438" s="212" t="s">
        <v>1339</v>
      </c>
      <c r="C438" s="212" t="s">
        <v>47</v>
      </c>
      <c r="D438" s="213">
        <v>3503.09</v>
      </c>
    </row>
    <row r="439" spans="1:4" ht="15.75">
      <c r="A439" s="212" t="s">
        <v>1340</v>
      </c>
      <c r="B439" s="212" t="s">
        <v>1341</v>
      </c>
      <c r="C439" s="212" t="s">
        <v>47</v>
      </c>
      <c r="D439" s="213">
        <v>7136.13</v>
      </c>
    </row>
    <row r="440" spans="1:4" ht="15.75">
      <c r="A440" s="212" t="s">
        <v>1342</v>
      </c>
      <c r="B440" s="212" t="s">
        <v>1343</v>
      </c>
      <c r="C440" s="212" t="s">
        <v>47</v>
      </c>
      <c r="D440" s="213">
        <v>549.91</v>
      </c>
    </row>
    <row r="441" spans="1:4" ht="15.75">
      <c r="A441" s="212" t="s">
        <v>1344</v>
      </c>
      <c r="B441" s="212" t="s">
        <v>1345</v>
      </c>
      <c r="C441" s="212" t="s">
        <v>365</v>
      </c>
      <c r="D441" s="213">
        <v>646.54999999999995</v>
      </c>
    </row>
    <row r="442" spans="1:4" ht="15.75">
      <c r="A442" s="212" t="s">
        <v>1346</v>
      </c>
      <c r="B442" s="212" t="s">
        <v>1347</v>
      </c>
      <c r="C442" s="212" t="s">
        <v>367</v>
      </c>
      <c r="D442" s="213">
        <v>0.71</v>
      </c>
    </row>
    <row r="443" spans="1:4" ht="15.75">
      <c r="A443" s="212" t="s">
        <v>1348</v>
      </c>
      <c r="B443" s="212" t="s">
        <v>1349</v>
      </c>
      <c r="C443" s="212" t="s">
        <v>367</v>
      </c>
      <c r="D443" s="213">
        <v>2.13</v>
      </c>
    </row>
    <row r="444" spans="1:4" ht="15.75">
      <c r="A444" s="212" t="s">
        <v>1350</v>
      </c>
      <c r="B444" s="212" t="s">
        <v>1351</v>
      </c>
      <c r="C444" s="212" t="s">
        <v>367</v>
      </c>
      <c r="D444" s="213">
        <v>0.25</v>
      </c>
    </row>
    <row r="445" spans="1:4" ht="15.75">
      <c r="A445" s="212" t="s">
        <v>1352</v>
      </c>
      <c r="B445" s="212" t="s">
        <v>1353</v>
      </c>
      <c r="C445" s="212" t="s">
        <v>602</v>
      </c>
      <c r="D445" s="213">
        <v>3.67</v>
      </c>
    </row>
    <row r="446" spans="1:4" ht="15.75">
      <c r="A446" s="212" t="s">
        <v>1354</v>
      </c>
      <c r="B446" s="212" t="s">
        <v>1355</v>
      </c>
      <c r="C446" s="212" t="s">
        <v>602</v>
      </c>
      <c r="D446" s="213">
        <v>69.010000000000005</v>
      </c>
    </row>
    <row r="447" spans="1:4" ht="15.75">
      <c r="A447" s="212" t="s">
        <v>1356</v>
      </c>
      <c r="B447" s="212" t="s">
        <v>1357</v>
      </c>
      <c r="C447" s="212" t="s">
        <v>47</v>
      </c>
      <c r="D447" s="213">
        <v>693.27</v>
      </c>
    </row>
    <row r="448" spans="1:4" ht="15.75">
      <c r="A448" s="212" t="s">
        <v>1358</v>
      </c>
      <c r="B448" s="212" t="s">
        <v>1359</v>
      </c>
      <c r="C448" s="212" t="s">
        <v>47</v>
      </c>
      <c r="D448" s="213">
        <v>426.01</v>
      </c>
    </row>
    <row r="449" spans="1:4" ht="15.75">
      <c r="A449" s="212" t="s">
        <v>1360</v>
      </c>
      <c r="B449" s="212" t="s">
        <v>1361</v>
      </c>
      <c r="C449" s="212" t="s">
        <v>602</v>
      </c>
      <c r="D449" s="213">
        <v>86.56</v>
      </c>
    </row>
    <row r="450" spans="1:4" ht="15.75">
      <c r="A450" s="212" t="s">
        <v>1362</v>
      </c>
      <c r="B450" s="212" t="s">
        <v>1363</v>
      </c>
      <c r="C450" s="212" t="s">
        <v>47</v>
      </c>
      <c r="D450" s="213">
        <v>594.51</v>
      </c>
    </row>
    <row r="451" spans="1:4" ht="15.75">
      <c r="A451" s="212" t="s">
        <v>1364</v>
      </c>
      <c r="B451" s="212" t="s">
        <v>1365</v>
      </c>
      <c r="C451" s="212" t="s">
        <v>47</v>
      </c>
      <c r="D451" s="213">
        <v>1835.36</v>
      </c>
    </row>
    <row r="452" spans="1:4" ht="15.75">
      <c r="A452" s="212" t="s">
        <v>1366</v>
      </c>
      <c r="B452" s="212" t="s">
        <v>1367</v>
      </c>
      <c r="C452" s="212" t="s">
        <v>602</v>
      </c>
      <c r="D452" s="213">
        <v>92.64</v>
      </c>
    </row>
    <row r="453" spans="1:4" ht="15.75">
      <c r="A453" s="212" t="s">
        <v>1368</v>
      </c>
      <c r="B453" s="212" t="s">
        <v>1369</v>
      </c>
      <c r="C453" s="212" t="s">
        <v>602</v>
      </c>
      <c r="D453" s="213">
        <v>40.01</v>
      </c>
    </row>
    <row r="454" spans="1:4" ht="15.75">
      <c r="A454" s="215" t="s">
        <v>1370</v>
      </c>
      <c r="B454" s="215" t="s">
        <v>1371</v>
      </c>
      <c r="C454" s="215" t="s">
        <v>47</v>
      </c>
      <c r="D454" s="213">
        <v>609.72</v>
      </c>
    </row>
    <row r="455" spans="1:4" ht="15.75">
      <c r="A455" s="212" t="s">
        <v>1372</v>
      </c>
      <c r="B455" s="212" t="s">
        <v>1373</v>
      </c>
      <c r="C455" s="212" t="s">
        <v>47</v>
      </c>
      <c r="D455" s="213">
        <v>1222.77</v>
      </c>
    </row>
    <row r="456" spans="1:4" ht="15.75">
      <c r="A456" s="212" t="s">
        <v>1374</v>
      </c>
      <c r="B456" s="212" t="s">
        <v>1375</v>
      </c>
      <c r="C456" s="212" t="s">
        <v>367</v>
      </c>
      <c r="D456" s="213">
        <v>207.37</v>
      </c>
    </row>
    <row r="457" spans="1:4" ht="15.75">
      <c r="A457" s="212" t="s">
        <v>1376</v>
      </c>
      <c r="B457" s="212" t="s">
        <v>1377</v>
      </c>
      <c r="C457" s="212" t="s">
        <v>367</v>
      </c>
      <c r="D457" s="213">
        <v>1013.35</v>
      </c>
    </row>
    <row r="458" spans="1:4" ht="15.75">
      <c r="A458" s="212" t="s">
        <v>1378</v>
      </c>
      <c r="B458" s="212" t="s">
        <v>1379</v>
      </c>
      <c r="C458" s="212" t="s">
        <v>602</v>
      </c>
      <c r="D458" s="213">
        <v>253.7</v>
      </c>
    </row>
    <row r="459" spans="1:4" ht="15.75">
      <c r="A459" s="212" t="s">
        <v>1380</v>
      </c>
      <c r="B459" s="212" t="s">
        <v>1381</v>
      </c>
      <c r="C459" s="212" t="s">
        <v>47</v>
      </c>
      <c r="D459" s="213">
        <v>821.87</v>
      </c>
    </row>
    <row r="460" spans="1:4" ht="15.75">
      <c r="A460" s="212" t="s">
        <v>1382</v>
      </c>
      <c r="B460" s="212" t="s">
        <v>1383</v>
      </c>
      <c r="C460" s="212" t="s">
        <v>602</v>
      </c>
      <c r="D460" s="213">
        <v>50.38</v>
      </c>
    </row>
    <row r="461" spans="1:4" ht="15.75">
      <c r="A461" s="212" t="s">
        <v>1384</v>
      </c>
      <c r="B461" s="212" t="s">
        <v>1385</v>
      </c>
      <c r="C461" s="212" t="s">
        <v>602</v>
      </c>
      <c r="D461" s="213">
        <v>379.88</v>
      </c>
    </row>
    <row r="462" spans="1:4" ht="15.75">
      <c r="A462" s="212" t="s">
        <v>1386</v>
      </c>
      <c r="B462" s="212" t="s">
        <v>1387</v>
      </c>
      <c r="C462" s="212" t="s">
        <v>602</v>
      </c>
      <c r="D462" s="213">
        <v>384.56</v>
      </c>
    </row>
    <row r="463" spans="1:4" ht="15.75">
      <c r="A463" s="212" t="s">
        <v>1388</v>
      </c>
      <c r="B463" s="212" t="s">
        <v>1389</v>
      </c>
      <c r="C463" s="212" t="s">
        <v>602</v>
      </c>
      <c r="D463" s="213">
        <v>81.900000000000006</v>
      </c>
    </row>
    <row r="464" spans="1:4" ht="15.75">
      <c r="A464" s="212" t="s">
        <v>1390</v>
      </c>
      <c r="B464" s="212" t="s">
        <v>1391</v>
      </c>
      <c r="C464" s="212" t="s">
        <v>602</v>
      </c>
      <c r="D464" s="213">
        <v>169.51</v>
      </c>
    </row>
    <row r="465" spans="1:4" ht="15.75">
      <c r="A465" s="212" t="s">
        <v>1392</v>
      </c>
      <c r="B465" s="212" t="s">
        <v>1393</v>
      </c>
      <c r="C465" s="212" t="s">
        <v>602</v>
      </c>
      <c r="D465" s="213">
        <v>182.77</v>
      </c>
    </row>
    <row r="466" spans="1:4" ht="15.75">
      <c r="A466" s="212" t="s">
        <v>1394</v>
      </c>
      <c r="B466" s="212" t="s">
        <v>1395</v>
      </c>
      <c r="C466" s="212" t="s">
        <v>47</v>
      </c>
      <c r="D466" s="213">
        <v>40.450000000000003</v>
      </c>
    </row>
    <row r="467" spans="1:4" ht="15.75">
      <c r="A467" s="212" t="s">
        <v>1396</v>
      </c>
      <c r="B467" s="212" t="s">
        <v>1397</v>
      </c>
      <c r="C467" s="212" t="s">
        <v>47</v>
      </c>
      <c r="D467" s="213">
        <v>814.88</v>
      </c>
    </row>
    <row r="468" spans="1:4" ht="15.75">
      <c r="A468" s="212" t="s">
        <v>1398</v>
      </c>
      <c r="B468" s="212" t="s">
        <v>1399</v>
      </c>
      <c r="C468" s="212" t="s">
        <v>47</v>
      </c>
      <c r="D468" s="213">
        <v>777.52</v>
      </c>
    </row>
    <row r="469" spans="1:4" ht="15.75">
      <c r="A469" s="212" t="s">
        <v>1400</v>
      </c>
      <c r="B469" s="212" t="s">
        <v>1401</v>
      </c>
      <c r="C469" s="212" t="s">
        <v>602</v>
      </c>
      <c r="D469" s="213">
        <v>39.08</v>
      </c>
    </row>
    <row r="470" spans="1:4" ht="15.75">
      <c r="A470" s="212" t="s">
        <v>1402</v>
      </c>
      <c r="B470" s="212" t="s">
        <v>1403</v>
      </c>
      <c r="C470" s="212" t="s">
        <v>602</v>
      </c>
      <c r="D470" s="213">
        <v>132.09</v>
      </c>
    </row>
    <row r="471" spans="1:4" ht="15.75">
      <c r="A471" s="212" t="s">
        <v>1404</v>
      </c>
      <c r="B471" s="212" t="s">
        <v>1405</v>
      </c>
      <c r="C471" s="212" t="s">
        <v>602</v>
      </c>
      <c r="D471" s="213">
        <v>153.59</v>
      </c>
    </row>
    <row r="472" spans="1:4" ht="15.75">
      <c r="A472" s="215" t="s">
        <v>1406</v>
      </c>
      <c r="B472" s="215" t="s">
        <v>1407</v>
      </c>
      <c r="C472" s="215" t="s">
        <v>47</v>
      </c>
      <c r="D472" s="213">
        <v>644.54999999999995</v>
      </c>
    </row>
    <row r="473" spans="1:4" ht="15.75">
      <c r="A473" s="215" t="s">
        <v>1408</v>
      </c>
      <c r="B473" s="215" t="s">
        <v>1409</v>
      </c>
      <c r="C473" s="215" t="s">
        <v>367</v>
      </c>
      <c r="D473" s="213">
        <v>433.23</v>
      </c>
    </row>
    <row r="474" spans="1:4" ht="15.75">
      <c r="A474" s="212" t="s">
        <v>1410</v>
      </c>
      <c r="B474" s="212" t="s">
        <v>1411</v>
      </c>
      <c r="C474" s="212" t="s">
        <v>367</v>
      </c>
      <c r="D474" s="213">
        <v>221.36</v>
      </c>
    </row>
    <row r="475" spans="1:4" ht="15.75">
      <c r="A475" s="212" t="s">
        <v>1412</v>
      </c>
      <c r="B475" s="212" t="s">
        <v>1413</v>
      </c>
      <c r="C475" s="212" t="s">
        <v>47</v>
      </c>
      <c r="D475" s="213">
        <v>63.88</v>
      </c>
    </row>
    <row r="476" spans="1:4" ht="15.75">
      <c r="A476" s="212" t="s">
        <v>1414</v>
      </c>
      <c r="B476" s="212" t="s">
        <v>1415</v>
      </c>
      <c r="C476" s="212" t="s">
        <v>367</v>
      </c>
      <c r="D476" s="213">
        <v>82.38</v>
      </c>
    </row>
    <row r="477" spans="1:4" ht="15.75">
      <c r="A477" s="212" t="s">
        <v>1416</v>
      </c>
      <c r="B477" s="212" t="s">
        <v>1417</v>
      </c>
      <c r="C477" s="212" t="s">
        <v>47</v>
      </c>
      <c r="D477" s="213">
        <v>235.01</v>
      </c>
    </row>
    <row r="478" spans="1:4" ht="15.75">
      <c r="A478" s="212" t="s">
        <v>1418</v>
      </c>
      <c r="B478" s="212" t="s">
        <v>1419</v>
      </c>
      <c r="C478" s="212" t="s">
        <v>47</v>
      </c>
      <c r="D478" s="213">
        <v>1125.46</v>
      </c>
    </row>
    <row r="479" spans="1:4" ht="15.75">
      <c r="A479" s="212" t="s">
        <v>1420</v>
      </c>
      <c r="B479" s="212" t="s">
        <v>1421</v>
      </c>
      <c r="C479" s="212" t="s">
        <v>367</v>
      </c>
      <c r="D479" s="213">
        <v>81.77</v>
      </c>
    </row>
    <row r="480" spans="1:4" ht="15.75">
      <c r="A480" s="212" t="s">
        <v>1422</v>
      </c>
      <c r="B480" s="212" t="s">
        <v>1423</v>
      </c>
      <c r="C480" s="212" t="s">
        <v>367</v>
      </c>
      <c r="D480" s="213">
        <v>41.03</v>
      </c>
    </row>
    <row r="481" spans="1:4" ht="15.75">
      <c r="A481" s="212" t="s">
        <v>1424</v>
      </c>
      <c r="B481" s="212" t="s">
        <v>1425</v>
      </c>
      <c r="C481" s="212" t="s">
        <v>47</v>
      </c>
      <c r="D481" s="213">
        <v>269.26</v>
      </c>
    </row>
    <row r="482" spans="1:4" ht="15.75">
      <c r="A482" s="212" t="s">
        <v>1426</v>
      </c>
      <c r="B482" s="212" t="s">
        <v>1427</v>
      </c>
      <c r="C482" s="212" t="s">
        <v>47</v>
      </c>
      <c r="D482" s="213">
        <v>7698.75</v>
      </c>
    </row>
    <row r="483" spans="1:4" ht="15.75">
      <c r="A483" s="212" t="s">
        <v>1428</v>
      </c>
      <c r="B483" s="212" t="s">
        <v>1429</v>
      </c>
      <c r="C483" s="212" t="s">
        <v>47</v>
      </c>
      <c r="D483" s="213">
        <v>5201.2</v>
      </c>
    </row>
    <row r="484" spans="1:4" ht="15.75">
      <c r="A484" s="212" t="s">
        <v>1430</v>
      </c>
      <c r="B484" s="212" t="s">
        <v>1431</v>
      </c>
      <c r="C484" s="212" t="s">
        <v>367</v>
      </c>
      <c r="D484" s="213">
        <v>51.8</v>
      </c>
    </row>
    <row r="485" spans="1:4" ht="15.75">
      <c r="A485" s="212" t="s">
        <v>1432</v>
      </c>
      <c r="B485" s="212" t="s">
        <v>1433</v>
      </c>
      <c r="C485" s="212" t="s">
        <v>47</v>
      </c>
      <c r="D485" s="213">
        <v>1518.44</v>
      </c>
    </row>
    <row r="486" spans="1:4" ht="15.75">
      <c r="A486" s="212" t="s">
        <v>1434</v>
      </c>
      <c r="B486" s="212" t="s">
        <v>1435</v>
      </c>
      <c r="C486" s="212" t="s">
        <v>47</v>
      </c>
      <c r="D486" s="213">
        <v>3936.29</v>
      </c>
    </row>
    <row r="487" spans="1:4" ht="15.75">
      <c r="A487" s="212" t="s">
        <v>1436</v>
      </c>
      <c r="B487" s="212" t="s">
        <v>1437</v>
      </c>
      <c r="C487" s="212" t="s">
        <v>367</v>
      </c>
      <c r="D487" s="213">
        <v>91.92</v>
      </c>
    </row>
    <row r="488" spans="1:4" ht="15.75">
      <c r="A488" s="212" t="s">
        <v>1438</v>
      </c>
      <c r="B488" s="212" t="s">
        <v>1439</v>
      </c>
      <c r="C488" s="212" t="s">
        <v>367</v>
      </c>
      <c r="D488" s="213">
        <v>19.2</v>
      </c>
    </row>
    <row r="489" spans="1:4" ht="15.75">
      <c r="A489" s="212" t="s">
        <v>1440</v>
      </c>
      <c r="B489" s="212" t="s">
        <v>1441</v>
      </c>
      <c r="C489" s="212" t="s">
        <v>602</v>
      </c>
      <c r="D489" s="213">
        <v>221.62</v>
      </c>
    </row>
    <row r="490" spans="1:4" ht="15.75">
      <c r="A490" s="212" t="s">
        <v>1442</v>
      </c>
      <c r="B490" s="212" t="s">
        <v>1443</v>
      </c>
      <c r="C490" s="212" t="s">
        <v>367</v>
      </c>
      <c r="D490" s="213">
        <v>52.65</v>
      </c>
    </row>
    <row r="491" spans="1:4" ht="15.75">
      <c r="A491" s="212" t="s">
        <v>1444</v>
      </c>
      <c r="B491" s="212" t="s">
        <v>1445</v>
      </c>
      <c r="C491" s="212" t="s">
        <v>47</v>
      </c>
      <c r="D491" s="213">
        <v>592.99</v>
      </c>
    </row>
    <row r="492" spans="1:4" ht="15.75">
      <c r="A492" s="212" t="s">
        <v>1446</v>
      </c>
      <c r="B492" s="212" t="s">
        <v>1447</v>
      </c>
      <c r="C492" s="212" t="s">
        <v>602</v>
      </c>
      <c r="D492" s="213">
        <v>6.34</v>
      </c>
    </row>
    <row r="493" spans="1:4" ht="15.75">
      <c r="A493" s="212" t="s">
        <v>1448</v>
      </c>
      <c r="B493" s="212" t="s">
        <v>1449</v>
      </c>
      <c r="C493" s="212" t="s">
        <v>47</v>
      </c>
      <c r="D493" s="213">
        <v>5556.24</v>
      </c>
    </row>
    <row r="494" spans="1:4" ht="15.75">
      <c r="A494" s="212" t="s">
        <v>1450</v>
      </c>
      <c r="B494" s="212" t="s">
        <v>1451</v>
      </c>
      <c r="C494" s="212" t="s">
        <v>602</v>
      </c>
      <c r="D494" s="213">
        <v>123.72</v>
      </c>
    </row>
    <row r="495" spans="1:4" ht="15.75">
      <c r="A495" s="212" t="s">
        <v>1452</v>
      </c>
      <c r="B495" s="212" t="s">
        <v>1453</v>
      </c>
      <c r="C495" s="212" t="s">
        <v>47</v>
      </c>
      <c r="D495" s="213">
        <v>580.13</v>
      </c>
    </row>
    <row r="496" spans="1:4" ht="15.75">
      <c r="A496" s="212" t="s">
        <v>1454</v>
      </c>
      <c r="B496" s="212" t="s">
        <v>1455</v>
      </c>
      <c r="C496" s="212" t="s">
        <v>47</v>
      </c>
      <c r="D496" s="213">
        <v>1218.0999999999999</v>
      </c>
    </row>
    <row r="497" spans="1:4" ht="15.75">
      <c r="A497" s="212" t="s">
        <v>1456</v>
      </c>
      <c r="B497" s="212" t="s">
        <v>1457</v>
      </c>
      <c r="C497" s="212" t="s">
        <v>47</v>
      </c>
      <c r="D497" s="213">
        <v>405.46</v>
      </c>
    </row>
    <row r="498" spans="1:4" ht="15.75">
      <c r="A498" s="212" t="s">
        <v>1458</v>
      </c>
      <c r="B498" s="212" t="s">
        <v>1459</v>
      </c>
      <c r="C498" s="212" t="s">
        <v>602</v>
      </c>
      <c r="D498" s="213">
        <v>21.83</v>
      </c>
    </row>
    <row r="499" spans="1:4" ht="15.75">
      <c r="A499" s="212" t="s">
        <v>1460</v>
      </c>
      <c r="B499" s="212" t="s">
        <v>1461</v>
      </c>
      <c r="C499" s="212" t="s">
        <v>602</v>
      </c>
      <c r="D499" s="213">
        <v>13.21</v>
      </c>
    </row>
    <row r="500" spans="1:4" ht="15.75">
      <c r="A500" s="212" t="s">
        <v>1462</v>
      </c>
      <c r="B500" s="212" t="s">
        <v>1463</v>
      </c>
      <c r="C500" s="212" t="s">
        <v>602</v>
      </c>
      <c r="D500" s="213">
        <v>103.25</v>
      </c>
    </row>
    <row r="501" spans="1:4" ht="15.75">
      <c r="A501" s="212" t="s">
        <v>1464</v>
      </c>
      <c r="B501" s="212" t="s">
        <v>1465</v>
      </c>
      <c r="C501" s="212" t="s">
        <v>47</v>
      </c>
      <c r="D501" s="213">
        <v>40.880000000000003</v>
      </c>
    </row>
    <row r="502" spans="1:4" ht="15.75">
      <c r="A502" s="212" t="s">
        <v>1466</v>
      </c>
      <c r="B502" s="212" t="s">
        <v>1467</v>
      </c>
      <c r="C502" s="212" t="s">
        <v>47</v>
      </c>
      <c r="D502" s="213">
        <v>33.090000000000003</v>
      </c>
    </row>
    <row r="503" spans="1:4" ht="15.75">
      <c r="A503" s="212" t="s">
        <v>1468</v>
      </c>
      <c r="B503" s="212" t="s">
        <v>1469</v>
      </c>
      <c r="C503" s="212" t="s">
        <v>47</v>
      </c>
      <c r="D503" s="213">
        <v>39.590000000000003</v>
      </c>
    </row>
    <row r="504" spans="1:4" ht="15.75">
      <c r="A504" s="212" t="s">
        <v>1470</v>
      </c>
      <c r="B504" s="212" t="s">
        <v>1471</v>
      </c>
      <c r="C504" s="212" t="s">
        <v>602</v>
      </c>
      <c r="D504" s="213">
        <v>57.72</v>
      </c>
    </row>
    <row r="505" spans="1:4" ht="15.75">
      <c r="A505" s="212" t="s">
        <v>1472</v>
      </c>
      <c r="B505" s="212" t="s">
        <v>1473</v>
      </c>
      <c r="C505" s="212" t="s">
        <v>602</v>
      </c>
      <c r="D505" s="213">
        <v>184.08</v>
      </c>
    </row>
    <row r="506" spans="1:4" ht="15.75">
      <c r="A506" s="212" t="s">
        <v>1474</v>
      </c>
      <c r="B506" s="212" t="s">
        <v>1475</v>
      </c>
      <c r="C506" s="212" t="s">
        <v>47</v>
      </c>
      <c r="D506" s="213">
        <v>32887.949999999997</v>
      </c>
    </row>
    <row r="507" spans="1:4" ht="15.75">
      <c r="A507" s="212" t="s">
        <v>1476</v>
      </c>
      <c r="B507" s="212" t="s">
        <v>1477</v>
      </c>
      <c r="C507" s="212" t="s">
        <v>47</v>
      </c>
      <c r="D507" s="213">
        <v>21911.65</v>
      </c>
    </row>
    <row r="508" spans="1:4" ht="15.75">
      <c r="A508" s="212" t="s">
        <v>1478</v>
      </c>
      <c r="B508" s="212" t="s">
        <v>1479</v>
      </c>
      <c r="C508" s="212" t="s">
        <v>47</v>
      </c>
      <c r="D508" s="213">
        <v>54799.61</v>
      </c>
    </row>
    <row r="509" spans="1:4" ht="15.75">
      <c r="A509" s="212" t="s">
        <v>1480</v>
      </c>
      <c r="B509" s="212" t="s">
        <v>1481</v>
      </c>
      <c r="C509" s="212" t="s">
        <v>47</v>
      </c>
      <c r="D509" s="213">
        <v>32887.949999999997</v>
      </c>
    </row>
    <row r="510" spans="1:4" ht="15.75">
      <c r="A510" s="212" t="s">
        <v>1482</v>
      </c>
      <c r="B510" s="212" t="s">
        <v>1483</v>
      </c>
      <c r="C510" s="212" t="s">
        <v>47</v>
      </c>
      <c r="D510" s="213">
        <v>1490.46</v>
      </c>
    </row>
    <row r="511" spans="1:4" ht="15.75">
      <c r="A511" s="212" t="s">
        <v>1484</v>
      </c>
      <c r="B511" s="212" t="s">
        <v>1485</v>
      </c>
      <c r="C511" s="212" t="s">
        <v>47</v>
      </c>
      <c r="D511" s="213">
        <v>554.97</v>
      </c>
    </row>
    <row r="512" spans="1:4" ht="15.75">
      <c r="A512" s="212" t="s">
        <v>1486</v>
      </c>
      <c r="B512" s="212" t="s">
        <v>1487</v>
      </c>
      <c r="C512" s="212" t="s">
        <v>47</v>
      </c>
      <c r="D512" s="213">
        <v>865.34</v>
      </c>
    </row>
    <row r="513" spans="1:4" ht="15.75">
      <c r="A513" s="212" t="s">
        <v>1488</v>
      </c>
      <c r="B513" s="212" t="s">
        <v>1489</v>
      </c>
      <c r="C513" s="212" t="s">
        <v>47</v>
      </c>
      <c r="D513" s="213">
        <v>589.59</v>
      </c>
    </row>
    <row r="514" spans="1:4" ht="15.75">
      <c r="A514" s="212" t="s">
        <v>1490</v>
      </c>
      <c r="B514" s="212" t="s">
        <v>1491</v>
      </c>
      <c r="C514" s="212" t="s">
        <v>367</v>
      </c>
      <c r="D514" s="213">
        <v>47.21</v>
      </c>
    </row>
    <row r="515" spans="1:4" ht="15.75">
      <c r="A515" s="215" t="s">
        <v>1492</v>
      </c>
      <c r="B515" s="215" t="s">
        <v>1493</v>
      </c>
      <c r="C515" s="215" t="s">
        <v>47</v>
      </c>
      <c r="D515" s="213">
        <v>568.47</v>
      </c>
    </row>
    <row r="516" spans="1:4" ht="15.75">
      <c r="A516" s="212" t="s">
        <v>1494</v>
      </c>
      <c r="B516" s="212" t="s">
        <v>1495</v>
      </c>
      <c r="C516" s="212" t="s">
        <v>47</v>
      </c>
      <c r="D516" s="213">
        <v>4496.6000000000004</v>
      </c>
    </row>
    <row r="517" spans="1:4" ht="15.75">
      <c r="A517" s="212" t="s">
        <v>1496</v>
      </c>
      <c r="B517" s="212" t="s">
        <v>1497</v>
      </c>
      <c r="C517" s="212" t="s">
        <v>47</v>
      </c>
      <c r="D517" s="213">
        <v>7470.2</v>
      </c>
    </row>
    <row r="518" spans="1:4" ht="15.75">
      <c r="A518" s="212" t="s">
        <v>1498</v>
      </c>
      <c r="B518" s="212" t="s">
        <v>1499</v>
      </c>
      <c r="C518" s="212" t="s">
        <v>47</v>
      </c>
      <c r="D518" s="213">
        <v>7470.2</v>
      </c>
    </row>
    <row r="519" spans="1:4" ht="15.75">
      <c r="A519" s="212" t="s">
        <v>1500</v>
      </c>
      <c r="B519" s="212" t="s">
        <v>1501</v>
      </c>
      <c r="C519" s="212" t="s">
        <v>602</v>
      </c>
      <c r="D519" s="213">
        <v>10.24</v>
      </c>
    </row>
    <row r="520" spans="1:4" ht="15.75">
      <c r="A520" s="212" t="s">
        <v>1502</v>
      </c>
      <c r="B520" s="212" t="s">
        <v>1503</v>
      </c>
      <c r="C520" s="212" t="s">
        <v>1504</v>
      </c>
      <c r="D520" s="213">
        <v>9.65</v>
      </c>
    </row>
    <row r="521" spans="1:4" ht="15.75">
      <c r="A521" s="212" t="s">
        <v>1505</v>
      </c>
      <c r="B521" s="212" t="s">
        <v>1506</v>
      </c>
      <c r="C521" s="212" t="s">
        <v>367</v>
      </c>
      <c r="D521" s="213">
        <v>6.96</v>
      </c>
    </row>
    <row r="522" spans="1:4" ht="15.75">
      <c r="A522" s="212" t="s">
        <v>1507</v>
      </c>
      <c r="B522" s="212" t="s">
        <v>1508</v>
      </c>
      <c r="C522" s="212" t="s">
        <v>1504</v>
      </c>
      <c r="D522" s="213">
        <v>9.9499999999999993</v>
      </c>
    </row>
    <row r="523" spans="1:4" ht="15.75">
      <c r="A523" s="212" t="s">
        <v>1509</v>
      </c>
      <c r="B523" s="212" t="s">
        <v>1510</v>
      </c>
      <c r="C523" s="212" t="s">
        <v>367</v>
      </c>
      <c r="D523" s="213">
        <v>6.96</v>
      </c>
    </row>
    <row r="524" spans="1:4" ht="15.75">
      <c r="A524" s="212" t="s">
        <v>1511</v>
      </c>
      <c r="B524" s="212" t="s">
        <v>1512</v>
      </c>
      <c r="C524" s="212" t="s">
        <v>602</v>
      </c>
      <c r="D524" s="213">
        <v>232.17</v>
      </c>
    </row>
    <row r="525" spans="1:4" ht="15.75">
      <c r="A525" s="212" t="s">
        <v>1513</v>
      </c>
      <c r="B525" s="212" t="s">
        <v>1514</v>
      </c>
      <c r="C525" s="212" t="s">
        <v>367</v>
      </c>
      <c r="D525" s="213">
        <v>211.35</v>
      </c>
    </row>
    <row r="526" spans="1:4" ht="15.75">
      <c r="A526" s="212" t="s">
        <v>1515</v>
      </c>
      <c r="B526" s="212" t="s">
        <v>1516</v>
      </c>
      <c r="C526" s="212" t="s">
        <v>602</v>
      </c>
      <c r="D526" s="213">
        <v>190.57</v>
      </c>
    </row>
    <row r="527" spans="1:4" ht="15.75">
      <c r="A527" s="212" t="s">
        <v>1517</v>
      </c>
      <c r="B527" s="212" t="s">
        <v>1518</v>
      </c>
      <c r="C527" s="212" t="s">
        <v>47</v>
      </c>
      <c r="D527" s="213">
        <v>527.79999999999995</v>
      </c>
    </row>
    <row r="528" spans="1:4" ht="15.75">
      <c r="A528" s="212" t="s">
        <v>1519</v>
      </c>
      <c r="B528" s="212" t="s">
        <v>1520</v>
      </c>
      <c r="C528" s="212" t="s">
        <v>47</v>
      </c>
      <c r="D528" s="213">
        <v>754.72</v>
      </c>
    </row>
    <row r="529" spans="1:4" ht="15.75">
      <c r="A529" s="212" t="s">
        <v>1521</v>
      </c>
      <c r="B529" s="212" t="s">
        <v>1522</v>
      </c>
      <c r="C529" s="212" t="s">
        <v>47</v>
      </c>
      <c r="D529" s="213">
        <v>932.1</v>
      </c>
    </row>
    <row r="530" spans="1:4" ht="15.75">
      <c r="A530" s="212" t="s">
        <v>1523</v>
      </c>
      <c r="B530" s="212" t="s">
        <v>1524</v>
      </c>
      <c r="C530" s="212" t="s">
        <v>47</v>
      </c>
      <c r="D530" s="213">
        <v>3217.28</v>
      </c>
    </row>
    <row r="531" spans="1:4" ht="15.75">
      <c r="A531" s="212" t="s">
        <v>1525</v>
      </c>
      <c r="B531" s="212" t="s">
        <v>1526</v>
      </c>
      <c r="C531" s="212" t="s">
        <v>602</v>
      </c>
      <c r="D531" s="213">
        <v>471.39</v>
      </c>
    </row>
    <row r="532" spans="1:4" ht="15.75">
      <c r="A532" s="212" t="s">
        <v>1527</v>
      </c>
      <c r="B532" s="212" t="s">
        <v>1528</v>
      </c>
      <c r="C532" s="212" t="s">
        <v>602</v>
      </c>
      <c r="D532" s="213">
        <v>205.42</v>
      </c>
    </row>
    <row r="533" spans="1:4" ht="15.75">
      <c r="A533" s="212" t="s">
        <v>1529</v>
      </c>
      <c r="B533" s="212" t="s">
        <v>1530</v>
      </c>
      <c r="C533" s="212" t="s">
        <v>602</v>
      </c>
      <c r="D533" s="213">
        <v>233.11</v>
      </c>
    </row>
    <row r="534" spans="1:4" ht="15.75">
      <c r="A534" s="212" t="s">
        <v>1531</v>
      </c>
      <c r="B534" s="212" t="s">
        <v>1532</v>
      </c>
      <c r="C534" s="212" t="s">
        <v>602</v>
      </c>
      <c r="D534" s="213">
        <v>119.81</v>
      </c>
    </row>
    <row r="535" spans="1:4" ht="15.75">
      <c r="A535" s="212" t="s">
        <v>1533</v>
      </c>
      <c r="B535" s="212" t="s">
        <v>1534</v>
      </c>
      <c r="C535" s="212" t="s">
        <v>367</v>
      </c>
      <c r="D535" s="213">
        <v>97.8</v>
      </c>
    </row>
    <row r="536" spans="1:4" ht="15.75">
      <c r="A536" s="212" t="s">
        <v>1535</v>
      </c>
      <c r="B536" s="212" t="s">
        <v>1536</v>
      </c>
      <c r="C536" s="212" t="s">
        <v>367</v>
      </c>
      <c r="D536" s="213">
        <v>13.09</v>
      </c>
    </row>
    <row r="537" spans="1:4" ht="15.75">
      <c r="A537" s="212" t="s">
        <v>1537</v>
      </c>
      <c r="B537" s="212" t="s">
        <v>1538</v>
      </c>
      <c r="C537" s="212" t="s">
        <v>367</v>
      </c>
      <c r="D537" s="213">
        <v>75.930000000000007</v>
      </c>
    </row>
    <row r="538" spans="1:4" ht="15.75">
      <c r="A538" s="212" t="s">
        <v>1539</v>
      </c>
      <c r="B538" s="212" t="s">
        <v>1540</v>
      </c>
      <c r="C538" s="212" t="s">
        <v>367</v>
      </c>
      <c r="D538" s="213">
        <v>262.89999999999998</v>
      </c>
    </row>
    <row r="539" spans="1:4" ht="15.75">
      <c r="A539" s="212" t="s">
        <v>1541</v>
      </c>
      <c r="B539" s="212" t="s">
        <v>1542</v>
      </c>
      <c r="C539" s="212" t="s">
        <v>365</v>
      </c>
      <c r="D539" s="213">
        <v>688.91</v>
      </c>
    </row>
    <row r="540" spans="1:4" ht="15.75">
      <c r="A540" s="212" t="s">
        <v>1543</v>
      </c>
      <c r="B540" s="212" t="s">
        <v>1544</v>
      </c>
      <c r="C540" s="212" t="s">
        <v>367</v>
      </c>
      <c r="D540" s="213">
        <v>28.5</v>
      </c>
    </row>
    <row r="541" spans="1:4" ht="15.75">
      <c r="A541" s="212" t="s">
        <v>1545</v>
      </c>
      <c r="B541" s="212" t="s">
        <v>1546</v>
      </c>
      <c r="C541" s="212" t="s">
        <v>47</v>
      </c>
      <c r="D541" s="213">
        <v>22.86</v>
      </c>
    </row>
    <row r="542" spans="1:4" ht="15.75">
      <c r="A542" s="212" t="s">
        <v>1547</v>
      </c>
      <c r="B542" s="212" t="s">
        <v>1548</v>
      </c>
      <c r="C542" s="212" t="s">
        <v>47</v>
      </c>
      <c r="D542" s="213">
        <v>506.73</v>
      </c>
    </row>
    <row r="543" spans="1:4" ht="15.75">
      <c r="A543" s="212" t="s">
        <v>1549</v>
      </c>
      <c r="B543" s="212" t="s">
        <v>1550</v>
      </c>
      <c r="C543" s="212" t="s">
        <v>942</v>
      </c>
      <c r="D543" s="213">
        <v>6493.5</v>
      </c>
    </row>
    <row r="544" spans="1:4" ht="15.75">
      <c r="A544" s="212" t="s">
        <v>1551</v>
      </c>
      <c r="B544" s="212" t="s">
        <v>1552</v>
      </c>
      <c r="C544" s="212" t="s">
        <v>367</v>
      </c>
      <c r="D544" s="213">
        <v>24.02</v>
      </c>
    </row>
    <row r="545" spans="1:4" ht="15.75">
      <c r="A545" s="212" t="s">
        <v>1553</v>
      </c>
      <c r="B545" s="212" t="s">
        <v>1554</v>
      </c>
      <c r="C545" s="212" t="s">
        <v>602</v>
      </c>
      <c r="D545" s="213">
        <v>338.96</v>
      </c>
    </row>
    <row r="546" spans="1:4" ht="15.75">
      <c r="A546" s="212" t="s">
        <v>1555</v>
      </c>
      <c r="B546" s="212" t="s">
        <v>1556</v>
      </c>
      <c r="C546" s="212" t="s">
        <v>47</v>
      </c>
      <c r="D546" s="213">
        <v>1070.4000000000001</v>
      </c>
    </row>
    <row r="547" spans="1:4" ht="15.75">
      <c r="A547" s="212" t="s">
        <v>1557</v>
      </c>
      <c r="B547" s="212" t="s">
        <v>1558</v>
      </c>
      <c r="C547" s="212" t="s">
        <v>367</v>
      </c>
      <c r="D547" s="213">
        <v>152.54</v>
      </c>
    </row>
    <row r="548" spans="1:4" ht="15.75">
      <c r="A548" s="212" t="s">
        <v>1559</v>
      </c>
      <c r="B548" s="212" t="s">
        <v>1560</v>
      </c>
      <c r="C548" s="212" t="s">
        <v>47</v>
      </c>
      <c r="D548" s="213">
        <v>42.75</v>
      </c>
    </row>
    <row r="549" spans="1:4" ht="15.75">
      <c r="A549" s="212" t="s">
        <v>1561</v>
      </c>
      <c r="B549" s="212" t="s">
        <v>1562</v>
      </c>
      <c r="C549" s="212" t="s">
        <v>47</v>
      </c>
      <c r="D549" s="213">
        <v>55.47</v>
      </c>
    </row>
    <row r="550" spans="1:4" ht="15.75">
      <c r="A550" s="212" t="s">
        <v>1563</v>
      </c>
      <c r="B550" s="212" t="s">
        <v>1564</v>
      </c>
      <c r="C550" s="212" t="s">
        <v>47</v>
      </c>
      <c r="D550" s="213">
        <v>57.31</v>
      </c>
    </row>
    <row r="551" spans="1:4" ht="15.75">
      <c r="A551" s="212" t="s">
        <v>1565</v>
      </c>
      <c r="B551" s="212" t="s">
        <v>1566</v>
      </c>
      <c r="C551" s="212" t="s">
        <v>367</v>
      </c>
      <c r="D551" s="213">
        <v>262.36</v>
      </c>
    </row>
    <row r="552" spans="1:4" ht="15.75">
      <c r="A552" s="212" t="s">
        <v>1567</v>
      </c>
      <c r="B552" s="212" t="s">
        <v>1568</v>
      </c>
      <c r="C552" s="212" t="s">
        <v>367</v>
      </c>
      <c r="D552" s="213">
        <v>220.21</v>
      </c>
    </row>
    <row r="553" spans="1:4" ht="15.75">
      <c r="A553" s="212" t="s">
        <v>1569</v>
      </c>
      <c r="B553" s="212" t="s">
        <v>1570</v>
      </c>
      <c r="C553" s="212" t="s">
        <v>602</v>
      </c>
      <c r="D553" s="213">
        <v>597.37</v>
      </c>
    </row>
    <row r="554" spans="1:4" ht="15.75">
      <c r="A554" s="212" t="s">
        <v>1571</v>
      </c>
      <c r="B554" s="212" t="s">
        <v>1572</v>
      </c>
      <c r="C554" s="212" t="s">
        <v>602</v>
      </c>
      <c r="D554" s="213">
        <v>575.48</v>
      </c>
    </row>
    <row r="555" spans="1:4" ht="15.75">
      <c r="A555" s="212" t="s">
        <v>1573</v>
      </c>
      <c r="B555" s="212" t="s">
        <v>1574</v>
      </c>
      <c r="C555" s="212" t="s">
        <v>367</v>
      </c>
      <c r="D555" s="213">
        <v>230.85</v>
      </c>
    </row>
    <row r="556" spans="1:4" ht="15.75">
      <c r="A556" s="212" t="s">
        <v>1575</v>
      </c>
      <c r="B556" s="212" t="s">
        <v>1576</v>
      </c>
      <c r="C556" s="212" t="s">
        <v>367</v>
      </c>
      <c r="D556" s="213">
        <v>38.700000000000003</v>
      </c>
    </row>
    <row r="557" spans="1:4" ht="15.75">
      <c r="A557" s="212" t="s">
        <v>1577</v>
      </c>
      <c r="B557" s="212" t="s">
        <v>1578</v>
      </c>
      <c r="C557" s="212" t="s">
        <v>47</v>
      </c>
      <c r="D557" s="213">
        <v>16.54</v>
      </c>
    </row>
    <row r="558" spans="1:4" ht="15.75">
      <c r="A558" s="212" t="s">
        <v>1579</v>
      </c>
      <c r="B558" s="212" t="s">
        <v>1580</v>
      </c>
      <c r="C558" s="212" t="s">
        <v>602</v>
      </c>
      <c r="D558" s="213">
        <v>62.03</v>
      </c>
    </row>
    <row r="559" spans="1:4" ht="15.75">
      <c r="A559" s="212" t="s">
        <v>1581</v>
      </c>
      <c r="B559" s="212" t="s">
        <v>1582</v>
      </c>
      <c r="C559" s="212" t="s">
        <v>47</v>
      </c>
      <c r="D559" s="213">
        <v>1347.16</v>
      </c>
    </row>
    <row r="560" spans="1:4" ht="15.75">
      <c r="A560" s="212" t="s">
        <v>1583</v>
      </c>
      <c r="B560" s="212" t="s">
        <v>1584</v>
      </c>
      <c r="C560" s="212" t="s">
        <v>602</v>
      </c>
      <c r="D560" s="213">
        <v>308.60000000000002</v>
      </c>
    </row>
    <row r="561" spans="1:4" ht="15.75">
      <c r="A561" s="212" t="s">
        <v>1585</v>
      </c>
      <c r="B561" s="212" t="s">
        <v>1586</v>
      </c>
      <c r="C561" s="212" t="s">
        <v>367</v>
      </c>
      <c r="D561" s="213">
        <v>137.91999999999999</v>
      </c>
    </row>
    <row r="562" spans="1:4" ht="15.75">
      <c r="A562" s="212" t="s">
        <v>1587</v>
      </c>
      <c r="B562" s="212" t="s">
        <v>1588</v>
      </c>
      <c r="C562" s="212" t="s">
        <v>367</v>
      </c>
      <c r="D562" s="213">
        <v>251.69</v>
      </c>
    </row>
    <row r="563" spans="1:4" ht="15.75">
      <c r="A563" s="212" t="s">
        <v>1589</v>
      </c>
      <c r="B563" s="212" t="s">
        <v>1590</v>
      </c>
      <c r="C563" s="212" t="s">
        <v>942</v>
      </c>
      <c r="D563" s="213">
        <v>846.68</v>
      </c>
    </row>
    <row r="564" spans="1:4" ht="15.75">
      <c r="A564" s="212" t="s">
        <v>1591</v>
      </c>
      <c r="B564" s="212" t="s">
        <v>1592</v>
      </c>
      <c r="C564" s="212" t="s">
        <v>367</v>
      </c>
      <c r="D564" s="213">
        <v>239.32</v>
      </c>
    </row>
    <row r="565" spans="1:4" ht="15.75">
      <c r="A565" s="212" t="s">
        <v>1593</v>
      </c>
      <c r="B565" s="212" t="s">
        <v>1594</v>
      </c>
      <c r="C565" s="212" t="s">
        <v>367</v>
      </c>
      <c r="D565" s="213">
        <v>247.93</v>
      </c>
    </row>
    <row r="566" spans="1:4" ht="15.75">
      <c r="A566" s="212" t="s">
        <v>1595</v>
      </c>
      <c r="B566" s="212" t="s">
        <v>1596</v>
      </c>
      <c r="C566" s="212" t="s">
        <v>367</v>
      </c>
      <c r="D566" s="213">
        <v>29.05</v>
      </c>
    </row>
    <row r="567" spans="1:4" ht="15.75">
      <c r="A567" s="212" t="s">
        <v>1597</v>
      </c>
      <c r="B567" s="212" t="s">
        <v>1598</v>
      </c>
      <c r="C567" s="212" t="s">
        <v>602</v>
      </c>
      <c r="D567" s="213">
        <v>146.36000000000001</v>
      </c>
    </row>
    <row r="568" spans="1:4" ht="15.75">
      <c r="A568" s="212" t="s">
        <v>1599</v>
      </c>
      <c r="B568" s="212" t="s">
        <v>1600</v>
      </c>
      <c r="C568" s="212" t="s">
        <v>602</v>
      </c>
      <c r="D568" s="213">
        <v>90.07</v>
      </c>
    </row>
    <row r="569" spans="1:4" ht="15.75">
      <c r="A569" s="212" t="s">
        <v>1601</v>
      </c>
      <c r="B569" s="212" t="s">
        <v>1602</v>
      </c>
      <c r="C569" s="212" t="s">
        <v>47</v>
      </c>
      <c r="D569" s="213">
        <v>454.14</v>
      </c>
    </row>
    <row r="570" spans="1:4" ht="15.75">
      <c r="A570" s="212" t="s">
        <v>1603</v>
      </c>
      <c r="B570" s="212" t="s">
        <v>1604</v>
      </c>
      <c r="C570" s="212" t="s">
        <v>602</v>
      </c>
      <c r="D570" s="213">
        <v>123.72</v>
      </c>
    </row>
    <row r="571" spans="1:4" ht="15.75">
      <c r="A571" s="212" t="s">
        <v>1605</v>
      </c>
      <c r="B571" s="212" t="s">
        <v>1606</v>
      </c>
      <c r="C571" s="212" t="s">
        <v>367</v>
      </c>
      <c r="D571" s="213">
        <v>43.64</v>
      </c>
    </row>
    <row r="572" spans="1:4" ht="15.75">
      <c r="A572" s="212" t="s">
        <v>1607</v>
      </c>
      <c r="B572" s="212" t="s">
        <v>1608</v>
      </c>
      <c r="C572" s="212" t="s">
        <v>602</v>
      </c>
      <c r="D572" s="213">
        <v>53.29</v>
      </c>
    </row>
    <row r="573" spans="1:4" ht="15.75">
      <c r="A573" s="212" t="s">
        <v>1609</v>
      </c>
      <c r="B573" s="212" t="s">
        <v>1610</v>
      </c>
      <c r="C573" s="212" t="s">
        <v>602</v>
      </c>
      <c r="D573" s="213">
        <v>65.05</v>
      </c>
    </row>
    <row r="574" spans="1:4" ht="15.75">
      <c r="A574" s="212" t="s">
        <v>1611</v>
      </c>
      <c r="B574" s="212" t="s">
        <v>1612</v>
      </c>
      <c r="C574" s="212" t="s">
        <v>602</v>
      </c>
      <c r="D574" s="213">
        <v>187.42</v>
      </c>
    </row>
    <row r="575" spans="1:4" ht="15.75">
      <c r="A575" s="212" t="s">
        <v>1613</v>
      </c>
      <c r="B575" s="212" t="s">
        <v>1614</v>
      </c>
      <c r="C575" s="212" t="s">
        <v>602</v>
      </c>
      <c r="D575" s="213">
        <v>117.57</v>
      </c>
    </row>
    <row r="576" spans="1:4" ht="15.75">
      <c r="A576" s="212" t="s">
        <v>1615</v>
      </c>
      <c r="B576" s="212" t="s">
        <v>1616</v>
      </c>
      <c r="C576" s="212" t="s">
        <v>47</v>
      </c>
      <c r="D576" s="213">
        <v>449.87</v>
      </c>
    </row>
    <row r="577" spans="1:4" ht="15.75">
      <c r="A577" s="212" t="s">
        <v>1617</v>
      </c>
      <c r="B577" s="212" t="s">
        <v>1618</v>
      </c>
      <c r="C577" s="212" t="s">
        <v>47</v>
      </c>
      <c r="D577" s="213">
        <v>170.08</v>
      </c>
    </row>
    <row r="578" spans="1:4" ht="15.75">
      <c r="A578" s="212" t="s">
        <v>1619</v>
      </c>
      <c r="B578" s="212" t="s">
        <v>1620</v>
      </c>
      <c r="C578" s="212" t="s">
        <v>367</v>
      </c>
      <c r="D578" s="213">
        <v>335.16</v>
      </c>
    </row>
    <row r="579" spans="1:4" ht="15.75">
      <c r="A579" s="215" t="s">
        <v>1621</v>
      </c>
      <c r="B579" s="215" t="s">
        <v>1622</v>
      </c>
      <c r="C579" s="215" t="s">
        <v>47</v>
      </c>
      <c r="D579" s="213">
        <v>755.12</v>
      </c>
    </row>
    <row r="580" spans="1:4" ht="15.75">
      <c r="A580" s="215" t="s">
        <v>1623</v>
      </c>
      <c r="B580" s="215" t="s">
        <v>1624</v>
      </c>
      <c r="C580" s="215" t="s">
        <v>602</v>
      </c>
      <c r="D580" s="213">
        <v>15.17</v>
      </c>
    </row>
    <row r="581" spans="1:4" ht="15.75">
      <c r="A581" s="215" t="s">
        <v>1625</v>
      </c>
      <c r="B581" s="215" t="s">
        <v>1626</v>
      </c>
      <c r="C581" s="215" t="s">
        <v>47</v>
      </c>
      <c r="D581" s="213">
        <v>795.62</v>
      </c>
    </row>
    <row r="582" spans="1:4" ht="15.75">
      <c r="A582" s="215" t="s">
        <v>1627</v>
      </c>
      <c r="B582" s="215" t="s">
        <v>1628</v>
      </c>
      <c r="C582" s="215" t="s">
        <v>47</v>
      </c>
      <c r="D582" s="213">
        <v>527.17999999999995</v>
      </c>
    </row>
    <row r="583" spans="1:4" ht="15.75">
      <c r="A583" s="215" t="s">
        <v>1629</v>
      </c>
      <c r="B583" s="215" t="s">
        <v>1630</v>
      </c>
      <c r="C583" s="215" t="s">
        <v>47</v>
      </c>
      <c r="D583" s="213">
        <v>1966.48</v>
      </c>
    </row>
    <row r="584" spans="1:4" ht="15.75">
      <c r="A584" s="212" t="s">
        <v>1631</v>
      </c>
      <c r="B584" s="212" t="s">
        <v>1632</v>
      </c>
      <c r="C584" s="212" t="s">
        <v>47</v>
      </c>
      <c r="D584" s="213">
        <v>1851.79</v>
      </c>
    </row>
    <row r="585" spans="1:4" ht="15.75">
      <c r="A585" s="212" t="s">
        <v>1633</v>
      </c>
      <c r="B585" s="212" t="s">
        <v>1634</v>
      </c>
      <c r="C585" s="212" t="s">
        <v>367</v>
      </c>
      <c r="D585" s="213">
        <v>716.44</v>
      </c>
    </row>
    <row r="586" spans="1:4" ht="15.75">
      <c r="A586" s="212" t="s">
        <v>1635</v>
      </c>
      <c r="B586" s="212" t="s">
        <v>1636</v>
      </c>
      <c r="C586" s="212" t="s">
        <v>47</v>
      </c>
      <c r="D586" s="213">
        <v>29882.42</v>
      </c>
    </row>
    <row r="587" spans="1:4" ht="15.75">
      <c r="A587" s="212" t="s">
        <v>1637</v>
      </c>
      <c r="B587" s="212" t="s">
        <v>1638</v>
      </c>
      <c r="C587" s="212" t="s">
        <v>47</v>
      </c>
      <c r="D587" s="213">
        <v>1515.95</v>
      </c>
    </row>
    <row r="588" spans="1:4" ht="15.75">
      <c r="A588" s="212" t="s">
        <v>1639</v>
      </c>
      <c r="B588" s="212" t="s">
        <v>1640</v>
      </c>
      <c r="C588" s="212" t="s">
        <v>367</v>
      </c>
      <c r="D588" s="213">
        <v>268.83999999999997</v>
      </c>
    </row>
    <row r="589" spans="1:4" ht="15.75">
      <c r="A589" s="212" t="s">
        <v>1641</v>
      </c>
      <c r="B589" s="212" t="s">
        <v>1642</v>
      </c>
      <c r="C589" s="212" t="s">
        <v>367</v>
      </c>
      <c r="D589" s="213">
        <v>26.99</v>
      </c>
    </row>
    <row r="590" spans="1:4" ht="15.75">
      <c r="A590" s="212" t="s">
        <v>1643</v>
      </c>
      <c r="B590" s="212" t="s">
        <v>1644</v>
      </c>
      <c r="C590" s="212" t="s">
        <v>47</v>
      </c>
      <c r="D590" s="213">
        <v>699.27</v>
      </c>
    </row>
    <row r="591" spans="1:4" ht="15.75">
      <c r="A591" s="212" t="s">
        <v>1645</v>
      </c>
      <c r="B591" s="212" t="s">
        <v>1646</v>
      </c>
      <c r="C591" s="212" t="s">
        <v>942</v>
      </c>
      <c r="D591" s="213">
        <v>6493.5</v>
      </c>
    </row>
    <row r="592" spans="1:4" ht="15.75">
      <c r="A592" s="212" t="s">
        <v>1647</v>
      </c>
      <c r="B592" s="212" t="s">
        <v>1648</v>
      </c>
      <c r="C592" s="212" t="s">
        <v>47</v>
      </c>
      <c r="D592" s="213">
        <v>428.58</v>
      </c>
    </row>
    <row r="593" spans="1:4" ht="15.75">
      <c r="A593" s="212" t="s">
        <v>1649</v>
      </c>
      <c r="B593" s="212" t="s">
        <v>1650</v>
      </c>
      <c r="C593" s="212" t="s">
        <v>47</v>
      </c>
      <c r="D593" s="213">
        <v>362.62</v>
      </c>
    </row>
    <row r="594" spans="1:4" ht="15.75">
      <c r="A594" s="212" t="s">
        <v>1651</v>
      </c>
      <c r="B594" s="212" t="s">
        <v>1652</v>
      </c>
      <c r="C594" s="212" t="s">
        <v>47</v>
      </c>
      <c r="D594" s="213">
        <v>1237.5</v>
      </c>
    </row>
    <row r="595" spans="1:4" ht="15.75">
      <c r="A595" s="212" t="s">
        <v>1653</v>
      </c>
      <c r="B595" s="212" t="s">
        <v>1654</v>
      </c>
      <c r="C595" s="212" t="s">
        <v>942</v>
      </c>
      <c r="D595" s="213">
        <v>967.1</v>
      </c>
    </row>
    <row r="596" spans="1:4" ht="15.75">
      <c r="A596" s="212" t="s">
        <v>1655</v>
      </c>
      <c r="B596" s="212" t="s">
        <v>1656</v>
      </c>
      <c r="C596" s="212" t="s">
        <v>47</v>
      </c>
      <c r="D596" s="213">
        <v>79.84</v>
      </c>
    </row>
    <row r="597" spans="1:4" ht="15.75">
      <c r="A597" s="212" t="s">
        <v>1657</v>
      </c>
      <c r="B597" s="212" t="s">
        <v>1658</v>
      </c>
      <c r="C597" s="212" t="s">
        <v>47</v>
      </c>
      <c r="D597" s="213">
        <v>473.69</v>
      </c>
    </row>
    <row r="598" spans="1:4" ht="15.75">
      <c r="A598" s="212" t="s">
        <v>1659</v>
      </c>
      <c r="B598" s="212" t="s">
        <v>1660</v>
      </c>
      <c r="C598" s="212" t="s">
        <v>47</v>
      </c>
      <c r="D598" s="213">
        <v>4406.99</v>
      </c>
    </row>
    <row r="599" spans="1:4" ht="15.75">
      <c r="A599" s="212" t="s">
        <v>1661</v>
      </c>
      <c r="B599" s="212" t="s">
        <v>1662</v>
      </c>
      <c r="C599" s="212" t="s">
        <v>47</v>
      </c>
      <c r="D599" s="213">
        <v>29882.54</v>
      </c>
    </row>
    <row r="600" spans="1:4" ht="15.75">
      <c r="A600" s="212" t="s">
        <v>1663</v>
      </c>
      <c r="B600" s="212" t="s">
        <v>1664</v>
      </c>
      <c r="C600" s="212" t="s">
        <v>367</v>
      </c>
      <c r="D600" s="213">
        <v>202.18</v>
      </c>
    </row>
    <row r="601" spans="1:4" ht="15.75">
      <c r="A601" s="212" t="s">
        <v>1665</v>
      </c>
      <c r="B601" s="212" t="s">
        <v>1666</v>
      </c>
      <c r="C601" s="212" t="s">
        <v>47</v>
      </c>
      <c r="D601" s="213">
        <v>5333.63</v>
      </c>
    </row>
    <row r="602" spans="1:4" ht="15.75">
      <c r="A602" s="212" t="s">
        <v>1667</v>
      </c>
      <c r="B602" s="212" t="s">
        <v>1668</v>
      </c>
      <c r="C602" s="212" t="s">
        <v>1669</v>
      </c>
      <c r="D602" s="213">
        <v>1666.7</v>
      </c>
    </row>
    <row r="603" spans="1:4" ht="15.75">
      <c r="A603" s="212" t="s">
        <v>1670</v>
      </c>
      <c r="B603" s="212" t="s">
        <v>1671</v>
      </c>
      <c r="C603" s="212" t="s">
        <v>47</v>
      </c>
      <c r="D603" s="213">
        <v>1111.5</v>
      </c>
    </row>
    <row r="604" spans="1:4" ht="15.75">
      <c r="A604" s="212" t="s">
        <v>1672</v>
      </c>
      <c r="B604" s="212" t="s">
        <v>1673</v>
      </c>
      <c r="C604" s="212" t="s">
        <v>1669</v>
      </c>
      <c r="D604" s="213">
        <v>1666.7</v>
      </c>
    </row>
    <row r="605" spans="1:4" ht="15.75">
      <c r="A605" s="212" t="s">
        <v>1674</v>
      </c>
      <c r="B605" s="212" t="s">
        <v>1675</v>
      </c>
      <c r="C605" s="212" t="s">
        <v>367</v>
      </c>
      <c r="D605" s="213">
        <v>5.08</v>
      </c>
    </row>
    <row r="606" spans="1:4" ht="15.75">
      <c r="A606" s="212" t="s">
        <v>1676</v>
      </c>
      <c r="B606" s="212" t="s">
        <v>1677</v>
      </c>
      <c r="C606" s="212" t="s">
        <v>47</v>
      </c>
      <c r="D606" s="213">
        <v>906.04</v>
      </c>
    </row>
    <row r="607" spans="1:4" ht="15.75">
      <c r="A607" s="212" t="s">
        <v>1678</v>
      </c>
      <c r="B607" s="212" t="s">
        <v>1679</v>
      </c>
      <c r="C607" s="212" t="s">
        <v>602</v>
      </c>
      <c r="D607" s="213">
        <v>34.47</v>
      </c>
    </row>
    <row r="608" spans="1:4" ht="15.75">
      <c r="A608" s="212" t="s">
        <v>1680</v>
      </c>
      <c r="B608" s="212" t="s">
        <v>1681</v>
      </c>
      <c r="C608" s="212" t="s">
        <v>367</v>
      </c>
      <c r="D608" s="213">
        <v>564.72</v>
      </c>
    </row>
    <row r="609" spans="1:4" ht="15.75">
      <c r="A609" s="212" t="s">
        <v>1682</v>
      </c>
      <c r="B609" s="212" t="s">
        <v>1683</v>
      </c>
      <c r="C609" s="212" t="s">
        <v>47</v>
      </c>
      <c r="D609" s="213">
        <v>46.75</v>
      </c>
    </row>
    <row r="610" spans="1:4" ht="15.75">
      <c r="A610" s="212" t="s">
        <v>1684</v>
      </c>
      <c r="B610" s="212" t="s">
        <v>1685</v>
      </c>
      <c r="C610" s="212" t="s">
        <v>367</v>
      </c>
      <c r="D610" s="213">
        <v>170.82</v>
      </c>
    </row>
    <row r="611" spans="1:4" ht="15.75">
      <c r="A611" s="212" t="s">
        <v>1686</v>
      </c>
      <c r="B611" s="212" t="s">
        <v>1687</v>
      </c>
      <c r="C611" s="212" t="s">
        <v>367</v>
      </c>
      <c r="D611" s="213">
        <v>177.75</v>
      </c>
    </row>
    <row r="612" spans="1:4" ht="15.75">
      <c r="A612" s="212" t="s">
        <v>1688</v>
      </c>
      <c r="B612" s="212" t="s">
        <v>1689</v>
      </c>
      <c r="C612" s="212" t="s">
        <v>367</v>
      </c>
      <c r="D612" s="213">
        <v>216.09</v>
      </c>
    </row>
    <row r="613" spans="1:4" ht="15.75">
      <c r="A613" s="212" t="s">
        <v>1690</v>
      </c>
      <c r="B613" s="212" t="s">
        <v>1691</v>
      </c>
      <c r="C613" s="212" t="s">
        <v>367</v>
      </c>
      <c r="D613" s="213">
        <v>205.26</v>
      </c>
    </row>
    <row r="614" spans="1:4" ht="15.75">
      <c r="A614" s="212" t="s">
        <v>1692</v>
      </c>
      <c r="B614" s="212" t="s">
        <v>1693</v>
      </c>
      <c r="C614" s="212" t="s">
        <v>367</v>
      </c>
      <c r="D614" s="213">
        <v>999.52</v>
      </c>
    </row>
    <row r="615" spans="1:4" ht="15.75">
      <c r="A615" s="212" t="s">
        <v>1694</v>
      </c>
      <c r="B615" s="212" t="s">
        <v>1695</v>
      </c>
      <c r="C615" s="212" t="s">
        <v>47</v>
      </c>
      <c r="D615" s="213">
        <v>2491.98</v>
      </c>
    </row>
    <row r="616" spans="1:4" ht="15.75">
      <c r="A616" s="212" t="s">
        <v>1696</v>
      </c>
      <c r="B616" s="212" t="s">
        <v>1697</v>
      </c>
      <c r="C616" s="212" t="s">
        <v>367</v>
      </c>
      <c r="D616" s="213">
        <v>243.32</v>
      </c>
    </row>
    <row r="617" spans="1:4" ht="15.75">
      <c r="A617" s="212" t="s">
        <v>1698</v>
      </c>
      <c r="B617" s="212" t="s">
        <v>1699</v>
      </c>
      <c r="C617" s="212" t="s">
        <v>367</v>
      </c>
      <c r="D617" s="213">
        <v>87.9</v>
      </c>
    </row>
    <row r="618" spans="1:4" ht="15.75">
      <c r="A618" s="212" t="s">
        <v>1700</v>
      </c>
      <c r="B618" s="212" t="s">
        <v>1701</v>
      </c>
      <c r="C618" s="212" t="s">
        <v>367</v>
      </c>
      <c r="D618" s="213">
        <v>95.74</v>
      </c>
    </row>
    <row r="619" spans="1:4" ht="15.75">
      <c r="A619" s="212" t="s">
        <v>1702</v>
      </c>
      <c r="B619" s="212" t="s">
        <v>1703</v>
      </c>
      <c r="C619" s="212" t="s">
        <v>367</v>
      </c>
      <c r="D619" s="213">
        <v>83.53</v>
      </c>
    </row>
    <row r="620" spans="1:4" ht="15.75">
      <c r="A620" s="212" t="s">
        <v>1704</v>
      </c>
      <c r="B620" s="212" t="s">
        <v>1705</v>
      </c>
      <c r="C620" s="212" t="s">
        <v>602</v>
      </c>
      <c r="D620" s="213">
        <v>704.32</v>
      </c>
    </row>
    <row r="621" spans="1:4" ht="15.75">
      <c r="A621" s="212" t="s">
        <v>1706</v>
      </c>
      <c r="B621" s="212" t="s">
        <v>1707</v>
      </c>
      <c r="C621" s="212" t="s">
        <v>47</v>
      </c>
      <c r="D621" s="213">
        <v>666.81</v>
      </c>
    </row>
    <row r="622" spans="1:4" ht="15.75">
      <c r="A622" s="212" t="s">
        <v>1708</v>
      </c>
      <c r="B622" s="212" t="s">
        <v>1709</v>
      </c>
      <c r="C622" s="212" t="s">
        <v>365</v>
      </c>
      <c r="D622" s="213">
        <v>424.42</v>
      </c>
    </row>
    <row r="623" spans="1:4" ht="15.75">
      <c r="A623" s="212" t="s">
        <v>1710</v>
      </c>
      <c r="B623" s="212" t="s">
        <v>1711</v>
      </c>
      <c r="C623" s="212" t="s">
        <v>367</v>
      </c>
      <c r="D623" s="213">
        <v>65.989999999999995</v>
      </c>
    </row>
    <row r="624" spans="1:4" ht="15.75">
      <c r="A624" s="212" t="s">
        <v>1712</v>
      </c>
      <c r="B624" s="212" t="s">
        <v>1713</v>
      </c>
      <c r="C624" s="212" t="s">
        <v>602</v>
      </c>
      <c r="D624" s="213">
        <v>40.950000000000003</v>
      </c>
    </row>
    <row r="625" spans="1:4" ht="15.75">
      <c r="A625" s="212" t="s">
        <v>1714</v>
      </c>
      <c r="B625" s="212" t="s">
        <v>1715</v>
      </c>
      <c r="C625" s="212" t="s">
        <v>367</v>
      </c>
      <c r="D625" s="213">
        <v>136.27000000000001</v>
      </c>
    </row>
    <row r="626" spans="1:4" ht="15.75">
      <c r="A626" s="212" t="s">
        <v>1716</v>
      </c>
      <c r="B626" s="212" t="s">
        <v>1717</v>
      </c>
      <c r="C626" s="212" t="s">
        <v>365</v>
      </c>
      <c r="D626" s="213">
        <v>674.47</v>
      </c>
    </row>
    <row r="627" spans="1:4" ht="15.75">
      <c r="A627" s="212" t="s">
        <v>1718</v>
      </c>
      <c r="B627" s="212" t="s">
        <v>1719</v>
      </c>
      <c r="C627" s="212" t="s">
        <v>47</v>
      </c>
      <c r="D627" s="213">
        <v>2271.19</v>
      </c>
    </row>
    <row r="628" spans="1:4" ht="15.75">
      <c r="A628" s="212" t="s">
        <v>1720</v>
      </c>
      <c r="B628" s="212" t="s">
        <v>1721</v>
      </c>
      <c r="C628" s="212" t="s">
        <v>47</v>
      </c>
      <c r="D628" s="213">
        <v>108.07</v>
      </c>
    </row>
    <row r="629" spans="1:4" ht="15.75">
      <c r="A629" s="212" t="s">
        <v>1722</v>
      </c>
      <c r="B629" s="212" t="s">
        <v>1723</v>
      </c>
      <c r="C629" s="212" t="s">
        <v>617</v>
      </c>
      <c r="D629" s="213">
        <v>13.86</v>
      </c>
    </row>
    <row r="630" spans="1:4" ht="15.75">
      <c r="A630" s="212" t="s">
        <v>1724</v>
      </c>
      <c r="B630" s="212" t="s">
        <v>1725</v>
      </c>
      <c r="C630" s="212" t="s">
        <v>47</v>
      </c>
      <c r="D630" s="213">
        <v>1766.14</v>
      </c>
    </row>
    <row r="631" spans="1:4" ht="15.75">
      <c r="A631" s="212" t="s">
        <v>1726</v>
      </c>
      <c r="B631" s="212" t="s">
        <v>1727</v>
      </c>
      <c r="C631" s="212" t="s">
        <v>47</v>
      </c>
      <c r="D631" s="213">
        <v>858.05</v>
      </c>
    </row>
    <row r="632" spans="1:4" ht="15.75">
      <c r="A632" s="212" t="s">
        <v>1728</v>
      </c>
      <c r="B632" s="212" t="s">
        <v>1729</v>
      </c>
      <c r="C632" s="212" t="s">
        <v>367</v>
      </c>
      <c r="D632" s="213">
        <v>115.78</v>
      </c>
    </row>
    <row r="633" spans="1:4" ht="15.75">
      <c r="A633" s="212" t="s">
        <v>1730</v>
      </c>
      <c r="B633" s="212" t="s">
        <v>1731</v>
      </c>
      <c r="C633" s="212" t="s">
        <v>47</v>
      </c>
      <c r="D633" s="213">
        <v>3087.16</v>
      </c>
    </row>
    <row r="634" spans="1:4" ht="15.75">
      <c r="A634" s="212" t="s">
        <v>1732</v>
      </c>
      <c r="B634" s="212" t="s">
        <v>1733</v>
      </c>
      <c r="C634" s="212" t="s">
        <v>367</v>
      </c>
      <c r="D634" s="213">
        <v>36.46</v>
      </c>
    </row>
    <row r="635" spans="1:4" ht="15.75">
      <c r="A635" s="212" t="s">
        <v>1734</v>
      </c>
      <c r="B635" s="212" t="s">
        <v>1735</v>
      </c>
      <c r="C635" s="212" t="s">
        <v>47</v>
      </c>
      <c r="D635" s="213">
        <v>1946.84</v>
      </c>
    </row>
    <row r="636" spans="1:4" ht="15.75">
      <c r="A636" s="212" t="s">
        <v>1736</v>
      </c>
      <c r="B636" s="212" t="s">
        <v>1737</v>
      </c>
      <c r="C636" s="212" t="s">
        <v>47</v>
      </c>
      <c r="D636" s="213">
        <v>2636.16</v>
      </c>
    </row>
    <row r="637" spans="1:4" ht="15.75">
      <c r="A637" s="212" t="s">
        <v>1738</v>
      </c>
      <c r="B637" s="212" t="s">
        <v>1739</v>
      </c>
      <c r="C637" s="212" t="s">
        <v>602</v>
      </c>
      <c r="D637" s="213">
        <v>251.69</v>
      </c>
    </row>
    <row r="638" spans="1:4" ht="15.75">
      <c r="A638" s="212" t="s">
        <v>1740</v>
      </c>
      <c r="B638" s="212" t="s">
        <v>1741</v>
      </c>
      <c r="C638" s="212" t="s">
        <v>47</v>
      </c>
      <c r="D638" s="213">
        <v>771.23</v>
      </c>
    </row>
    <row r="639" spans="1:4" ht="15.75">
      <c r="A639" s="212" t="s">
        <v>1742</v>
      </c>
      <c r="B639" s="212" t="s">
        <v>1743</v>
      </c>
      <c r="C639" s="212" t="s">
        <v>47</v>
      </c>
      <c r="D639" s="213">
        <v>1946.84</v>
      </c>
    </row>
    <row r="640" spans="1:4" ht="15.75">
      <c r="A640" s="212" t="s">
        <v>1744</v>
      </c>
      <c r="B640" s="212" t="s">
        <v>1745</v>
      </c>
      <c r="C640" s="212" t="s">
        <v>47</v>
      </c>
      <c r="D640" s="213">
        <v>1519.53</v>
      </c>
    </row>
    <row r="641" spans="1:4" ht="15.75">
      <c r="A641" s="212" t="s">
        <v>1746</v>
      </c>
      <c r="B641" s="212" t="s">
        <v>1747</v>
      </c>
      <c r="C641" s="212" t="s">
        <v>367</v>
      </c>
      <c r="D641" s="213">
        <v>40.68</v>
      </c>
    </row>
    <row r="642" spans="1:4" ht="15.75">
      <c r="A642" s="212" t="s">
        <v>1748</v>
      </c>
      <c r="B642" s="212" t="s">
        <v>1749</v>
      </c>
      <c r="C642" s="212" t="s">
        <v>602</v>
      </c>
      <c r="D642" s="213">
        <v>124.45</v>
      </c>
    </row>
    <row r="643" spans="1:4" ht="15.75">
      <c r="A643" s="215" t="s">
        <v>1750</v>
      </c>
      <c r="B643" s="215" t="s">
        <v>1751</v>
      </c>
      <c r="C643" s="215" t="s">
        <v>602</v>
      </c>
      <c r="D643" s="213">
        <v>23.62</v>
      </c>
    </row>
    <row r="644" spans="1:4" ht="15.75">
      <c r="A644" s="212" t="s">
        <v>1752</v>
      </c>
      <c r="B644" s="212" t="s">
        <v>1753</v>
      </c>
      <c r="C644" s="212" t="s">
        <v>367</v>
      </c>
      <c r="D644" s="213">
        <v>76.900000000000006</v>
      </c>
    </row>
    <row r="645" spans="1:4" ht="15.75">
      <c r="A645" s="212" t="s">
        <v>1754</v>
      </c>
      <c r="B645" s="212" t="s">
        <v>1755</v>
      </c>
      <c r="C645" s="212" t="s">
        <v>367</v>
      </c>
      <c r="D645" s="213">
        <v>90.28</v>
      </c>
    </row>
    <row r="646" spans="1:4" ht="15.75">
      <c r="A646" s="212" t="s">
        <v>1756</v>
      </c>
      <c r="B646" s="212" t="s">
        <v>1757</v>
      </c>
      <c r="C646" s="212" t="s">
        <v>367</v>
      </c>
      <c r="D646" s="213">
        <v>232.92</v>
      </c>
    </row>
    <row r="647" spans="1:4" ht="15.75">
      <c r="A647" s="212" t="s">
        <v>1758</v>
      </c>
      <c r="B647" s="212" t="s">
        <v>1759</v>
      </c>
      <c r="C647" s="212" t="s">
        <v>47</v>
      </c>
      <c r="D647" s="213">
        <v>1054.6300000000001</v>
      </c>
    </row>
    <row r="648" spans="1:4" ht="15.75">
      <c r="A648" s="212" t="s">
        <v>1760</v>
      </c>
      <c r="B648" s="212" t="s">
        <v>1761</v>
      </c>
      <c r="C648" s="212" t="s">
        <v>47</v>
      </c>
      <c r="D648" s="213">
        <v>5862.82</v>
      </c>
    </row>
    <row r="649" spans="1:4" ht="15.75">
      <c r="A649" s="212" t="s">
        <v>1762</v>
      </c>
      <c r="B649" s="212" t="s">
        <v>1763</v>
      </c>
      <c r="C649" s="212" t="s">
        <v>47</v>
      </c>
      <c r="D649" s="213">
        <v>319.60000000000002</v>
      </c>
    </row>
    <row r="650" spans="1:4" ht="15.75">
      <c r="A650" s="212" t="s">
        <v>1764</v>
      </c>
      <c r="B650" s="212" t="s">
        <v>1765</v>
      </c>
      <c r="C650" s="212" t="s">
        <v>47</v>
      </c>
      <c r="D650" s="213">
        <v>1705.4</v>
      </c>
    </row>
    <row r="651" spans="1:4" ht="15.75">
      <c r="A651" s="212" t="s">
        <v>1766</v>
      </c>
      <c r="B651" s="212" t="s">
        <v>1767</v>
      </c>
      <c r="C651" s="212" t="s">
        <v>47</v>
      </c>
      <c r="D651" s="213">
        <v>976.25</v>
      </c>
    </row>
    <row r="652" spans="1:4" ht="15.75">
      <c r="A652" s="215" t="s">
        <v>1768</v>
      </c>
      <c r="B652" s="215" t="s">
        <v>1769</v>
      </c>
      <c r="C652" s="215" t="s">
        <v>47</v>
      </c>
      <c r="D652" s="213">
        <v>870.75</v>
      </c>
    </row>
    <row r="653" spans="1:4" ht="15.75">
      <c r="A653" s="215" t="s">
        <v>1770</v>
      </c>
      <c r="B653" s="215" t="s">
        <v>1771</v>
      </c>
      <c r="C653" s="215" t="s">
        <v>47</v>
      </c>
      <c r="D653" s="213">
        <v>959</v>
      </c>
    </row>
    <row r="654" spans="1:4" ht="15.75">
      <c r="A654" s="215" t="s">
        <v>1772</v>
      </c>
      <c r="B654" s="215" t="s">
        <v>1773</v>
      </c>
      <c r="C654" s="215" t="s">
        <v>47</v>
      </c>
      <c r="D654" s="213">
        <v>4964.2299999999996</v>
      </c>
    </row>
    <row r="655" spans="1:4" ht="15.75">
      <c r="A655" s="212" t="s">
        <v>1774</v>
      </c>
      <c r="B655" s="212" t="s">
        <v>1775</v>
      </c>
      <c r="C655" s="212" t="s">
        <v>602</v>
      </c>
      <c r="D655" s="213">
        <v>259.82</v>
      </c>
    </row>
    <row r="656" spans="1:4" ht="15.75">
      <c r="A656" s="212" t="s">
        <v>1776</v>
      </c>
      <c r="B656" s="212" t="s">
        <v>1777</v>
      </c>
      <c r="C656" s="212" t="s">
        <v>47</v>
      </c>
      <c r="D656" s="213">
        <v>49.06</v>
      </c>
    </row>
    <row r="657" spans="1:4" ht="15.75">
      <c r="A657" s="212" t="s">
        <v>1778</v>
      </c>
      <c r="B657" s="212" t="s">
        <v>1779</v>
      </c>
      <c r="C657" s="212" t="s">
        <v>47</v>
      </c>
      <c r="D657" s="213">
        <v>50.53</v>
      </c>
    </row>
    <row r="658" spans="1:4" ht="15.75">
      <c r="A658" s="212" t="s">
        <v>1780</v>
      </c>
      <c r="B658" s="212" t="s">
        <v>1781</v>
      </c>
      <c r="C658" s="212" t="s">
        <v>47</v>
      </c>
      <c r="D658" s="213">
        <v>42.32</v>
      </c>
    </row>
    <row r="659" spans="1:4" ht="15.75">
      <c r="A659" s="212" t="s">
        <v>1782</v>
      </c>
      <c r="B659" s="212" t="s">
        <v>1783</v>
      </c>
      <c r="C659" s="212" t="s">
        <v>47</v>
      </c>
      <c r="D659" s="213">
        <v>46.82</v>
      </c>
    </row>
    <row r="660" spans="1:4" ht="15.75">
      <c r="A660" s="212" t="s">
        <v>1784</v>
      </c>
      <c r="B660" s="212" t="s">
        <v>1785</v>
      </c>
      <c r="C660" s="212" t="s">
        <v>365</v>
      </c>
      <c r="D660" s="213">
        <v>1002.09</v>
      </c>
    </row>
    <row r="661" spans="1:4" ht="15.75">
      <c r="A661" s="212" t="s">
        <v>1786</v>
      </c>
      <c r="B661" s="212" t="s">
        <v>1787</v>
      </c>
      <c r="C661" s="212" t="s">
        <v>47</v>
      </c>
      <c r="D661" s="213">
        <v>749.67</v>
      </c>
    </row>
    <row r="662" spans="1:4" ht="15.75">
      <c r="A662" s="212" t="s">
        <v>1788</v>
      </c>
      <c r="B662" s="212" t="s">
        <v>1789</v>
      </c>
      <c r="C662" s="212" t="s">
        <v>47</v>
      </c>
      <c r="D662" s="213">
        <v>682.18</v>
      </c>
    </row>
    <row r="663" spans="1:4" ht="15.75">
      <c r="A663" s="212" t="s">
        <v>1790</v>
      </c>
      <c r="B663" s="212" t="s">
        <v>1791</v>
      </c>
      <c r="C663" s="212" t="s">
        <v>602</v>
      </c>
      <c r="D663" s="213">
        <v>645.67999999999995</v>
      </c>
    </row>
    <row r="664" spans="1:4" ht="15.75">
      <c r="A664" s="212" t="s">
        <v>1792</v>
      </c>
      <c r="B664" s="212" t="s">
        <v>1793</v>
      </c>
      <c r="C664" s="212" t="s">
        <v>602</v>
      </c>
      <c r="D664" s="213">
        <v>399.01</v>
      </c>
    </row>
    <row r="665" spans="1:4" ht="15.75">
      <c r="A665" s="212" t="s">
        <v>1794</v>
      </c>
      <c r="B665" s="212" t="s">
        <v>1795</v>
      </c>
      <c r="C665" s="212" t="s">
        <v>47</v>
      </c>
      <c r="D665" s="213">
        <v>1186.29</v>
      </c>
    </row>
    <row r="666" spans="1:4" ht="15.75">
      <c r="A666" s="212" t="s">
        <v>1796</v>
      </c>
      <c r="B666" s="212" t="s">
        <v>1797</v>
      </c>
      <c r="C666" s="212" t="s">
        <v>365</v>
      </c>
      <c r="D666" s="213">
        <v>695.19</v>
      </c>
    </row>
    <row r="667" spans="1:4" ht="15.75">
      <c r="A667" s="212" t="s">
        <v>1798</v>
      </c>
      <c r="B667" s="212" t="s">
        <v>1799</v>
      </c>
      <c r="C667" s="212" t="s">
        <v>367</v>
      </c>
      <c r="D667" s="213">
        <v>107.08</v>
      </c>
    </row>
    <row r="668" spans="1:4" ht="15.75">
      <c r="A668" s="212" t="s">
        <v>1800</v>
      </c>
      <c r="B668" s="212" t="s">
        <v>1801</v>
      </c>
      <c r="C668" s="212" t="s">
        <v>367</v>
      </c>
      <c r="D668" s="213">
        <v>107.23</v>
      </c>
    </row>
    <row r="669" spans="1:4" ht="15.75">
      <c r="A669" s="212" t="s">
        <v>1802</v>
      </c>
      <c r="B669" s="212" t="s">
        <v>1803</v>
      </c>
      <c r="C669" s="212" t="s">
        <v>367</v>
      </c>
      <c r="D669" s="213">
        <v>226.93</v>
      </c>
    </row>
    <row r="670" spans="1:4" ht="15.75">
      <c r="A670" s="212" t="s">
        <v>1804</v>
      </c>
      <c r="B670" s="212" t="s">
        <v>1805</v>
      </c>
      <c r="C670" s="212" t="s">
        <v>367</v>
      </c>
      <c r="D670" s="213">
        <v>43.33</v>
      </c>
    </row>
    <row r="671" spans="1:4" ht="15.75">
      <c r="A671" s="212" t="s">
        <v>1806</v>
      </c>
      <c r="B671" s="212" t="s">
        <v>1807</v>
      </c>
      <c r="C671" s="212" t="s">
        <v>47</v>
      </c>
      <c r="D671" s="213">
        <v>473.48</v>
      </c>
    </row>
    <row r="672" spans="1:4" ht="15.75">
      <c r="A672" s="212" t="s">
        <v>1808</v>
      </c>
      <c r="B672" s="212" t="s">
        <v>1809</v>
      </c>
      <c r="C672" s="212" t="s">
        <v>602</v>
      </c>
      <c r="D672" s="213">
        <v>261.47000000000003</v>
      </c>
    </row>
    <row r="673" spans="1:4" ht="15.75">
      <c r="A673" s="212" t="s">
        <v>1810</v>
      </c>
      <c r="B673" s="212" t="s">
        <v>1811</v>
      </c>
      <c r="C673" s="212" t="s">
        <v>602</v>
      </c>
      <c r="D673" s="213">
        <v>240.42</v>
      </c>
    </row>
    <row r="674" spans="1:4" ht="15.75">
      <c r="A674" s="212" t="s">
        <v>1812</v>
      </c>
      <c r="B674" s="212" t="s">
        <v>1813</v>
      </c>
      <c r="C674" s="212" t="s">
        <v>602</v>
      </c>
      <c r="D674" s="213">
        <v>153.44999999999999</v>
      </c>
    </row>
    <row r="675" spans="1:4" ht="15.75">
      <c r="A675" s="212" t="s">
        <v>1814</v>
      </c>
      <c r="B675" s="212" t="s">
        <v>1815</v>
      </c>
      <c r="C675" s="212" t="s">
        <v>1816</v>
      </c>
      <c r="D675" s="213">
        <v>1102.49</v>
      </c>
    </row>
    <row r="676" spans="1:4" ht="15.75">
      <c r="A676" s="212" t="s">
        <v>1817</v>
      </c>
      <c r="B676" s="212" t="s">
        <v>1818</v>
      </c>
      <c r="C676" s="212" t="s">
        <v>47</v>
      </c>
      <c r="D676" s="213">
        <v>1872.14</v>
      </c>
    </row>
    <row r="677" spans="1:4" ht="15.75">
      <c r="A677" s="212" t="s">
        <v>1819</v>
      </c>
      <c r="B677" s="212" t="s">
        <v>1820</v>
      </c>
      <c r="C677" s="212" t="s">
        <v>1821</v>
      </c>
      <c r="D677" s="213">
        <v>14.52</v>
      </c>
    </row>
    <row r="678" spans="1:4" ht="15.75">
      <c r="A678" s="212" t="s">
        <v>1822</v>
      </c>
      <c r="B678" s="212" t="s">
        <v>1823</v>
      </c>
      <c r="C678" s="212" t="s">
        <v>1821</v>
      </c>
      <c r="D678" s="213">
        <v>13.02</v>
      </c>
    </row>
    <row r="679" spans="1:4" ht="15.75">
      <c r="A679" s="212" t="s">
        <v>1824</v>
      </c>
      <c r="B679" s="212" t="s">
        <v>1825</v>
      </c>
      <c r="C679" s="212" t="s">
        <v>602</v>
      </c>
      <c r="D679" s="213">
        <v>56.64</v>
      </c>
    </row>
    <row r="680" spans="1:4" ht="15.75">
      <c r="A680" s="212" t="s">
        <v>1826</v>
      </c>
      <c r="B680" s="212" t="s">
        <v>1827</v>
      </c>
      <c r="C680" s="212" t="s">
        <v>47</v>
      </c>
      <c r="D680" s="213">
        <v>1798.11</v>
      </c>
    </row>
    <row r="681" spans="1:4" ht="15.75">
      <c r="A681" s="212" t="s">
        <v>1828</v>
      </c>
      <c r="B681" s="212" t="s">
        <v>1829</v>
      </c>
      <c r="C681" s="212" t="s">
        <v>47</v>
      </c>
      <c r="D681" s="213">
        <v>257.39999999999998</v>
      </c>
    </row>
    <row r="682" spans="1:4" ht="15.75">
      <c r="A682" s="212" t="s">
        <v>1830</v>
      </c>
      <c r="B682" s="212" t="s">
        <v>1831</v>
      </c>
      <c r="C682" s="212" t="s">
        <v>602</v>
      </c>
      <c r="D682" s="213">
        <v>1359.67</v>
      </c>
    </row>
    <row r="683" spans="1:4" ht="15.75">
      <c r="A683" s="212" t="s">
        <v>1832</v>
      </c>
      <c r="B683" s="212" t="s">
        <v>1833</v>
      </c>
      <c r="C683" s="212" t="s">
        <v>602</v>
      </c>
      <c r="D683" s="213">
        <v>73.59</v>
      </c>
    </row>
    <row r="684" spans="1:4" ht="15.75">
      <c r="A684" s="212" t="s">
        <v>1834</v>
      </c>
      <c r="B684" s="212" t="s">
        <v>1835</v>
      </c>
      <c r="C684" s="212" t="s">
        <v>367</v>
      </c>
      <c r="D684" s="213">
        <v>239.15</v>
      </c>
    </row>
    <row r="685" spans="1:4" ht="15.75">
      <c r="A685" s="212" t="s">
        <v>1836</v>
      </c>
      <c r="B685" s="212" t="s">
        <v>1837</v>
      </c>
      <c r="C685" s="212" t="s">
        <v>47</v>
      </c>
      <c r="D685" s="213">
        <v>328.65</v>
      </c>
    </row>
    <row r="686" spans="1:4" ht="15.75">
      <c r="A686" s="212" t="s">
        <v>1838</v>
      </c>
      <c r="B686" s="212" t="s">
        <v>1839</v>
      </c>
      <c r="C686" s="212" t="s">
        <v>47</v>
      </c>
      <c r="D686" s="213">
        <v>473.69</v>
      </c>
    </row>
    <row r="687" spans="1:4" ht="15.75">
      <c r="A687" s="212" t="s">
        <v>1840</v>
      </c>
      <c r="B687" s="212" t="s">
        <v>1841</v>
      </c>
      <c r="C687" s="212" t="s">
        <v>367</v>
      </c>
      <c r="D687" s="213">
        <v>36.049999999999997</v>
      </c>
    </row>
    <row r="688" spans="1:4" ht="15.75">
      <c r="A688" s="212" t="s">
        <v>1842</v>
      </c>
      <c r="B688" s="212" t="s">
        <v>1843</v>
      </c>
      <c r="C688" s="212" t="s">
        <v>367</v>
      </c>
      <c r="D688" s="213">
        <v>31.84</v>
      </c>
    </row>
    <row r="689" spans="1:4" ht="15.75">
      <c r="A689" s="212" t="s">
        <v>1844</v>
      </c>
      <c r="B689" s="212" t="s">
        <v>1845</v>
      </c>
      <c r="C689" s="212" t="s">
        <v>47</v>
      </c>
      <c r="D689" s="213">
        <v>400.15</v>
      </c>
    </row>
    <row r="690" spans="1:4" ht="15.75">
      <c r="A690" s="212" t="s">
        <v>1846</v>
      </c>
      <c r="B690" s="212" t="s">
        <v>1847</v>
      </c>
      <c r="C690" s="212" t="s">
        <v>47</v>
      </c>
      <c r="D690" s="213">
        <v>793.77</v>
      </c>
    </row>
    <row r="691" spans="1:4" ht="15.75">
      <c r="A691" s="212" t="s">
        <v>1848</v>
      </c>
      <c r="B691" s="212" t="s">
        <v>1849</v>
      </c>
      <c r="C691" s="212" t="s">
        <v>47</v>
      </c>
      <c r="D691" s="213">
        <v>680.37</v>
      </c>
    </row>
    <row r="692" spans="1:4" ht="15.75">
      <c r="A692" s="212" t="s">
        <v>1850</v>
      </c>
      <c r="B692" s="212" t="s">
        <v>1851</v>
      </c>
      <c r="C692" s="212" t="s">
        <v>47</v>
      </c>
      <c r="D692" s="213">
        <v>1747.34</v>
      </c>
    </row>
    <row r="693" spans="1:4" ht="15.75">
      <c r="A693" s="212" t="s">
        <v>1852</v>
      </c>
      <c r="B693" s="212" t="s">
        <v>1853</v>
      </c>
      <c r="C693" s="212" t="s">
        <v>47</v>
      </c>
      <c r="D693" s="213">
        <v>5224.25</v>
      </c>
    </row>
    <row r="694" spans="1:4" ht="15.75">
      <c r="A694" s="212" t="s">
        <v>1854</v>
      </c>
      <c r="B694" s="212" t="s">
        <v>1855</v>
      </c>
      <c r="C694" s="212" t="s">
        <v>47</v>
      </c>
      <c r="D694" s="213">
        <v>583.27</v>
      </c>
    </row>
    <row r="695" spans="1:4" ht="15.75">
      <c r="A695" s="212" t="s">
        <v>1856</v>
      </c>
      <c r="B695" s="212" t="s">
        <v>1857</v>
      </c>
      <c r="C695" s="212" t="s">
        <v>367</v>
      </c>
      <c r="D695" s="213">
        <v>230.38</v>
      </c>
    </row>
    <row r="696" spans="1:4" ht="15.75">
      <c r="A696" s="212" t="s">
        <v>1858</v>
      </c>
      <c r="B696" s="212" t="s">
        <v>1859</v>
      </c>
      <c r="C696" s="212" t="s">
        <v>47</v>
      </c>
      <c r="D696" s="213">
        <v>246.13</v>
      </c>
    </row>
    <row r="697" spans="1:4" ht="15.75">
      <c r="A697" s="212" t="s">
        <v>1860</v>
      </c>
      <c r="B697" s="212" t="s">
        <v>1861</v>
      </c>
      <c r="C697" s="212" t="s">
        <v>602</v>
      </c>
      <c r="D697" s="213">
        <v>90.07</v>
      </c>
    </row>
    <row r="698" spans="1:4" ht="15.75">
      <c r="A698" s="212" t="s">
        <v>1862</v>
      </c>
      <c r="B698" s="212" t="s">
        <v>1863</v>
      </c>
      <c r="C698" s="212" t="s">
        <v>47</v>
      </c>
      <c r="D698" s="213">
        <v>2795.41</v>
      </c>
    </row>
    <row r="699" spans="1:4" ht="15.75">
      <c r="A699" s="215" t="s">
        <v>1864</v>
      </c>
      <c r="B699" s="215" t="s">
        <v>1865</v>
      </c>
      <c r="C699" s="215" t="s">
        <v>47</v>
      </c>
      <c r="D699" s="213">
        <v>166.84</v>
      </c>
    </row>
    <row r="700" spans="1:4" ht="15.75">
      <c r="A700" s="212" t="s">
        <v>1866</v>
      </c>
      <c r="B700" s="212" t="s">
        <v>1867</v>
      </c>
      <c r="C700" s="212" t="s">
        <v>47</v>
      </c>
      <c r="D700" s="213">
        <v>176.69</v>
      </c>
    </row>
    <row r="701" spans="1:4" ht="15.75">
      <c r="A701" s="212" t="s">
        <v>1868</v>
      </c>
      <c r="B701" s="212" t="s">
        <v>1869</v>
      </c>
      <c r="C701" s="212" t="s">
        <v>47</v>
      </c>
      <c r="D701" s="213">
        <v>272.66000000000003</v>
      </c>
    </row>
    <row r="702" spans="1:4" ht="15.75">
      <c r="A702" s="212" t="s">
        <v>1870</v>
      </c>
      <c r="B702" s="212" t="s">
        <v>1871</v>
      </c>
      <c r="C702" s="212" t="s">
        <v>367</v>
      </c>
      <c r="D702" s="213">
        <v>30.51</v>
      </c>
    </row>
    <row r="703" spans="1:4" ht="15.75">
      <c r="A703" s="212" t="s">
        <v>1872</v>
      </c>
      <c r="B703" s="212" t="s">
        <v>1873</v>
      </c>
      <c r="C703" s="212" t="s">
        <v>367</v>
      </c>
      <c r="D703" s="213">
        <v>63.07</v>
      </c>
    </row>
    <row r="704" spans="1:4" ht="15.75">
      <c r="A704" s="212" t="s">
        <v>1874</v>
      </c>
      <c r="B704" s="212" t="s">
        <v>1875</v>
      </c>
      <c r="C704" s="212" t="s">
        <v>365</v>
      </c>
      <c r="D704" s="213">
        <v>269.61</v>
      </c>
    </row>
    <row r="705" spans="1:4" ht="15.75">
      <c r="A705" s="212" t="s">
        <v>1876</v>
      </c>
      <c r="B705" s="212" t="s">
        <v>1877</v>
      </c>
      <c r="C705" s="212" t="s">
        <v>367</v>
      </c>
      <c r="D705" s="213">
        <v>39.43</v>
      </c>
    </row>
    <row r="706" spans="1:4" ht="15.75">
      <c r="A706" s="212" t="s">
        <v>1878</v>
      </c>
      <c r="B706" s="212" t="s">
        <v>1879</v>
      </c>
      <c r="C706" s="212" t="s">
        <v>47</v>
      </c>
      <c r="D706" s="213">
        <v>1179.43</v>
      </c>
    </row>
    <row r="707" spans="1:4" ht="15.75">
      <c r="A707" s="212" t="s">
        <v>1880</v>
      </c>
      <c r="B707" s="212" t="s">
        <v>1881</v>
      </c>
      <c r="C707" s="212" t="s">
        <v>47</v>
      </c>
      <c r="D707" s="213">
        <v>618.84</v>
      </c>
    </row>
    <row r="708" spans="1:4" ht="15.75">
      <c r="A708" s="212" t="s">
        <v>1882</v>
      </c>
      <c r="B708" s="212" t="s">
        <v>1883</v>
      </c>
      <c r="C708" s="212" t="s">
        <v>47</v>
      </c>
      <c r="D708" s="213">
        <v>63.88</v>
      </c>
    </row>
    <row r="709" spans="1:4" ht="15.75">
      <c r="A709" s="212" t="s">
        <v>1884</v>
      </c>
      <c r="B709" s="212" t="s">
        <v>1885</v>
      </c>
      <c r="C709" s="212" t="s">
        <v>47</v>
      </c>
      <c r="D709" s="213">
        <v>842.34</v>
      </c>
    </row>
    <row r="710" spans="1:4" ht="15.75">
      <c r="A710" s="212" t="s">
        <v>1886</v>
      </c>
      <c r="B710" s="212" t="s">
        <v>1887</v>
      </c>
      <c r="C710" s="212" t="s">
        <v>47</v>
      </c>
      <c r="D710" s="213">
        <v>701.26</v>
      </c>
    </row>
    <row r="711" spans="1:4" ht="15.75">
      <c r="A711" s="212" t="s">
        <v>1888</v>
      </c>
      <c r="B711" s="212" t="s">
        <v>1889</v>
      </c>
      <c r="C711" s="212" t="s">
        <v>47</v>
      </c>
      <c r="D711" s="213">
        <v>2493.09</v>
      </c>
    </row>
    <row r="712" spans="1:4" ht="15.75">
      <c r="A712" s="212" t="s">
        <v>1890</v>
      </c>
      <c r="B712" s="212" t="s">
        <v>1891</v>
      </c>
      <c r="C712" s="212" t="s">
        <v>47</v>
      </c>
      <c r="D712" s="213">
        <v>951.15</v>
      </c>
    </row>
    <row r="713" spans="1:4" ht="15.75">
      <c r="A713" s="212" t="s">
        <v>1892</v>
      </c>
      <c r="B713" s="212" t="s">
        <v>1893</v>
      </c>
      <c r="C713" s="212" t="s">
        <v>47</v>
      </c>
      <c r="D713" s="213">
        <v>1489.84</v>
      </c>
    </row>
    <row r="714" spans="1:4" ht="15.75">
      <c r="A714" s="212" t="s">
        <v>1894</v>
      </c>
      <c r="B714" s="212" t="s">
        <v>1895</v>
      </c>
      <c r="C714" s="212" t="s">
        <v>602</v>
      </c>
      <c r="D714" s="213">
        <v>578.04</v>
      </c>
    </row>
    <row r="715" spans="1:4" ht="15.75">
      <c r="A715" s="212" t="s">
        <v>1896</v>
      </c>
      <c r="B715" s="212" t="s">
        <v>1897</v>
      </c>
      <c r="C715" s="212" t="s">
        <v>47</v>
      </c>
      <c r="D715" s="213">
        <v>520.24</v>
      </c>
    </row>
    <row r="716" spans="1:4" ht="15.75">
      <c r="A716" s="212" t="s">
        <v>1898</v>
      </c>
      <c r="B716" s="212" t="s">
        <v>1899</v>
      </c>
      <c r="C716" s="212" t="s">
        <v>47</v>
      </c>
      <c r="D716" s="213">
        <v>393.28</v>
      </c>
    </row>
    <row r="717" spans="1:4" ht="15.75">
      <c r="A717" s="212" t="s">
        <v>1900</v>
      </c>
      <c r="B717" s="212" t="s">
        <v>1901</v>
      </c>
      <c r="C717" s="212" t="s">
        <v>47</v>
      </c>
      <c r="D717" s="213">
        <v>602.88</v>
      </c>
    </row>
    <row r="718" spans="1:4" ht="15.75">
      <c r="A718" s="215" t="s">
        <v>1902</v>
      </c>
      <c r="B718" s="215" t="s">
        <v>1903</v>
      </c>
      <c r="C718" s="215" t="s">
        <v>47</v>
      </c>
      <c r="D718" s="213">
        <v>1077.6600000000001</v>
      </c>
    </row>
    <row r="719" spans="1:4" ht="15.75">
      <c r="A719" s="215" t="s">
        <v>1904</v>
      </c>
      <c r="B719" s="215" t="s">
        <v>1905</v>
      </c>
      <c r="C719" s="215" t="s">
        <v>47</v>
      </c>
      <c r="D719" s="213">
        <v>1172.8900000000001</v>
      </c>
    </row>
    <row r="720" spans="1:4" ht="15.75">
      <c r="A720" s="215" t="s">
        <v>1906</v>
      </c>
      <c r="B720" s="215" t="s">
        <v>1907</v>
      </c>
      <c r="C720" s="215" t="s">
        <v>47</v>
      </c>
      <c r="D720" s="213">
        <v>8371.1299999999992</v>
      </c>
    </row>
    <row r="721" spans="1:4" ht="15.75">
      <c r="A721" s="215" t="s">
        <v>1908</v>
      </c>
      <c r="B721" s="215" t="s">
        <v>1909</v>
      </c>
      <c r="C721" s="215" t="s">
        <v>47</v>
      </c>
      <c r="D721" s="213">
        <v>7655.04</v>
      </c>
    </row>
    <row r="722" spans="1:4" ht="15.75">
      <c r="A722" s="212" t="s">
        <v>1910</v>
      </c>
      <c r="B722" s="212" t="s">
        <v>1911</v>
      </c>
      <c r="C722" s="212" t="s">
        <v>367</v>
      </c>
      <c r="D722" s="213">
        <v>524.16</v>
      </c>
    </row>
    <row r="723" spans="1:4" ht="15.75">
      <c r="A723" s="212" t="s">
        <v>1912</v>
      </c>
      <c r="B723" s="212" t="s">
        <v>1913</v>
      </c>
      <c r="C723" s="212" t="s">
        <v>367</v>
      </c>
      <c r="D723" s="213">
        <v>82.16</v>
      </c>
    </row>
    <row r="724" spans="1:4" ht="15.75">
      <c r="A724" s="212" t="s">
        <v>1914</v>
      </c>
      <c r="B724" s="212" t="s">
        <v>1759</v>
      </c>
      <c r="C724" s="212" t="s">
        <v>47</v>
      </c>
      <c r="D724" s="213">
        <v>1262.68</v>
      </c>
    </row>
    <row r="725" spans="1:4" ht="15.75">
      <c r="A725" s="212" t="s">
        <v>1915</v>
      </c>
      <c r="B725" s="212" t="s">
        <v>1916</v>
      </c>
      <c r="C725" s="212" t="s">
        <v>47</v>
      </c>
      <c r="D725" s="213">
        <v>1059.6300000000001</v>
      </c>
    </row>
    <row r="726" spans="1:4" ht="15.75">
      <c r="A726" s="212" t="s">
        <v>1917</v>
      </c>
      <c r="B726" s="212" t="s">
        <v>1918</v>
      </c>
      <c r="C726" s="212" t="s">
        <v>47</v>
      </c>
      <c r="D726" s="213">
        <v>219.48</v>
      </c>
    </row>
    <row r="727" spans="1:4" ht="15.75">
      <c r="A727" s="212" t="s">
        <v>1919</v>
      </c>
      <c r="B727" s="212" t="s">
        <v>1920</v>
      </c>
      <c r="C727" s="212" t="s">
        <v>367</v>
      </c>
      <c r="D727" s="213">
        <v>1024.5999999999999</v>
      </c>
    </row>
    <row r="728" spans="1:4" ht="15.75">
      <c r="A728" s="212" t="s">
        <v>1921</v>
      </c>
      <c r="B728" s="212" t="s">
        <v>1922</v>
      </c>
      <c r="C728" s="212" t="s">
        <v>367</v>
      </c>
      <c r="D728" s="213">
        <v>27.44</v>
      </c>
    </row>
    <row r="729" spans="1:4" ht="15.75">
      <c r="A729" s="212" t="s">
        <v>1923</v>
      </c>
      <c r="B729" s="212" t="s">
        <v>1924</v>
      </c>
      <c r="C729" s="212" t="s">
        <v>47</v>
      </c>
      <c r="D729" s="213">
        <v>3580.49</v>
      </c>
    </row>
    <row r="730" spans="1:4" ht="15.75">
      <c r="A730" s="212" t="s">
        <v>1925</v>
      </c>
      <c r="B730" s="212" t="s">
        <v>1926</v>
      </c>
      <c r="C730" s="212" t="s">
        <v>47</v>
      </c>
      <c r="D730" s="213">
        <v>3189.56</v>
      </c>
    </row>
    <row r="731" spans="1:4" ht="15.75">
      <c r="A731" s="212" t="s">
        <v>1927</v>
      </c>
      <c r="B731" s="212" t="s">
        <v>1928</v>
      </c>
      <c r="C731" s="212" t="s">
        <v>47</v>
      </c>
      <c r="D731" s="213">
        <v>886.8</v>
      </c>
    </row>
    <row r="732" spans="1:4" ht="15.75">
      <c r="A732" s="212" t="s">
        <v>1929</v>
      </c>
      <c r="B732" s="212" t="s">
        <v>1930</v>
      </c>
      <c r="C732" s="212" t="s">
        <v>47</v>
      </c>
      <c r="D732" s="213">
        <v>2612.81</v>
      </c>
    </row>
    <row r="733" spans="1:4" ht="15.75">
      <c r="A733" s="212" t="s">
        <v>1931</v>
      </c>
      <c r="B733" s="212" t="s">
        <v>1932</v>
      </c>
      <c r="C733" s="212" t="s">
        <v>47</v>
      </c>
      <c r="D733" s="213">
        <v>956.74</v>
      </c>
    </row>
    <row r="734" spans="1:4" ht="15.75">
      <c r="A734" s="212" t="s">
        <v>1933</v>
      </c>
      <c r="B734" s="212" t="s">
        <v>1934</v>
      </c>
      <c r="C734" s="212" t="s">
        <v>47</v>
      </c>
      <c r="D734" s="213">
        <v>900.79</v>
      </c>
    </row>
    <row r="735" spans="1:4" ht="15.75">
      <c r="A735" s="212" t="s">
        <v>1935</v>
      </c>
      <c r="B735" s="212" t="s">
        <v>1936</v>
      </c>
      <c r="C735" s="212" t="s">
        <v>617</v>
      </c>
      <c r="D735" s="213">
        <v>40.82</v>
      </c>
    </row>
    <row r="736" spans="1:4" ht="15.75">
      <c r="A736" s="212" t="s">
        <v>1937</v>
      </c>
      <c r="B736" s="212" t="s">
        <v>1938</v>
      </c>
      <c r="C736" s="212" t="s">
        <v>602</v>
      </c>
      <c r="D736" s="213">
        <v>190.64</v>
      </c>
    </row>
    <row r="737" spans="1:4" ht="15.75">
      <c r="A737" s="212" t="s">
        <v>1939</v>
      </c>
      <c r="B737" s="212" t="s">
        <v>1940</v>
      </c>
      <c r="C737" s="212" t="s">
        <v>365</v>
      </c>
      <c r="D737" s="213">
        <v>759.45</v>
      </c>
    </row>
    <row r="738" spans="1:4" ht="15.75">
      <c r="A738" s="212" t="s">
        <v>1941</v>
      </c>
      <c r="B738" s="212" t="s">
        <v>1942</v>
      </c>
      <c r="C738" s="212" t="s">
        <v>367</v>
      </c>
      <c r="D738" s="213">
        <v>172.2</v>
      </c>
    </row>
    <row r="739" spans="1:4" ht="15.75">
      <c r="A739" s="212" t="s">
        <v>1943</v>
      </c>
      <c r="B739" s="212" t="s">
        <v>1944</v>
      </c>
      <c r="C739" s="212" t="s">
        <v>47</v>
      </c>
      <c r="D739" s="213">
        <v>5692.26</v>
      </c>
    </row>
    <row r="740" spans="1:4" ht="15.75">
      <c r="A740" s="212" t="s">
        <v>1945</v>
      </c>
      <c r="B740" s="212" t="s">
        <v>1946</v>
      </c>
      <c r="C740" s="212" t="s">
        <v>47</v>
      </c>
      <c r="D740" s="213">
        <v>500.19</v>
      </c>
    </row>
    <row r="741" spans="1:4" ht="15.75">
      <c r="A741" s="212" t="s">
        <v>1947</v>
      </c>
      <c r="B741" s="212" t="s">
        <v>1948</v>
      </c>
      <c r="C741" s="212" t="s">
        <v>47</v>
      </c>
      <c r="D741" s="213">
        <v>152.53</v>
      </c>
    </row>
    <row r="742" spans="1:4" ht="15.75">
      <c r="A742" s="212" t="s">
        <v>1949</v>
      </c>
      <c r="B742" s="212" t="s">
        <v>1950</v>
      </c>
      <c r="C742" s="212" t="s">
        <v>602</v>
      </c>
      <c r="D742" s="213">
        <v>48.95</v>
      </c>
    </row>
    <row r="743" spans="1:4" ht="15.75">
      <c r="A743" s="212" t="s">
        <v>1951</v>
      </c>
      <c r="B743" s="212" t="s">
        <v>1952</v>
      </c>
      <c r="C743" s="212" t="s">
        <v>47</v>
      </c>
      <c r="D743" s="213">
        <v>1807.17</v>
      </c>
    </row>
    <row r="744" spans="1:4" ht="15.75">
      <c r="A744" s="212" t="s">
        <v>1953</v>
      </c>
      <c r="B744" s="212" t="s">
        <v>1954</v>
      </c>
      <c r="C744" s="212" t="s">
        <v>367</v>
      </c>
      <c r="D744" s="213">
        <v>81.28</v>
      </c>
    </row>
    <row r="745" spans="1:4" ht="15.75">
      <c r="A745" s="212" t="s">
        <v>1955</v>
      </c>
      <c r="B745" s="212" t="s">
        <v>1956</v>
      </c>
      <c r="C745" s="212" t="s">
        <v>367</v>
      </c>
      <c r="D745" s="213">
        <v>238.91</v>
      </c>
    </row>
    <row r="746" spans="1:4" ht="15.75">
      <c r="A746" s="212" t="s">
        <v>1957</v>
      </c>
      <c r="B746" s="212" t="s">
        <v>1958</v>
      </c>
      <c r="C746" s="212" t="s">
        <v>602</v>
      </c>
      <c r="D746" s="213">
        <v>12.65</v>
      </c>
    </row>
    <row r="747" spans="1:4" ht="15.75">
      <c r="A747" s="212" t="s">
        <v>1959</v>
      </c>
      <c r="B747" s="212" t="s">
        <v>1960</v>
      </c>
      <c r="C747" s="212" t="s">
        <v>47</v>
      </c>
      <c r="D747" s="213">
        <v>527.79999999999995</v>
      </c>
    </row>
    <row r="748" spans="1:4" ht="15.75">
      <c r="A748" s="212" t="s">
        <v>1961</v>
      </c>
      <c r="B748" s="212" t="s">
        <v>1962</v>
      </c>
      <c r="C748" s="212" t="s">
        <v>47</v>
      </c>
      <c r="D748" s="213">
        <v>6639.57</v>
      </c>
    </row>
    <row r="749" spans="1:4" ht="15.75">
      <c r="A749" s="212" t="s">
        <v>1963</v>
      </c>
      <c r="B749" s="212" t="s">
        <v>1964</v>
      </c>
      <c r="C749" s="212" t="s">
        <v>367</v>
      </c>
      <c r="D749" s="213">
        <v>241.72</v>
      </c>
    </row>
    <row r="750" spans="1:4" ht="15.75">
      <c r="A750" s="212" t="s">
        <v>1965</v>
      </c>
      <c r="B750" s="212" t="s">
        <v>1966</v>
      </c>
      <c r="C750" s="212" t="s">
        <v>602</v>
      </c>
      <c r="D750" s="213">
        <v>256.66000000000003</v>
      </c>
    </row>
    <row r="751" spans="1:4" ht="15.75">
      <c r="A751" s="212" t="s">
        <v>1967</v>
      </c>
      <c r="B751" s="212" t="s">
        <v>1968</v>
      </c>
      <c r="C751" s="212" t="s">
        <v>47</v>
      </c>
      <c r="D751" s="213">
        <v>777.59</v>
      </c>
    </row>
    <row r="752" spans="1:4" ht="15.75">
      <c r="A752" s="212" t="s">
        <v>1969</v>
      </c>
      <c r="B752" s="212" t="s">
        <v>1970</v>
      </c>
      <c r="C752" s="212" t="s">
        <v>47</v>
      </c>
      <c r="D752" s="213">
        <v>701.93</v>
      </c>
    </row>
    <row r="753" spans="1:4" ht="15.75">
      <c r="A753" s="212" t="s">
        <v>1971</v>
      </c>
      <c r="B753" s="212" t="s">
        <v>1972</v>
      </c>
      <c r="C753" s="212" t="s">
        <v>47</v>
      </c>
      <c r="D753" s="213">
        <v>1992.58</v>
      </c>
    </row>
    <row r="754" spans="1:4" ht="15.75">
      <c r="A754" s="212" t="s">
        <v>1973</v>
      </c>
      <c r="B754" s="212" t="s">
        <v>1974</v>
      </c>
      <c r="C754" s="212" t="s">
        <v>367</v>
      </c>
      <c r="D754" s="213">
        <v>347.44</v>
      </c>
    </row>
    <row r="755" spans="1:4" ht="15.75">
      <c r="A755" s="212" t="s">
        <v>1975</v>
      </c>
      <c r="B755" s="212" t="s">
        <v>1976</v>
      </c>
      <c r="C755" s="212" t="s">
        <v>602</v>
      </c>
      <c r="D755" s="213">
        <v>37.450000000000003</v>
      </c>
    </row>
    <row r="756" spans="1:4" ht="15.75">
      <c r="A756" s="212" t="s">
        <v>1977</v>
      </c>
      <c r="B756" s="212" t="s">
        <v>1978</v>
      </c>
      <c r="C756" s="212" t="s">
        <v>602</v>
      </c>
      <c r="D756" s="213">
        <v>194.07</v>
      </c>
    </row>
    <row r="757" spans="1:4" ht="15.75">
      <c r="A757" s="212" t="s">
        <v>1979</v>
      </c>
      <c r="B757" s="212" t="s">
        <v>1980</v>
      </c>
      <c r="C757" s="212" t="s">
        <v>47</v>
      </c>
      <c r="D757" s="213">
        <v>215.65</v>
      </c>
    </row>
    <row r="758" spans="1:4" ht="15.75">
      <c r="A758" s="212" t="s">
        <v>1981</v>
      </c>
      <c r="B758" s="212" t="s">
        <v>1982</v>
      </c>
      <c r="C758" s="212" t="s">
        <v>367</v>
      </c>
      <c r="D758" s="213">
        <v>198.79</v>
      </c>
    </row>
    <row r="759" spans="1:4" ht="15.75">
      <c r="A759" s="212" t="s">
        <v>1983</v>
      </c>
      <c r="B759" s="212" t="s">
        <v>1984</v>
      </c>
      <c r="C759" s="212" t="s">
        <v>602</v>
      </c>
      <c r="D759" s="213">
        <v>84.94</v>
      </c>
    </row>
    <row r="760" spans="1:4" ht="15.75">
      <c r="A760" s="212" t="s">
        <v>1985</v>
      </c>
      <c r="B760" s="212" t="s">
        <v>1986</v>
      </c>
      <c r="C760" s="212" t="s">
        <v>367</v>
      </c>
      <c r="D760" s="213">
        <v>1988.27</v>
      </c>
    </row>
    <row r="761" spans="1:4" ht="15.75">
      <c r="A761" s="212" t="s">
        <v>1987</v>
      </c>
      <c r="B761" s="212" t="s">
        <v>1988</v>
      </c>
      <c r="C761" s="212" t="s">
        <v>602</v>
      </c>
      <c r="D761" s="213">
        <v>77.45</v>
      </c>
    </row>
    <row r="762" spans="1:4" ht="15.75">
      <c r="A762" s="212" t="s">
        <v>1989</v>
      </c>
      <c r="B762" s="212" t="s">
        <v>1990</v>
      </c>
      <c r="C762" s="212" t="s">
        <v>47</v>
      </c>
      <c r="D762" s="213">
        <v>1834.81</v>
      </c>
    </row>
    <row r="763" spans="1:4" ht="15.75">
      <c r="A763" s="212" t="s">
        <v>1991</v>
      </c>
      <c r="B763" s="212" t="s">
        <v>1992</v>
      </c>
      <c r="C763" s="212" t="s">
        <v>47</v>
      </c>
      <c r="D763" s="213">
        <v>207.52</v>
      </c>
    </row>
    <row r="764" spans="1:4" ht="15.75">
      <c r="A764" s="212" t="s">
        <v>1993</v>
      </c>
      <c r="B764" s="212" t="s">
        <v>1994</v>
      </c>
      <c r="C764" s="212" t="s">
        <v>367</v>
      </c>
      <c r="D764" s="213">
        <v>97.74</v>
      </c>
    </row>
    <row r="765" spans="1:4" ht="15.75">
      <c r="A765" s="212" t="s">
        <v>1995</v>
      </c>
      <c r="B765" s="212" t="s">
        <v>1996</v>
      </c>
      <c r="C765" s="212" t="s">
        <v>367</v>
      </c>
      <c r="D765" s="213">
        <v>137.22999999999999</v>
      </c>
    </row>
    <row r="766" spans="1:4" ht="15.75">
      <c r="A766" s="212" t="s">
        <v>1997</v>
      </c>
      <c r="B766" s="212" t="s">
        <v>1998</v>
      </c>
      <c r="C766" s="212" t="s">
        <v>602</v>
      </c>
      <c r="D766" s="213">
        <v>51.73</v>
      </c>
    </row>
    <row r="767" spans="1:4" ht="15.75">
      <c r="A767" s="212" t="s">
        <v>1999</v>
      </c>
      <c r="B767" s="212" t="s">
        <v>2000</v>
      </c>
      <c r="C767" s="212" t="s">
        <v>602</v>
      </c>
      <c r="D767" s="213">
        <v>67.849999999999994</v>
      </c>
    </row>
    <row r="768" spans="1:4" ht="15.75">
      <c r="A768" s="212" t="s">
        <v>2001</v>
      </c>
      <c r="B768" s="212" t="s">
        <v>2002</v>
      </c>
      <c r="C768" s="212" t="s">
        <v>47</v>
      </c>
      <c r="D768" s="213">
        <v>349.91</v>
      </c>
    </row>
    <row r="769" spans="1:4" ht="15.75">
      <c r="A769" s="212" t="s">
        <v>2003</v>
      </c>
      <c r="B769" s="212" t="s">
        <v>2004</v>
      </c>
      <c r="C769" s="212" t="s">
        <v>367</v>
      </c>
      <c r="D769" s="213">
        <v>57.34</v>
      </c>
    </row>
    <row r="770" spans="1:4" ht="15.75">
      <c r="A770" s="212" t="s">
        <v>2005</v>
      </c>
      <c r="B770" s="212" t="s">
        <v>2006</v>
      </c>
      <c r="C770" s="212" t="s">
        <v>602</v>
      </c>
      <c r="D770" s="213">
        <v>40.950000000000003</v>
      </c>
    </row>
    <row r="771" spans="1:4" ht="15.75">
      <c r="A771" s="215" t="s">
        <v>2007</v>
      </c>
      <c r="B771" s="215" t="s">
        <v>2008</v>
      </c>
      <c r="C771" s="215" t="s">
        <v>47</v>
      </c>
      <c r="D771" s="213">
        <v>1049.8399999999999</v>
      </c>
    </row>
    <row r="772" spans="1:4" ht="15.75">
      <c r="A772" s="212" t="s">
        <v>2009</v>
      </c>
      <c r="B772" s="212" t="s">
        <v>2010</v>
      </c>
      <c r="C772" s="212" t="s">
        <v>47</v>
      </c>
      <c r="D772" s="213">
        <v>6145.33</v>
      </c>
    </row>
    <row r="773" spans="1:4" ht="15.75">
      <c r="A773" s="212" t="s">
        <v>2011</v>
      </c>
      <c r="B773" s="212" t="s">
        <v>2012</v>
      </c>
      <c r="C773" s="212" t="s">
        <v>47</v>
      </c>
      <c r="D773" s="213">
        <v>2482.69</v>
      </c>
    </row>
    <row r="774" spans="1:4" ht="15.75">
      <c r="A774" s="212" t="s">
        <v>2013</v>
      </c>
      <c r="B774" s="212" t="s">
        <v>2014</v>
      </c>
      <c r="C774" s="212" t="s">
        <v>47</v>
      </c>
      <c r="D774" s="213">
        <v>445.65</v>
      </c>
    </row>
    <row r="775" spans="1:4" ht="15.75">
      <c r="A775" s="212" t="s">
        <v>2015</v>
      </c>
      <c r="B775" s="212" t="s">
        <v>2016</v>
      </c>
      <c r="C775" s="212" t="s">
        <v>47</v>
      </c>
      <c r="D775" s="213">
        <v>273.77</v>
      </c>
    </row>
    <row r="776" spans="1:4" ht="15.75">
      <c r="A776" s="212" t="s">
        <v>2017</v>
      </c>
      <c r="B776" s="212" t="s">
        <v>2018</v>
      </c>
      <c r="C776" s="212" t="s">
        <v>365</v>
      </c>
      <c r="D776" s="213">
        <v>471.9</v>
      </c>
    </row>
    <row r="777" spans="1:4" ht="15.75">
      <c r="A777" s="212" t="s">
        <v>2019</v>
      </c>
      <c r="B777" s="212" t="s">
        <v>2020</v>
      </c>
      <c r="C777" s="212" t="s">
        <v>47</v>
      </c>
      <c r="D777" s="213">
        <v>40.25</v>
      </c>
    </row>
    <row r="778" spans="1:4" ht="15.75">
      <c r="A778" s="212" t="s">
        <v>2021</v>
      </c>
      <c r="B778" s="212" t="s">
        <v>2022</v>
      </c>
      <c r="C778" s="212" t="s">
        <v>365</v>
      </c>
      <c r="D778" s="213">
        <v>612.79999999999995</v>
      </c>
    </row>
    <row r="779" spans="1:4" ht="15.75">
      <c r="A779" s="212" t="s">
        <v>2023</v>
      </c>
      <c r="B779" s="212" t="s">
        <v>2024</v>
      </c>
      <c r="C779" s="212" t="s">
        <v>365</v>
      </c>
      <c r="D779" s="213">
        <v>536.75</v>
      </c>
    </row>
    <row r="780" spans="1:4" ht="15.75">
      <c r="A780" s="212" t="s">
        <v>2025</v>
      </c>
      <c r="B780" s="212" t="s">
        <v>2026</v>
      </c>
      <c r="C780" s="212" t="s">
        <v>365</v>
      </c>
      <c r="D780" s="213">
        <v>90.11</v>
      </c>
    </row>
    <row r="781" spans="1:4" ht="15.75">
      <c r="A781" s="212" t="s">
        <v>2027</v>
      </c>
      <c r="B781" s="212" t="s">
        <v>2028</v>
      </c>
      <c r="C781" s="212" t="s">
        <v>47</v>
      </c>
      <c r="D781" s="213">
        <v>346.12</v>
      </c>
    </row>
    <row r="782" spans="1:4" ht="15.75">
      <c r="A782" s="212" t="s">
        <v>2029</v>
      </c>
      <c r="B782" s="212" t="s">
        <v>2030</v>
      </c>
      <c r="C782" s="212" t="s">
        <v>602</v>
      </c>
      <c r="D782" s="213">
        <v>176.68</v>
      </c>
    </row>
    <row r="783" spans="1:4" ht="15.75">
      <c r="A783" s="212" t="s">
        <v>2031</v>
      </c>
      <c r="B783" s="212" t="s">
        <v>2032</v>
      </c>
      <c r="C783" s="212" t="s">
        <v>602</v>
      </c>
      <c r="D783" s="213">
        <v>70.69</v>
      </c>
    </row>
    <row r="784" spans="1:4" ht="15.75">
      <c r="A784" s="212" t="s">
        <v>2033</v>
      </c>
      <c r="B784" s="212" t="s">
        <v>2034</v>
      </c>
      <c r="C784" s="212" t="s">
        <v>367</v>
      </c>
      <c r="D784" s="213">
        <v>385.71</v>
      </c>
    </row>
    <row r="785" spans="1:4" ht="15.75">
      <c r="A785" s="212" t="s">
        <v>2035</v>
      </c>
      <c r="B785" s="212" t="s">
        <v>2036</v>
      </c>
      <c r="C785" s="212" t="s">
        <v>47</v>
      </c>
      <c r="D785" s="213">
        <v>142.97</v>
      </c>
    </row>
    <row r="786" spans="1:4" ht="15.75">
      <c r="A786" s="212" t="s">
        <v>2037</v>
      </c>
      <c r="B786" s="212" t="s">
        <v>2038</v>
      </c>
      <c r="C786" s="212" t="s">
        <v>617</v>
      </c>
      <c r="D786" s="213">
        <v>27.92</v>
      </c>
    </row>
    <row r="787" spans="1:4" ht="15.75">
      <c r="A787" s="212" t="s">
        <v>2039</v>
      </c>
      <c r="B787" s="212" t="s">
        <v>2040</v>
      </c>
      <c r="C787" s="212" t="s">
        <v>367</v>
      </c>
      <c r="D787" s="213">
        <v>127.55</v>
      </c>
    </row>
    <row r="788" spans="1:4" ht="15.75">
      <c r="A788" s="212" t="s">
        <v>2041</v>
      </c>
      <c r="B788" s="212" t="s">
        <v>2042</v>
      </c>
      <c r="C788" s="212" t="s">
        <v>47</v>
      </c>
      <c r="D788" s="213">
        <v>1344.37</v>
      </c>
    </row>
    <row r="789" spans="1:4" ht="15.75">
      <c r="A789" s="212" t="s">
        <v>2043</v>
      </c>
      <c r="B789" s="212" t="s">
        <v>2044</v>
      </c>
      <c r="C789" s="212" t="s">
        <v>602</v>
      </c>
      <c r="D789" s="213">
        <v>6.01</v>
      </c>
    </row>
    <row r="790" spans="1:4" ht="15.75">
      <c r="A790" s="212" t="s">
        <v>2045</v>
      </c>
      <c r="B790" s="212" t="s">
        <v>2046</v>
      </c>
      <c r="C790" s="212" t="s">
        <v>47</v>
      </c>
      <c r="D790" s="213">
        <v>514.92999999999995</v>
      </c>
    </row>
    <row r="791" spans="1:4" ht="15.75">
      <c r="A791" s="212" t="s">
        <v>2047</v>
      </c>
      <c r="B791" s="212" t="s">
        <v>2048</v>
      </c>
      <c r="C791" s="212" t="s">
        <v>47</v>
      </c>
      <c r="D791" s="213">
        <v>407.76</v>
      </c>
    </row>
    <row r="792" spans="1:4" ht="15.75">
      <c r="A792" s="212" t="s">
        <v>2049</v>
      </c>
      <c r="B792" s="212" t="s">
        <v>2050</v>
      </c>
      <c r="C792" s="212" t="s">
        <v>47</v>
      </c>
      <c r="D792" s="213">
        <v>858.31</v>
      </c>
    </row>
    <row r="793" spans="1:4" ht="15.75">
      <c r="A793" s="212" t="s">
        <v>2051</v>
      </c>
      <c r="B793" s="212" t="s">
        <v>2052</v>
      </c>
      <c r="C793" s="212" t="s">
        <v>367</v>
      </c>
      <c r="D793" s="213">
        <v>23.18</v>
      </c>
    </row>
    <row r="794" spans="1:4" ht="15.75">
      <c r="A794" s="212" t="s">
        <v>2053</v>
      </c>
      <c r="B794" s="212" t="s">
        <v>2054</v>
      </c>
      <c r="C794" s="212" t="s">
        <v>47</v>
      </c>
      <c r="D794" s="213">
        <v>37.56</v>
      </c>
    </row>
    <row r="795" spans="1:4" ht="15.75">
      <c r="A795" s="212" t="s">
        <v>2055</v>
      </c>
      <c r="B795" s="212" t="s">
        <v>2056</v>
      </c>
      <c r="C795" s="212" t="s">
        <v>367</v>
      </c>
      <c r="D795" s="213">
        <v>57.14</v>
      </c>
    </row>
    <row r="796" spans="1:4" ht="15.75">
      <c r="A796" s="215" t="s">
        <v>2057</v>
      </c>
      <c r="B796" s="215" t="s">
        <v>2058</v>
      </c>
      <c r="C796" s="215" t="s">
        <v>47</v>
      </c>
      <c r="D796" s="213">
        <v>3685.37</v>
      </c>
    </row>
    <row r="797" spans="1:4" ht="15.75">
      <c r="A797" s="212" t="s">
        <v>2059</v>
      </c>
      <c r="B797" s="212" t="s">
        <v>2060</v>
      </c>
      <c r="C797" s="212" t="s">
        <v>47</v>
      </c>
      <c r="D797" s="213">
        <v>28472.31</v>
      </c>
    </row>
    <row r="798" spans="1:4" ht="15.75">
      <c r="A798" s="212" t="s">
        <v>2061</v>
      </c>
      <c r="B798" s="212" t="s">
        <v>2062</v>
      </c>
      <c r="C798" s="212" t="s">
        <v>47</v>
      </c>
      <c r="D798" s="213">
        <v>2316.62</v>
      </c>
    </row>
    <row r="799" spans="1:4" ht="15.75">
      <c r="A799" s="212" t="s">
        <v>2063</v>
      </c>
      <c r="B799" s="212" t="s">
        <v>2064</v>
      </c>
      <c r="C799" s="212" t="s">
        <v>47</v>
      </c>
      <c r="D799" s="213">
        <v>17525.41</v>
      </c>
    </row>
    <row r="800" spans="1:4" ht="15.75">
      <c r="A800" s="212" t="s">
        <v>2065</v>
      </c>
      <c r="B800" s="212" t="s">
        <v>2066</v>
      </c>
      <c r="C800" s="212" t="s">
        <v>367</v>
      </c>
      <c r="D800" s="213">
        <v>62.13</v>
      </c>
    </row>
    <row r="801" spans="1:4" ht="15.75">
      <c r="A801" s="212" t="s">
        <v>2067</v>
      </c>
      <c r="B801" s="212" t="s">
        <v>2068</v>
      </c>
      <c r="C801" s="212" t="s">
        <v>47</v>
      </c>
      <c r="D801" s="213">
        <v>718.75</v>
      </c>
    </row>
    <row r="802" spans="1:4" ht="15.75">
      <c r="A802" s="212" t="s">
        <v>2069</v>
      </c>
      <c r="B802" s="212" t="s">
        <v>2070</v>
      </c>
      <c r="C802" s="212" t="s">
        <v>47</v>
      </c>
      <c r="D802" s="213">
        <v>1126.05</v>
      </c>
    </row>
    <row r="803" spans="1:4" ht="15.75">
      <c r="A803" s="212" t="s">
        <v>2071</v>
      </c>
      <c r="B803" s="212" t="s">
        <v>2072</v>
      </c>
      <c r="C803" s="212" t="s">
        <v>47</v>
      </c>
      <c r="D803" s="213">
        <v>1066.47</v>
      </c>
    </row>
    <row r="804" spans="1:4" ht="15.75">
      <c r="A804" s="212" t="s">
        <v>2073</v>
      </c>
      <c r="B804" s="212" t="s">
        <v>2074</v>
      </c>
      <c r="C804" s="212" t="s">
        <v>47</v>
      </c>
      <c r="D804" s="213">
        <v>1836.09</v>
      </c>
    </row>
    <row r="805" spans="1:4" ht="15.75">
      <c r="A805" s="212" t="s">
        <v>2075</v>
      </c>
      <c r="B805" s="212" t="s">
        <v>2076</v>
      </c>
      <c r="C805" s="212" t="s">
        <v>602</v>
      </c>
      <c r="D805" s="213">
        <v>1233.04</v>
      </c>
    </row>
    <row r="806" spans="1:4" ht="15.75">
      <c r="A806" s="212" t="s">
        <v>2077</v>
      </c>
      <c r="B806" s="212" t="s">
        <v>2078</v>
      </c>
      <c r="C806" s="212" t="s">
        <v>602</v>
      </c>
      <c r="D806" s="213">
        <v>2514.2199999999998</v>
      </c>
    </row>
    <row r="807" spans="1:4" ht="15.75">
      <c r="A807" s="212" t="s">
        <v>2079</v>
      </c>
      <c r="B807" s="212" t="s">
        <v>2080</v>
      </c>
      <c r="C807" s="212" t="s">
        <v>602</v>
      </c>
      <c r="D807" s="213">
        <v>2088.3200000000002</v>
      </c>
    </row>
    <row r="808" spans="1:4" ht="15.75">
      <c r="A808" s="212" t="s">
        <v>2081</v>
      </c>
      <c r="B808" s="212" t="s">
        <v>2082</v>
      </c>
      <c r="C808" s="212" t="s">
        <v>367</v>
      </c>
      <c r="D808" s="213">
        <v>97.04</v>
      </c>
    </row>
    <row r="809" spans="1:4" ht="15.75">
      <c r="A809" s="212" t="s">
        <v>2083</v>
      </c>
      <c r="B809" s="212" t="s">
        <v>2084</v>
      </c>
      <c r="C809" s="212" t="s">
        <v>367</v>
      </c>
      <c r="D809" s="213">
        <v>329.78</v>
      </c>
    </row>
    <row r="810" spans="1:4" ht="15.75">
      <c r="A810" s="212" t="s">
        <v>2085</v>
      </c>
      <c r="B810" s="212" t="s">
        <v>2086</v>
      </c>
      <c r="C810" s="212" t="s">
        <v>367</v>
      </c>
      <c r="D810" s="213">
        <v>703.37</v>
      </c>
    </row>
    <row r="811" spans="1:4" ht="15.75">
      <c r="A811" s="212" t="s">
        <v>2087</v>
      </c>
      <c r="B811" s="212" t="s">
        <v>2088</v>
      </c>
      <c r="C811" s="212" t="s">
        <v>47</v>
      </c>
      <c r="D811" s="213">
        <v>40.69</v>
      </c>
    </row>
    <row r="812" spans="1:4" ht="15.75">
      <c r="A812" s="212" t="s">
        <v>2089</v>
      </c>
      <c r="B812" s="212" t="s">
        <v>2090</v>
      </c>
      <c r="C812" s="212" t="s">
        <v>602</v>
      </c>
      <c r="D812" s="213">
        <v>719.08</v>
      </c>
    </row>
    <row r="813" spans="1:4" ht="15.75">
      <c r="A813" s="212" t="s">
        <v>2091</v>
      </c>
      <c r="B813" s="212" t="s">
        <v>2092</v>
      </c>
      <c r="C813" s="212" t="s">
        <v>47</v>
      </c>
      <c r="D813" s="213">
        <v>1928.52</v>
      </c>
    </row>
    <row r="814" spans="1:4" ht="15.75">
      <c r="A814" s="212" t="s">
        <v>2093</v>
      </c>
      <c r="B814" s="212" t="s">
        <v>2094</v>
      </c>
      <c r="C814" s="212" t="s">
        <v>47</v>
      </c>
      <c r="D814" s="213">
        <v>2968.48</v>
      </c>
    </row>
    <row r="815" spans="1:4" ht="15.75">
      <c r="A815" s="212" t="s">
        <v>2095</v>
      </c>
      <c r="B815" s="212" t="s">
        <v>2096</v>
      </c>
      <c r="C815" s="212" t="s">
        <v>47</v>
      </c>
      <c r="D815" s="213">
        <v>4062.46</v>
      </c>
    </row>
    <row r="816" spans="1:4" ht="15.75">
      <c r="A816" s="212" t="s">
        <v>2097</v>
      </c>
      <c r="B816" s="212" t="s">
        <v>2098</v>
      </c>
      <c r="C816" s="212" t="s">
        <v>367</v>
      </c>
      <c r="D816" s="213">
        <v>59.19</v>
      </c>
    </row>
    <row r="817" spans="1:4" ht="15.75">
      <c r="A817" s="212" t="s">
        <v>2099</v>
      </c>
      <c r="B817" s="212" t="s">
        <v>2100</v>
      </c>
      <c r="C817" s="212" t="s">
        <v>47</v>
      </c>
      <c r="D817" s="213">
        <v>30.36</v>
      </c>
    </row>
    <row r="818" spans="1:4" ht="15.75">
      <c r="A818" s="212" t="s">
        <v>2101</v>
      </c>
      <c r="B818" s="212" t="s">
        <v>2102</v>
      </c>
      <c r="C818" s="212" t="s">
        <v>47</v>
      </c>
      <c r="D818" s="213">
        <v>338.17</v>
      </c>
    </row>
    <row r="819" spans="1:4" ht="15.75">
      <c r="A819" s="212" t="s">
        <v>2103</v>
      </c>
      <c r="B819" s="212" t="s">
        <v>2104</v>
      </c>
      <c r="C819" s="212" t="s">
        <v>47</v>
      </c>
      <c r="D819" s="213">
        <v>18699.830000000002</v>
      </c>
    </row>
    <row r="820" spans="1:4" ht="15.75">
      <c r="A820" s="212" t="s">
        <v>2105</v>
      </c>
      <c r="B820" s="212" t="s">
        <v>2106</v>
      </c>
      <c r="C820" s="212" t="s">
        <v>47</v>
      </c>
      <c r="D820" s="213">
        <v>3674.23</v>
      </c>
    </row>
    <row r="821" spans="1:4" ht="15.75">
      <c r="A821" s="212" t="s">
        <v>2107</v>
      </c>
      <c r="B821" s="212" t="s">
        <v>2108</v>
      </c>
      <c r="C821" s="212" t="s">
        <v>47</v>
      </c>
      <c r="D821" s="213">
        <v>1945.6</v>
      </c>
    </row>
    <row r="822" spans="1:4" ht="15.75">
      <c r="A822" s="212" t="s">
        <v>2109</v>
      </c>
      <c r="B822" s="212" t="s">
        <v>2110</v>
      </c>
      <c r="C822" s="212" t="s">
        <v>47</v>
      </c>
      <c r="D822" s="213">
        <v>1204.5999999999999</v>
      </c>
    </row>
    <row r="823" spans="1:4" ht="15.75">
      <c r="A823" s="212" t="s">
        <v>2111</v>
      </c>
      <c r="B823" s="212" t="s">
        <v>2112</v>
      </c>
      <c r="C823" s="212" t="s">
        <v>47</v>
      </c>
      <c r="D823" s="213">
        <v>1463.79</v>
      </c>
    </row>
    <row r="824" spans="1:4" ht="15.75">
      <c r="A824" s="212" t="s">
        <v>2113</v>
      </c>
      <c r="B824" s="212" t="s">
        <v>2114</v>
      </c>
      <c r="C824" s="212" t="s">
        <v>47</v>
      </c>
      <c r="D824" s="213">
        <v>63.88</v>
      </c>
    </row>
    <row r="825" spans="1:4" ht="15.75">
      <c r="A825" s="212" t="s">
        <v>2115</v>
      </c>
      <c r="B825" s="212" t="s">
        <v>2116</v>
      </c>
      <c r="C825" s="212" t="s">
        <v>367</v>
      </c>
      <c r="D825" s="213">
        <v>10.6</v>
      </c>
    </row>
    <row r="826" spans="1:4" ht="15.75">
      <c r="A826" s="212" t="s">
        <v>2117</v>
      </c>
      <c r="B826" s="212" t="s">
        <v>2118</v>
      </c>
      <c r="C826" s="212" t="s">
        <v>367</v>
      </c>
      <c r="D826" s="213">
        <v>1372.64</v>
      </c>
    </row>
    <row r="827" spans="1:4" ht="15.75">
      <c r="A827" s="212" t="s">
        <v>2119</v>
      </c>
      <c r="B827" s="212" t="s">
        <v>2120</v>
      </c>
      <c r="C827" s="212" t="s">
        <v>367</v>
      </c>
      <c r="D827" s="213">
        <v>51.04</v>
      </c>
    </row>
    <row r="828" spans="1:4" ht="15.75">
      <c r="A828" s="212" t="s">
        <v>2121</v>
      </c>
      <c r="B828" s="212" t="s">
        <v>2122</v>
      </c>
      <c r="C828" s="212" t="s">
        <v>47</v>
      </c>
      <c r="D828" s="213">
        <v>184.12</v>
      </c>
    </row>
    <row r="829" spans="1:4" ht="15.75">
      <c r="A829" s="212" t="s">
        <v>2123</v>
      </c>
      <c r="B829" s="212" t="s">
        <v>2124</v>
      </c>
      <c r="C829" s="212" t="s">
        <v>47</v>
      </c>
      <c r="D829" s="213">
        <v>1539.85</v>
      </c>
    </row>
    <row r="830" spans="1:4" ht="15.75">
      <c r="A830" s="212" t="s">
        <v>2125</v>
      </c>
      <c r="B830" s="212" t="s">
        <v>2126</v>
      </c>
      <c r="C830" s="212" t="s">
        <v>47</v>
      </c>
      <c r="D830" s="213">
        <v>2395.33</v>
      </c>
    </row>
    <row r="831" spans="1:4" ht="15.75">
      <c r="A831" s="212" t="s">
        <v>2127</v>
      </c>
      <c r="B831" s="212" t="s">
        <v>2128</v>
      </c>
      <c r="C831" s="212" t="s">
        <v>47</v>
      </c>
      <c r="D831" s="213">
        <v>2467.41</v>
      </c>
    </row>
    <row r="832" spans="1:4" ht="15.75">
      <c r="A832" s="212" t="s">
        <v>2129</v>
      </c>
      <c r="B832" s="212" t="s">
        <v>2130</v>
      </c>
      <c r="C832" s="212" t="s">
        <v>47</v>
      </c>
      <c r="D832" s="213">
        <v>196.23</v>
      </c>
    </row>
    <row r="833" spans="1:4" ht="15.75">
      <c r="A833" s="212" t="s">
        <v>2131</v>
      </c>
      <c r="B833" s="212" t="s">
        <v>2132</v>
      </c>
      <c r="C833" s="212" t="s">
        <v>47</v>
      </c>
      <c r="D833" s="213">
        <v>1387.97</v>
      </c>
    </row>
    <row r="834" spans="1:4" ht="15.75">
      <c r="A834" s="212" t="s">
        <v>2133</v>
      </c>
      <c r="B834" s="212" t="s">
        <v>2134</v>
      </c>
      <c r="C834" s="212" t="s">
        <v>47</v>
      </c>
      <c r="D834" s="213">
        <v>223.89</v>
      </c>
    </row>
    <row r="835" spans="1:4" ht="15.75">
      <c r="A835" s="212" t="s">
        <v>2135</v>
      </c>
      <c r="B835" s="212" t="s">
        <v>2136</v>
      </c>
      <c r="C835" s="212" t="s">
        <v>47</v>
      </c>
      <c r="D835" s="213">
        <v>210.24</v>
      </c>
    </row>
    <row r="836" spans="1:4" ht="15.75">
      <c r="A836" s="212" t="s">
        <v>2137</v>
      </c>
      <c r="B836" s="212" t="s">
        <v>2138</v>
      </c>
      <c r="C836" s="212" t="s">
        <v>47</v>
      </c>
      <c r="D836" s="213">
        <v>168.47</v>
      </c>
    </row>
    <row r="837" spans="1:4" ht="15.75">
      <c r="A837" s="212" t="s">
        <v>2139</v>
      </c>
      <c r="B837" s="212" t="s">
        <v>2140</v>
      </c>
      <c r="C837" s="212" t="s">
        <v>367</v>
      </c>
      <c r="D837" s="213">
        <v>287.57</v>
      </c>
    </row>
    <row r="838" spans="1:4" ht="15.75">
      <c r="A838" s="212" t="s">
        <v>2141</v>
      </c>
      <c r="B838" s="212" t="s">
        <v>2142</v>
      </c>
      <c r="C838" s="212" t="s">
        <v>367</v>
      </c>
      <c r="D838" s="213">
        <v>146.25</v>
      </c>
    </row>
    <row r="839" spans="1:4" ht="15.75">
      <c r="A839" s="212" t="s">
        <v>2143</v>
      </c>
      <c r="B839" s="212" t="s">
        <v>2144</v>
      </c>
      <c r="C839" s="212" t="s">
        <v>367</v>
      </c>
      <c r="D839" s="213">
        <v>169.93</v>
      </c>
    </row>
    <row r="840" spans="1:4" ht="15.75">
      <c r="A840" s="212" t="s">
        <v>2145</v>
      </c>
      <c r="B840" s="212" t="s">
        <v>2146</v>
      </c>
      <c r="C840" s="212" t="s">
        <v>47</v>
      </c>
      <c r="D840" s="213">
        <v>53.57</v>
      </c>
    </row>
    <row r="841" spans="1:4" ht="15.75">
      <c r="A841" s="212" t="s">
        <v>2147</v>
      </c>
      <c r="B841" s="212" t="s">
        <v>2148</v>
      </c>
      <c r="C841" s="212" t="s">
        <v>602</v>
      </c>
      <c r="D841" s="213">
        <v>105.3</v>
      </c>
    </row>
    <row r="842" spans="1:4" ht="15.75">
      <c r="A842" s="212" t="s">
        <v>2149</v>
      </c>
      <c r="B842" s="212" t="s">
        <v>2150</v>
      </c>
      <c r="C842" s="212" t="s">
        <v>602</v>
      </c>
      <c r="D842" s="213">
        <v>52.65</v>
      </c>
    </row>
    <row r="843" spans="1:4" ht="15.75">
      <c r="A843" s="212" t="s">
        <v>2151</v>
      </c>
      <c r="B843" s="212" t="s">
        <v>2152</v>
      </c>
      <c r="C843" s="212" t="s">
        <v>47</v>
      </c>
      <c r="D843" s="213">
        <v>2859.81</v>
      </c>
    </row>
    <row r="844" spans="1:4" ht="15.75">
      <c r="A844" s="212" t="s">
        <v>2153</v>
      </c>
      <c r="B844" s="212" t="s">
        <v>2154</v>
      </c>
      <c r="C844" s="212" t="s">
        <v>47</v>
      </c>
      <c r="D844" s="213">
        <v>4141.1099999999997</v>
      </c>
    </row>
    <row r="845" spans="1:4" ht="15.75">
      <c r="A845" s="212" t="s">
        <v>2155</v>
      </c>
      <c r="B845" s="212" t="s">
        <v>2156</v>
      </c>
      <c r="C845" s="212" t="s">
        <v>47</v>
      </c>
      <c r="D845" s="213">
        <v>5248.54</v>
      </c>
    </row>
    <row r="846" spans="1:4" ht="15.75">
      <c r="A846" s="212" t="s">
        <v>2157</v>
      </c>
      <c r="B846" s="212" t="s">
        <v>2158</v>
      </c>
      <c r="C846" s="212" t="s">
        <v>602</v>
      </c>
      <c r="D846" s="213">
        <v>27.38</v>
      </c>
    </row>
    <row r="847" spans="1:4" ht="15.75">
      <c r="A847" s="212" t="s">
        <v>2159</v>
      </c>
      <c r="B847" s="212" t="s">
        <v>2160</v>
      </c>
      <c r="C847" s="212" t="s">
        <v>602</v>
      </c>
      <c r="D847" s="213">
        <v>12.38</v>
      </c>
    </row>
    <row r="848" spans="1:4" ht="15.75">
      <c r="A848" s="212" t="s">
        <v>2161</v>
      </c>
      <c r="B848" s="212" t="s">
        <v>2162</v>
      </c>
      <c r="C848" s="212" t="s">
        <v>602</v>
      </c>
      <c r="D848" s="213">
        <v>2.87</v>
      </c>
    </row>
    <row r="849" spans="1:4" ht="15.75">
      <c r="A849" s="212" t="s">
        <v>2163</v>
      </c>
      <c r="B849" s="212" t="s">
        <v>2164</v>
      </c>
      <c r="C849" s="212" t="s">
        <v>602</v>
      </c>
      <c r="D849" s="213">
        <v>18.72</v>
      </c>
    </row>
    <row r="850" spans="1:4" ht="15.75">
      <c r="A850" s="212" t="s">
        <v>2165</v>
      </c>
      <c r="B850" s="212" t="s">
        <v>2166</v>
      </c>
      <c r="C850" s="212" t="s">
        <v>47</v>
      </c>
      <c r="D850" s="213">
        <v>0.59</v>
      </c>
    </row>
    <row r="851" spans="1:4" ht="15.75">
      <c r="A851" s="212" t="s">
        <v>2167</v>
      </c>
      <c r="B851" s="212" t="s">
        <v>2168</v>
      </c>
      <c r="C851" s="212" t="s">
        <v>47</v>
      </c>
      <c r="D851" s="213">
        <v>492.42</v>
      </c>
    </row>
    <row r="852" spans="1:4" ht="15.75">
      <c r="A852" s="212" t="s">
        <v>2169</v>
      </c>
      <c r="B852" s="212" t="s">
        <v>2170</v>
      </c>
      <c r="C852" s="212" t="s">
        <v>47</v>
      </c>
      <c r="D852" s="213">
        <v>659.94</v>
      </c>
    </row>
    <row r="853" spans="1:4" ht="15.75">
      <c r="A853" s="212" t="s">
        <v>2171</v>
      </c>
      <c r="B853" s="212" t="s">
        <v>2172</v>
      </c>
      <c r="C853" s="212" t="s">
        <v>47</v>
      </c>
      <c r="D853" s="213">
        <v>906.68</v>
      </c>
    </row>
    <row r="854" spans="1:4" ht="15.75">
      <c r="A854" s="212" t="s">
        <v>2173</v>
      </c>
      <c r="B854" s="212" t="s">
        <v>2174</v>
      </c>
      <c r="C854" s="212" t="s">
        <v>47</v>
      </c>
      <c r="D854" s="213">
        <v>492.42</v>
      </c>
    </row>
    <row r="855" spans="1:4" ht="15.75">
      <c r="A855" s="212" t="s">
        <v>2175</v>
      </c>
      <c r="B855" s="212" t="s">
        <v>2176</v>
      </c>
      <c r="C855" s="212" t="s">
        <v>47</v>
      </c>
      <c r="D855" s="213">
        <v>578.9</v>
      </c>
    </row>
    <row r="856" spans="1:4" ht="15.75">
      <c r="A856" s="212" t="s">
        <v>2177</v>
      </c>
      <c r="B856" s="212" t="s">
        <v>2178</v>
      </c>
      <c r="C856" s="212" t="s">
        <v>47</v>
      </c>
      <c r="D856" s="213">
        <v>492.42</v>
      </c>
    </row>
    <row r="857" spans="1:4" ht="15.75">
      <c r="A857" s="212" t="s">
        <v>2179</v>
      </c>
      <c r="B857" s="212" t="s">
        <v>2180</v>
      </c>
      <c r="C857" s="212" t="s">
        <v>47</v>
      </c>
      <c r="D857" s="213">
        <v>3447.03</v>
      </c>
    </row>
    <row r="858" spans="1:4" ht="15.75">
      <c r="A858" s="212" t="s">
        <v>2181</v>
      </c>
      <c r="B858" s="212" t="s">
        <v>2182</v>
      </c>
      <c r="C858" s="212" t="s">
        <v>47</v>
      </c>
      <c r="D858" s="213">
        <v>938.55</v>
      </c>
    </row>
    <row r="859" spans="1:4" ht="15.75">
      <c r="A859" s="212" t="s">
        <v>2183</v>
      </c>
      <c r="B859" s="212" t="s">
        <v>2184</v>
      </c>
      <c r="C859" s="212" t="s">
        <v>367</v>
      </c>
      <c r="D859" s="213">
        <v>78.5</v>
      </c>
    </row>
    <row r="860" spans="1:4" ht="15.75">
      <c r="A860" s="215" t="s">
        <v>2185</v>
      </c>
      <c r="B860" s="215" t="s">
        <v>2186</v>
      </c>
      <c r="C860" s="215" t="s">
        <v>367</v>
      </c>
      <c r="D860" s="213">
        <v>57.73</v>
      </c>
    </row>
    <row r="861" spans="1:4" ht="15.75">
      <c r="A861" s="212" t="s">
        <v>2187</v>
      </c>
      <c r="B861" s="212" t="s">
        <v>2188</v>
      </c>
      <c r="C861" s="212" t="s">
        <v>47</v>
      </c>
      <c r="D861" s="213">
        <v>630.91</v>
      </c>
    </row>
    <row r="862" spans="1:4" ht="15.75">
      <c r="A862" s="212" t="s">
        <v>2189</v>
      </c>
      <c r="B862" s="212" t="s">
        <v>2190</v>
      </c>
      <c r="C862" s="212" t="s">
        <v>47</v>
      </c>
      <c r="D862" s="213">
        <v>106.75</v>
      </c>
    </row>
    <row r="863" spans="1:4" ht="15.75">
      <c r="A863" s="212" t="s">
        <v>2191</v>
      </c>
      <c r="B863" s="212" t="s">
        <v>2192</v>
      </c>
      <c r="C863" s="212" t="s">
        <v>367</v>
      </c>
      <c r="D863" s="213">
        <v>19.14</v>
      </c>
    </row>
    <row r="864" spans="1:4" ht="15.75">
      <c r="A864" s="212" t="s">
        <v>2193</v>
      </c>
      <c r="B864" s="212" t="s">
        <v>2194</v>
      </c>
      <c r="C864" s="212" t="s">
        <v>47</v>
      </c>
      <c r="D864" s="213">
        <v>492.42</v>
      </c>
    </row>
    <row r="865" spans="1:4" ht="15.75">
      <c r="A865" s="212" t="s">
        <v>2195</v>
      </c>
      <c r="B865" s="212" t="s">
        <v>2196</v>
      </c>
      <c r="C865" s="212" t="s">
        <v>367</v>
      </c>
      <c r="D865" s="213">
        <v>57.41</v>
      </c>
    </row>
    <row r="866" spans="1:4" ht="15.75">
      <c r="A866" s="212" t="s">
        <v>2197</v>
      </c>
      <c r="B866" s="212" t="s">
        <v>2198</v>
      </c>
      <c r="C866" s="212" t="s">
        <v>602</v>
      </c>
      <c r="D866" s="213">
        <v>43.01</v>
      </c>
    </row>
    <row r="867" spans="1:4" ht="15.75">
      <c r="A867" s="212" t="s">
        <v>2199</v>
      </c>
      <c r="B867" s="212" t="s">
        <v>2200</v>
      </c>
      <c r="C867" s="212" t="s">
        <v>367</v>
      </c>
      <c r="D867" s="213">
        <v>189.72</v>
      </c>
    </row>
    <row r="868" spans="1:4" ht="15.75">
      <c r="A868" s="215" t="s">
        <v>2201</v>
      </c>
      <c r="B868" s="215" t="s">
        <v>2202</v>
      </c>
      <c r="C868" s="215" t="s">
        <v>367</v>
      </c>
      <c r="D868" s="213">
        <v>15.88</v>
      </c>
    </row>
    <row r="869" spans="1:4" ht="15.75">
      <c r="A869" s="212" t="s">
        <v>2203</v>
      </c>
      <c r="B869" s="212" t="s">
        <v>2204</v>
      </c>
      <c r="C869" s="212" t="s">
        <v>617</v>
      </c>
      <c r="D869" s="213">
        <v>34.57</v>
      </c>
    </row>
    <row r="870" spans="1:4" ht="15.75">
      <c r="A870" s="215" t="s">
        <v>2205</v>
      </c>
      <c r="B870" s="215" t="s">
        <v>2206</v>
      </c>
      <c r="C870" s="215" t="s">
        <v>367</v>
      </c>
      <c r="D870" s="213">
        <v>197.84</v>
      </c>
    </row>
    <row r="871" spans="1:4" ht="15.75">
      <c r="A871" s="212" t="s">
        <v>2207</v>
      </c>
      <c r="B871" s="212" t="s">
        <v>2208</v>
      </c>
      <c r="C871" s="212" t="s">
        <v>47</v>
      </c>
      <c r="D871" s="213">
        <v>502.43</v>
      </c>
    </row>
    <row r="872" spans="1:4" ht="15.75">
      <c r="A872" s="212" t="s">
        <v>2209</v>
      </c>
      <c r="B872" s="212" t="s">
        <v>2210</v>
      </c>
      <c r="C872" s="212" t="s">
        <v>47</v>
      </c>
      <c r="D872" s="213">
        <v>614.44000000000005</v>
      </c>
    </row>
    <row r="873" spans="1:4" ht="15.75">
      <c r="A873" s="212" t="s">
        <v>2211</v>
      </c>
      <c r="B873" s="212" t="s">
        <v>2212</v>
      </c>
      <c r="C873" s="212" t="s">
        <v>367</v>
      </c>
      <c r="D873" s="213">
        <v>101.43</v>
      </c>
    </row>
    <row r="874" spans="1:4" ht="15.75">
      <c r="A874" s="212" t="s">
        <v>2213</v>
      </c>
      <c r="B874" s="212" t="s">
        <v>2214</v>
      </c>
      <c r="C874" s="212" t="s">
        <v>617</v>
      </c>
      <c r="D874" s="213">
        <v>24.99</v>
      </c>
    </row>
    <row r="875" spans="1:4" ht="15.75">
      <c r="A875" s="212" t="s">
        <v>2215</v>
      </c>
      <c r="B875" s="212" t="s">
        <v>2216</v>
      </c>
      <c r="C875" s="212" t="s">
        <v>367</v>
      </c>
      <c r="D875" s="213">
        <v>344.61</v>
      </c>
    </row>
    <row r="876" spans="1:4" ht="15.75">
      <c r="A876" s="212" t="s">
        <v>2217</v>
      </c>
      <c r="B876" s="212" t="s">
        <v>2218</v>
      </c>
      <c r="C876" s="212" t="s">
        <v>367</v>
      </c>
      <c r="D876" s="213">
        <v>92.24</v>
      </c>
    </row>
    <row r="877" spans="1:4" ht="15.75">
      <c r="A877" s="212" t="s">
        <v>2219</v>
      </c>
      <c r="B877" s="212" t="s">
        <v>2220</v>
      </c>
      <c r="C877" s="212" t="s">
        <v>367</v>
      </c>
      <c r="D877" s="213">
        <v>211.22</v>
      </c>
    </row>
    <row r="878" spans="1:4" ht="15.75">
      <c r="A878" s="212" t="s">
        <v>2221</v>
      </c>
      <c r="B878" s="212" t="s">
        <v>2222</v>
      </c>
      <c r="C878" s="212" t="s">
        <v>367</v>
      </c>
      <c r="D878" s="213">
        <v>342.05</v>
      </c>
    </row>
    <row r="879" spans="1:4" ht="15.75">
      <c r="A879" s="215" t="s">
        <v>2223</v>
      </c>
      <c r="B879" s="215" t="s">
        <v>2224</v>
      </c>
      <c r="C879" s="215" t="s">
        <v>367</v>
      </c>
      <c r="D879" s="213">
        <v>18.32</v>
      </c>
    </row>
    <row r="880" spans="1:4" ht="15.75">
      <c r="A880" s="215" t="s">
        <v>2225</v>
      </c>
      <c r="B880" s="215" t="s">
        <v>2226</v>
      </c>
      <c r="C880" s="215" t="s">
        <v>365</v>
      </c>
      <c r="D880" s="213">
        <v>193.64</v>
      </c>
    </row>
    <row r="881" spans="1:4" ht="15.75">
      <c r="A881" s="215" t="s">
        <v>2227</v>
      </c>
      <c r="B881" s="215" t="s">
        <v>2228</v>
      </c>
      <c r="C881" s="215" t="s">
        <v>602</v>
      </c>
      <c r="D881" s="213">
        <v>40.19</v>
      </c>
    </row>
    <row r="882" spans="1:4" ht="15.75">
      <c r="A882" s="212" t="s">
        <v>2229</v>
      </c>
      <c r="B882" s="212" t="s">
        <v>2230</v>
      </c>
      <c r="C882" s="212" t="s">
        <v>47</v>
      </c>
      <c r="D882" s="213">
        <v>5454.7</v>
      </c>
    </row>
    <row r="883" spans="1:4" ht="15.75">
      <c r="A883" s="212" t="s">
        <v>2231</v>
      </c>
      <c r="B883" s="212" t="s">
        <v>2232</v>
      </c>
      <c r="C883" s="212" t="s">
        <v>47</v>
      </c>
      <c r="D883" s="213">
        <v>7.42</v>
      </c>
    </row>
    <row r="884" spans="1:4" ht="15.75">
      <c r="A884" s="212" t="s">
        <v>2233</v>
      </c>
      <c r="B884" s="212" t="s">
        <v>2234</v>
      </c>
      <c r="C884" s="212" t="s">
        <v>367</v>
      </c>
      <c r="D884" s="213">
        <v>1149.9000000000001</v>
      </c>
    </row>
    <row r="885" spans="1:4" ht="15.75">
      <c r="A885" s="212" t="s">
        <v>2235</v>
      </c>
      <c r="B885" s="212" t="s">
        <v>2236</v>
      </c>
      <c r="C885" s="212" t="s">
        <v>47</v>
      </c>
      <c r="D885" s="213">
        <v>2230.8000000000002</v>
      </c>
    </row>
    <row r="886" spans="1:4" ht="15.75">
      <c r="A886" s="212" t="s">
        <v>2237</v>
      </c>
      <c r="B886" s="212" t="s">
        <v>2238</v>
      </c>
      <c r="C886" s="212" t="s">
        <v>47</v>
      </c>
      <c r="D886" s="213">
        <v>1170</v>
      </c>
    </row>
    <row r="887" spans="1:4" ht="15.75">
      <c r="A887" s="212" t="s">
        <v>2239</v>
      </c>
      <c r="B887" s="212" t="s">
        <v>2240</v>
      </c>
      <c r="C887" s="212" t="s">
        <v>367</v>
      </c>
      <c r="D887" s="213">
        <v>270.5</v>
      </c>
    </row>
    <row r="888" spans="1:4" ht="15.75">
      <c r="A888" s="212" t="s">
        <v>2241</v>
      </c>
      <c r="B888" s="212" t="s">
        <v>2242</v>
      </c>
      <c r="C888" s="212" t="s">
        <v>602</v>
      </c>
      <c r="D888" s="213">
        <v>45.14</v>
      </c>
    </row>
    <row r="889" spans="1:4" ht="15.75">
      <c r="A889" s="212" t="s">
        <v>2243</v>
      </c>
      <c r="B889" s="212" t="s">
        <v>2244</v>
      </c>
      <c r="C889" s="212" t="s">
        <v>47</v>
      </c>
      <c r="D889" s="213">
        <v>595.71</v>
      </c>
    </row>
    <row r="890" spans="1:4" ht="15.75">
      <c r="A890" s="212" t="s">
        <v>2245</v>
      </c>
      <c r="B890" s="212" t="s">
        <v>2246</v>
      </c>
      <c r="C890" s="212" t="s">
        <v>47</v>
      </c>
      <c r="D890" s="213">
        <v>10.92</v>
      </c>
    </row>
    <row r="891" spans="1:4" ht="15.75">
      <c r="A891" s="215" t="s">
        <v>2247</v>
      </c>
      <c r="B891" s="215" t="s">
        <v>2248</v>
      </c>
      <c r="C891" s="215" t="s">
        <v>617</v>
      </c>
      <c r="D891" s="213">
        <v>2.89</v>
      </c>
    </row>
    <row r="892" spans="1:4" ht="15.75">
      <c r="A892" s="212" t="s">
        <v>2249</v>
      </c>
      <c r="B892" s="212" t="s">
        <v>2250</v>
      </c>
      <c r="C892" s="212" t="s">
        <v>47</v>
      </c>
      <c r="D892" s="213">
        <v>538.20000000000005</v>
      </c>
    </row>
    <row r="893" spans="1:4" ht="15.75">
      <c r="A893" s="212" t="s">
        <v>2251</v>
      </c>
      <c r="B893" s="212" t="s">
        <v>2252</v>
      </c>
      <c r="C893" s="212" t="s">
        <v>367</v>
      </c>
      <c r="D893" s="213">
        <v>145.22999999999999</v>
      </c>
    </row>
    <row r="894" spans="1:4" ht="15.75">
      <c r="A894" s="212" t="s">
        <v>2253</v>
      </c>
      <c r="B894" s="212" t="s">
        <v>2254</v>
      </c>
      <c r="C894" s="212" t="s">
        <v>47</v>
      </c>
      <c r="D894" s="213">
        <v>63.88</v>
      </c>
    </row>
    <row r="895" spans="1:4" ht="15.75">
      <c r="A895" s="212" t="s">
        <v>2255</v>
      </c>
      <c r="B895" s="212" t="s">
        <v>2256</v>
      </c>
      <c r="C895" s="212" t="s">
        <v>47</v>
      </c>
      <c r="D895" s="213">
        <v>4972.5</v>
      </c>
    </row>
    <row r="896" spans="1:4" ht="15.75">
      <c r="A896" s="212" t="s">
        <v>2257</v>
      </c>
      <c r="B896" s="212" t="s">
        <v>2258</v>
      </c>
      <c r="C896" s="212" t="s">
        <v>47</v>
      </c>
      <c r="D896" s="213">
        <v>292.5</v>
      </c>
    </row>
    <row r="897" spans="1:4" ht="15.75">
      <c r="A897" s="212" t="s">
        <v>2259</v>
      </c>
      <c r="B897" s="212" t="s">
        <v>2260</v>
      </c>
      <c r="C897" s="212" t="s">
        <v>47</v>
      </c>
      <c r="D897" s="213">
        <v>25.74</v>
      </c>
    </row>
    <row r="898" spans="1:4" ht="15.75">
      <c r="A898" s="212" t="s">
        <v>2261</v>
      </c>
      <c r="B898" s="212" t="s">
        <v>2262</v>
      </c>
      <c r="C898" s="212" t="s">
        <v>47</v>
      </c>
      <c r="D898" s="213">
        <v>655.20000000000005</v>
      </c>
    </row>
    <row r="899" spans="1:4" ht="15.75">
      <c r="A899" s="212" t="s">
        <v>2263</v>
      </c>
      <c r="B899" s="212" t="s">
        <v>2264</v>
      </c>
      <c r="C899" s="212" t="s">
        <v>47</v>
      </c>
      <c r="D899" s="213">
        <v>725.4</v>
      </c>
    </row>
    <row r="900" spans="1:4" ht="15.75">
      <c r="A900" s="212" t="s">
        <v>2265</v>
      </c>
      <c r="B900" s="212" t="s">
        <v>2266</v>
      </c>
      <c r="C900" s="212" t="s">
        <v>47</v>
      </c>
      <c r="D900" s="213">
        <v>11407.5</v>
      </c>
    </row>
    <row r="901" spans="1:4" ht="15.75">
      <c r="A901" s="212" t="s">
        <v>2267</v>
      </c>
      <c r="B901" s="212" t="s">
        <v>2268</v>
      </c>
      <c r="C901" s="212" t="s">
        <v>617</v>
      </c>
      <c r="D901" s="213">
        <v>42.45</v>
      </c>
    </row>
    <row r="902" spans="1:4" ht="15.75">
      <c r="A902" s="212" t="s">
        <v>2269</v>
      </c>
      <c r="B902" s="212" t="s">
        <v>2270</v>
      </c>
      <c r="C902" s="212" t="s">
        <v>47</v>
      </c>
      <c r="D902" s="213">
        <v>2054.6799999999998</v>
      </c>
    </row>
    <row r="903" spans="1:4" ht="15.75">
      <c r="A903" s="212" t="s">
        <v>2271</v>
      </c>
      <c r="B903" s="212" t="s">
        <v>2272</v>
      </c>
      <c r="C903" s="212" t="s">
        <v>47</v>
      </c>
      <c r="D903" s="213">
        <v>4.49</v>
      </c>
    </row>
    <row r="904" spans="1:4" ht="15.75">
      <c r="A904" s="212" t="s">
        <v>2273</v>
      </c>
      <c r="B904" s="212" t="s">
        <v>2274</v>
      </c>
      <c r="C904" s="212" t="s">
        <v>47</v>
      </c>
      <c r="D904" s="213">
        <v>6.06</v>
      </c>
    </row>
    <row r="905" spans="1:4" ht="15.75">
      <c r="A905" s="212" t="s">
        <v>2275</v>
      </c>
      <c r="B905" s="212" t="s">
        <v>2276</v>
      </c>
      <c r="C905" s="212" t="s">
        <v>367</v>
      </c>
      <c r="D905" s="213">
        <v>273</v>
      </c>
    </row>
    <row r="906" spans="1:4" ht="15.75">
      <c r="A906" s="212" t="s">
        <v>2277</v>
      </c>
      <c r="B906" s="212" t="s">
        <v>2278</v>
      </c>
      <c r="C906" s="212" t="s">
        <v>365</v>
      </c>
      <c r="D906" s="213">
        <v>285.25</v>
      </c>
    </row>
    <row r="907" spans="1:4" ht="15.75">
      <c r="A907" s="212" t="s">
        <v>2279</v>
      </c>
      <c r="B907" s="212" t="s">
        <v>2280</v>
      </c>
      <c r="C907" s="212" t="s">
        <v>367</v>
      </c>
      <c r="D907" s="213">
        <v>2134.3000000000002</v>
      </c>
    </row>
    <row r="908" spans="1:4" ht="15.75">
      <c r="A908" s="212" t="s">
        <v>2281</v>
      </c>
      <c r="B908" s="212" t="s">
        <v>2282</v>
      </c>
      <c r="C908" s="212" t="s">
        <v>47</v>
      </c>
      <c r="D908" s="213">
        <v>3094.9</v>
      </c>
    </row>
    <row r="909" spans="1:4" ht="15.75">
      <c r="A909" s="212" t="s">
        <v>2283</v>
      </c>
      <c r="B909" s="212" t="s">
        <v>2284</v>
      </c>
      <c r="C909" s="212" t="s">
        <v>367</v>
      </c>
      <c r="D909" s="213">
        <v>25.23</v>
      </c>
    </row>
    <row r="910" spans="1:4" ht="15.75">
      <c r="A910" s="212" t="s">
        <v>2285</v>
      </c>
      <c r="B910" s="212" t="s">
        <v>2286</v>
      </c>
      <c r="C910" s="212" t="s">
        <v>367</v>
      </c>
      <c r="D910" s="213">
        <v>90.22</v>
      </c>
    </row>
    <row r="911" spans="1:4" ht="15.75">
      <c r="A911" s="212" t="s">
        <v>2287</v>
      </c>
      <c r="B911" s="212" t="s">
        <v>2288</v>
      </c>
      <c r="C911" s="212" t="s">
        <v>367</v>
      </c>
      <c r="D911" s="213">
        <v>693.17</v>
      </c>
    </row>
    <row r="912" spans="1:4" ht="15.75">
      <c r="A912" s="212" t="s">
        <v>2289</v>
      </c>
      <c r="B912" s="212" t="s">
        <v>2290</v>
      </c>
      <c r="C912" s="212" t="s">
        <v>367</v>
      </c>
      <c r="D912" s="213">
        <v>2487.8200000000002</v>
      </c>
    </row>
    <row r="913" spans="1:4" ht="15.75">
      <c r="A913" s="212" t="s">
        <v>2291</v>
      </c>
      <c r="B913" s="212" t="s">
        <v>2292</v>
      </c>
      <c r="C913" s="212" t="s">
        <v>367</v>
      </c>
      <c r="D913" s="213">
        <v>1064.1400000000001</v>
      </c>
    </row>
    <row r="914" spans="1:4" ht="15.75">
      <c r="A914" s="212" t="s">
        <v>2293</v>
      </c>
      <c r="B914" s="212" t="s">
        <v>2294</v>
      </c>
      <c r="C914" s="212" t="s">
        <v>367</v>
      </c>
      <c r="D914" s="213">
        <v>2374.84</v>
      </c>
    </row>
    <row r="915" spans="1:4" ht="15.75">
      <c r="A915" s="212" t="s">
        <v>2295</v>
      </c>
      <c r="B915" s="212" t="s">
        <v>2296</v>
      </c>
      <c r="C915" s="212" t="s">
        <v>367</v>
      </c>
      <c r="D915" s="213">
        <v>1614.33</v>
      </c>
    </row>
    <row r="916" spans="1:4" ht="15.75">
      <c r="A916" s="212" t="s">
        <v>2297</v>
      </c>
      <c r="B916" s="212" t="s">
        <v>2298</v>
      </c>
      <c r="C916" s="212" t="s">
        <v>367</v>
      </c>
      <c r="D916" s="213">
        <v>103.98</v>
      </c>
    </row>
    <row r="917" spans="1:4" ht="15.75">
      <c r="A917" s="212" t="s">
        <v>2299</v>
      </c>
      <c r="B917" s="212" t="s">
        <v>2300</v>
      </c>
      <c r="C917" s="212" t="s">
        <v>367</v>
      </c>
      <c r="D917" s="213">
        <v>1775.49</v>
      </c>
    </row>
    <row r="918" spans="1:4" ht="15.75">
      <c r="A918" s="212" t="s">
        <v>2301</v>
      </c>
      <c r="B918" s="212" t="s">
        <v>2302</v>
      </c>
      <c r="C918" s="212" t="s">
        <v>367</v>
      </c>
      <c r="D918" s="213">
        <v>106.1</v>
      </c>
    </row>
    <row r="919" spans="1:4" ht="15.75">
      <c r="A919" s="212" t="s">
        <v>2303</v>
      </c>
      <c r="B919" s="212" t="s">
        <v>2304</v>
      </c>
      <c r="C919" s="212" t="s">
        <v>602</v>
      </c>
      <c r="D919" s="213">
        <v>1165.32</v>
      </c>
    </row>
    <row r="920" spans="1:4" ht="15.75">
      <c r="A920" s="212" t="s">
        <v>2305</v>
      </c>
      <c r="B920" s="212" t="s">
        <v>2306</v>
      </c>
      <c r="C920" s="212" t="s">
        <v>602</v>
      </c>
      <c r="D920" s="213">
        <v>39.28</v>
      </c>
    </row>
    <row r="921" spans="1:4" ht="15.75">
      <c r="A921" s="212" t="s">
        <v>2307</v>
      </c>
      <c r="B921" s="212" t="s">
        <v>2308</v>
      </c>
      <c r="C921" s="212" t="s">
        <v>47</v>
      </c>
      <c r="D921" s="213">
        <v>15426.6</v>
      </c>
    </row>
    <row r="922" spans="1:4" ht="15.75">
      <c r="A922" s="212" t="s">
        <v>2309</v>
      </c>
      <c r="B922" s="212" t="s">
        <v>2310</v>
      </c>
      <c r="C922" s="212" t="s">
        <v>367</v>
      </c>
      <c r="D922" s="213">
        <v>658.75</v>
      </c>
    </row>
    <row r="923" spans="1:4" ht="15.75">
      <c r="A923" s="212" t="s">
        <v>2311</v>
      </c>
      <c r="B923" s="212" t="s">
        <v>2312</v>
      </c>
      <c r="C923" s="212" t="s">
        <v>47</v>
      </c>
      <c r="D923" s="213">
        <v>1176.24</v>
      </c>
    </row>
    <row r="924" spans="1:4" ht="15.75">
      <c r="A924" s="212" t="s">
        <v>2313</v>
      </c>
      <c r="B924" s="212" t="s">
        <v>2314</v>
      </c>
      <c r="C924" s="212" t="s">
        <v>367</v>
      </c>
      <c r="D924" s="213">
        <v>175.5</v>
      </c>
    </row>
    <row r="925" spans="1:4" ht="15.75">
      <c r="A925" s="212" t="s">
        <v>2315</v>
      </c>
      <c r="B925" s="212" t="s">
        <v>2316</v>
      </c>
      <c r="C925" s="212" t="s">
        <v>47</v>
      </c>
      <c r="D925" s="213">
        <v>538.20000000000005</v>
      </c>
    </row>
    <row r="926" spans="1:4" ht="15.75">
      <c r="A926" s="215" t="s">
        <v>2317</v>
      </c>
      <c r="B926" s="215" t="s">
        <v>2318</v>
      </c>
      <c r="C926" s="215" t="s">
        <v>367</v>
      </c>
      <c r="D926" s="213">
        <v>1078.3900000000001</v>
      </c>
    </row>
    <row r="927" spans="1:4" ht="15.75">
      <c r="A927" s="212" t="s">
        <v>2319</v>
      </c>
      <c r="B927" s="212" t="s">
        <v>2320</v>
      </c>
      <c r="C927" s="212" t="s">
        <v>367</v>
      </c>
      <c r="D927" s="213">
        <v>1163.31</v>
      </c>
    </row>
    <row r="928" spans="1:4" ht="15.75">
      <c r="A928" s="215" t="s">
        <v>2321</v>
      </c>
      <c r="B928" s="215" t="s">
        <v>2322</v>
      </c>
      <c r="C928" s="215" t="s">
        <v>367</v>
      </c>
      <c r="D928" s="213">
        <v>1697.34</v>
      </c>
    </row>
    <row r="929" spans="1:4" ht="15.75">
      <c r="A929" s="212" t="s">
        <v>2323</v>
      </c>
      <c r="B929" s="212" t="s">
        <v>2324</v>
      </c>
      <c r="C929" s="212" t="s">
        <v>367</v>
      </c>
      <c r="D929" s="213">
        <v>1454.57</v>
      </c>
    </row>
    <row r="930" spans="1:4" ht="15.75">
      <c r="A930" s="212" t="s">
        <v>2325</v>
      </c>
      <c r="B930" s="212" t="s">
        <v>2326</v>
      </c>
      <c r="C930" s="212" t="s">
        <v>367</v>
      </c>
      <c r="D930" s="213">
        <v>3001.56</v>
      </c>
    </row>
    <row r="931" spans="1:4" ht="15.75">
      <c r="A931" s="212" t="s">
        <v>2327</v>
      </c>
      <c r="B931" s="212" t="s">
        <v>2328</v>
      </c>
      <c r="C931" s="212" t="s">
        <v>602</v>
      </c>
      <c r="D931" s="213">
        <v>1135.02</v>
      </c>
    </row>
    <row r="932" spans="1:4" ht="15.75">
      <c r="A932" s="212" t="s">
        <v>2329</v>
      </c>
      <c r="B932" s="212" t="s">
        <v>2330</v>
      </c>
      <c r="C932" s="212" t="s">
        <v>47</v>
      </c>
      <c r="D932" s="213">
        <v>770.87</v>
      </c>
    </row>
    <row r="933" spans="1:4" ht="15.75">
      <c r="A933" s="212" t="s">
        <v>2331</v>
      </c>
      <c r="B933" s="212" t="s">
        <v>2332</v>
      </c>
      <c r="C933" s="212" t="s">
        <v>47</v>
      </c>
      <c r="D933" s="213">
        <v>2905.99</v>
      </c>
    </row>
    <row r="934" spans="1:4" ht="15.75">
      <c r="A934" s="212" t="s">
        <v>2333</v>
      </c>
      <c r="B934" s="212" t="s">
        <v>2334</v>
      </c>
      <c r="C934" s="212" t="s">
        <v>47</v>
      </c>
      <c r="D934" s="213">
        <v>3408.48</v>
      </c>
    </row>
    <row r="935" spans="1:4" ht="15.75">
      <c r="A935" s="212" t="s">
        <v>2335</v>
      </c>
      <c r="B935" s="212" t="s">
        <v>2336</v>
      </c>
      <c r="C935" s="212" t="s">
        <v>367</v>
      </c>
      <c r="D935" s="213">
        <v>95.85</v>
      </c>
    </row>
    <row r="936" spans="1:4" ht="15.75">
      <c r="A936" s="212" t="s">
        <v>2337</v>
      </c>
      <c r="B936" s="212" t="s">
        <v>2338</v>
      </c>
      <c r="C936" s="212" t="s">
        <v>602</v>
      </c>
      <c r="D936" s="213">
        <v>12.62</v>
      </c>
    </row>
    <row r="937" spans="1:4" ht="15.75">
      <c r="A937" s="212" t="s">
        <v>2339</v>
      </c>
      <c r="B937" s="212" t="s">
        <v>2340</v>
      </c>
      <c r="C937" s="212" t="s">
        <v>47</v>
      </c>
      <c r="D937" s="213">
        <v>1870.08</v>
      </c>
    </row>
    <row r="938" spans="1:4" ht="15.75">
      <c r="A938" s="212" t="s">
        <v>2341</v>
      </c>
      <c r="B938" s="212" t="s">
        <v>2342</v>
      </c>
      <c r="C938" s="212" t="s">
        <v>602</v>
      </c>
      <c r="D938" s="213">
        <v>10.35</v>
      </c>
    </row>
    <row r="939" spans="1:4" ht="15.75">
      <c r="A939" s="212" t="s">
        <v>2343</v>
      </c>
      <c r="B939" s="212" t="s">
        <v>2344</v>
      </c>
      <c r="C939" s="212" t="s">
        <v>47</v>
      </c>
      <c r="D939" s="213">
        <v>150504.72</v>
      </c>
    </row>
    <row r="940" spans="1:4" ht="15.75">
      <c r="A940" s="212" t="s">
        <v>2345</v>
      </c>
      <c r="B940" s="212" t="s">
        <v>2346</v>
      </c>
      <c r="C940" s="212" t="s">
        <v>47</v>
      </c>
      <c r="D940" s="213">
        <v>71428.5</v>
      </c>
    </row>
    <row r="941" spans="1:4" ht="15.75">
      <c r="A941" s="212" t="s">
        <v>2347</v>
      </c>
      <c r="B941" s="212" t="s">
        <v>2348</v>
      </c>
      <c r="C941" s="212" t="s">
        <v>367</v>
      </c>
      <c r="D941" s="213">
        <v>192.48</v>
      </c>
    </row>
    <row r="942" spans="1:4" ht="15.75">
      <c r="A942" s="212" t="s">
        <v>2349</v>
      </c>
      <c r="B942" s="212" t="s">
        <v>2350</v>
      </c>
      <c r="C942" s="212" t="s">
        <v>47</v>
      </c>
      <c r="D942" s="213">
        <v>2577.42</v>
      </c>
    </row>
    <row r="943" spans="1:4" ht="15.75">
      <c r="A943" s="212" t="s">
        <v>2351</v>
      </c>
      <c r="B943" s="212" t="s">
        <v>2352</v>
      </c>
      <c r="C943" s="212" t="s">
        <v>47</v>
      </c>
      <c r="D943" s="213">
        <v>15.12</v>
      </c>
    </row>
    <row r="944" spans="1:4" ht="15.75">
      <c r="A944" s="212" t="s">
        <v>2353</v>
      </c>
      <c r="B944" s="212" t="s">
        <v>2354</v>
      </c>
      <c r="C944" s="212" t="s">
        <v>47</v>
      </c>
      <c r="D944" s="213">
        <v>21.53</v>
      </c>
    </row>
    <row r="945" spans="1:4" ht="15.75">
      <c r="A945" s="212" t="s">
        <v>260</v>
      </c>
      <c r="B945" s="212" t="s">
        <v>2355</v>
      </c>
      <c r="C945" s="212" t="s">
        <v>47</v>
      </c>
      <c r="D945" s="213">
        <v>7275.53</v>
      </c>
    </row>
    <row r="946" spans="1:4" ht="15.75">
      <c r="A946" s="212" t="s">
        <v>2356</v>
      </c>
      <c r="B946" s="212" t="s">
        <v>2357</v>
      </c>
      <c r="C946" s="212" t="s">
        <v>47</v>
      </c>
      <c r="D946" s="213">
        <v>9675.0300000000007</v>
      </c>
    </row>
    <row r="947" spans="1:4" ht="15.75">
      <c r="A947" s="212" t="s">
        <v>2358</v>
      </c>
      <c r="B947" s="212" t="s">
        <v>2359</v>
      </c>
      <c r="C947" s="212" t="s">
        <v>47</v>
      </c>
      <c r="D947" s="213">
        <v>16527.14</v>
      </c>
    </row>
    <row r="948" spans="1:4" ht="15.75">
      <c r="A948" s="212" t="s">
        <v>2360</v>
      </c>
      <c r="B948" s="212" t="s">
        <v>2361</v>
      </c>
      <c r="C948" s="212" t="s">
        <v>47</v>
      </c>
      <c r="D948" s="213">
        <v>22660.65</v>
      </c>
    </row>
    <row r="949" spans="1:4" ht="15.75">
      <c r="A949" s="212" t="s">
        <v>2362</v>
      </c>
      <c r="B949" s="212" t="s">
        <v>2363</v>
      </c>
      <c r="C949" s="212" t="s">
        <v>47</v>
      </c>
      <c r="D949" s="213">
        <v>26407.49</v>
      </c>
    </row>
    <row r="950" spans="1:4" ht="15.75">
      <c r="A950" s="212" t="s">
        <v>261</v>
      </c>
      <c r="B950" s="212" t="s">
        <v>253</v>
      </c>
      <c r="C950" s="212" t="s">
        <v>47</v>
      </c>
      <c r="D950" s="213">
        <v>9292.89</v>
      </c>
    </row>
    <row r="951" spans="1:4" ht="15.75">
      <c r="A951" s="212" t="s">
        <v>2364</v>
      </c>
      <c r="B951" s="212" t="s">
        <v>2365</v>
      </c>
      <c r="C951" s="212" t="s">
        <v>47</v>
      </c>
      <c r="D951" s="213">
        <v>15740.22</v>
      </c>
    </row>
    <row r="952" spans="1:4" ht="15.75">
      <c r="A952" s="212" t="s">
        <v>2366</v>
      </c>
      <c r="B952" s="212" t="s">
        <v>2367</v>
      </c>
      <c r="C952" s="212" t="s">
        <v>47</v>
      </c>
      <c r="D952" s="213">
        <v>21299.57</v>
      </c>
    </row>
    <row r="953" spans="1:4" ht="15.75">
      <c r="A953" s="212" t="s">
        <v>2368</v>
      </c>
      <c r="B953" s="212" t="s">
        <v>2369</v>
      </c>
      <c r="C953" s="212" t="s">
        <v>47</v>
      </c>
      <c r="D953" s="213">
        <v>28330.97</v>
      </c>
    </row>
    <row r="954" spans="1:4" ht="15.75">
      <c r="A954" s="212" t="s">
        <v>252</v>
      </c>
      <c r="B954" s="212" t="s">
        <v>76</v>
      </c>
      <c r="C954" s="212" t="s">
        <v>47</v>
      </c>
      <c r="D954" s="213">
        <v>3660.74</v>
      </c>
    </row>
    <row r="955" spans="1:4" ht="15.75">
      <c r="A955" s="212" t="s">
        <v>2370</v>
      </c>
      <c r="B955" s="212" t="s">
        <v>2371</v>
      </c>
      <c r="C955" s="212" t="s">
        <v>47</v>
      </c>
      <c r="D955" s="213">
        <v>4948.91</v>
      </c>
    </row>
    <row r="956" spans="1:4" ht="15.75">
      <c r="A956" s="212" t="s">
        <v>251</v>
      </c>
      <c r="B956" s="212" t="s">
        <v>250</v>
      </c>
      <c r="C956" s="212" t="s">
        <v>47</v>
      </c>
      <c r="D956" s="213">
        <v>2684.79</v>
      </c>
    </row>
    <row r="957" spans="1:4" ht="15.75">
      <c r="A957" s="212" t="s">
        <v>2372</v>
      </c>
      <c r="B957" s="212" t="s">
        <v>2373</v>
      </c>
      <c r="C957" s="212" t="s">
        <v>47</v>
      </c>
      <c r="D957" s="213">
        <v>3673.25</v>
      </c>
    </row>
    <row r="958" spans="1:4" ht="15.75">
      <c r="A958" s="212" t="s">
        <v>249</v>
      </c>
      <c r="B958" s="212" t="s">
        <v>83</v>
      </c>
      <c r="C958" s="212" t="s">
        <v>47</v>
      </c>
      <c r="D958" s="213">
        <v>1152.57</v>
      </c>
    </row>
    <row r="959" spans="1:4" ht="15.75">
      <c r="A959" s="212" t="s">
        <v>2374</v>
      </c>
      <c r="B959" s="212" t="s">
        <v>2375</v>
      </c>
      <c r="C959" s="212" t="s">
        <v>47</v>
      </c>
      <c r="D959" s="213">
        <v>1534.21</v>
      </c>
    </row>
    <row r="960" spans="1:4" ht="15.75">
      <c r="A960" s="212" t="s">
        <v>248</v>
      </c>
      <c r="B960" s="212" t="s">
        <v>84</v>
      </c>
      <c r="C960" s="212" t="s">
        <v>47</v>
      </c>
      <c r="D960" s="213">
        <v>1279.8499999999999</v>
      </c>
    </row>
    <row r="961" spans="1:4" ht="15.75">
      <c r="A961" s="212" t="s">
        <v>2376</v>
      </c>
      <c r="B961" s="212" t="s">
        <v>2377</v>
      </c>
      <c r="C961" s="212" t="s">
        <v>47</v>
      </c>
      <c r="D961" s="213">
        <v>1774.57</v>
      </c>
    </row>
    <row r="962" spans="1:4" ht="15.75">
      <c r="A962" s="212" t="s">
        <v>247</v>
      </c>
      <c r="B962" s="212" t="s">
        <v>246</v>
      </c>
      <c r="C962" s="212" t="s">
        <v>47</v>
      </c>
      <c r="D962" s="213">
        <v>2463.5100000000002</v>
      </c>
    </row>
    <row r="963" spans="1:4" ht="15.75">
      <c r="A963" s="212" t="s">
        <v>2378</v>
      </c>
      <c r="B963" s="212" t="s">
        <v>2379</v>
      </c>
      <c r="C963" s="212" t="s">
        <v>47</v>
      </c>
      <c r="D963" s="213">
        <v>3358.03</v>
      </c>
    </row>
    <row r="964" spans="1:4" ht="15.75">
      <c r="A964" s="212" t="s">
        <v>2380</v>
      </c>
      <c r="B964" s="212" t="s">
        <v>2381</v>
      </c>
      <c r="C964" s="212" t="s">
        <v>47</v>
      </c>
      <c r="D964" s="213">
        <v>2126.7399999999998</v>
      </c>
    </row>
    <row r="965" spans="1:4" ht="15.75">
      <c r="A965" s="212" t="s">
        <v>2382</v>
      </c>
      <c r="B965" s="212" t="s">
        <v>2383</v>
      </c>
      <c r="C965" s="212" t="s">
        <v>47</v>
      </c>
      <c r="D965" s="213">
        <v>2748.89</v>
      </c>
    </row>
    <row r="966" spans="1:4" ht="15.75">
      <c r="A966" s="212" t="s">
        <v>2384</v>
      </c>
      <c r="B966" s="212" t="s">
        <v>2385</v>
      </c>
      <c r="C966" s="212" t="s">
        <v>2386</v>
      </c>
      <c r="D966" s="213">
        <v>1364.42</v>
      </c>
    </row>
    <row r="967" spans="1:4" ht="15.75">
      <c r="A967" s="212" t="s">
        <v>2387</v>
      </c>
      <c r="B967" s="212" t="s">
        <v>2388</v>
      </c>
      <c r="C967" s="212" t="s">
        <v>367</v>
      </c>
      <c r="D967" s="213">
        <v>0.22</v>
      </c>
    </row>
    <row r="968" spans="1:4" ht="15.75">
      <c r="A968" s="212" t="s">
        <v>2389</v>
      </c>
      <c r="B968" s="212" t="s">
        <v>2390</v>
      </c>
      <c r="C968" s="212" t="s">
        <v>367</v>
      </c>
      <c r="D968" s="213">
        <v>1.17</v>
      </c>
    </row>
    <row r="969" spans="1:4" ht="15.75">
      <c r="A969" s="212" t="s">
        <v>2391</v>
      </c>
      <c r="B969" s="212" t="s">
        <v>2392</v>
      </c>
      <c r="C969" s="212" t="s">
        <v>367</v>
      </c>
      <c r="D969" s="213">
        <v>0.91</v>
      </c>
    </row>
    <row r="970" spans="1:4" ht="15.75">
      <c r="A970" s="212" t="s">
        <v>2393</v>
      </c>
      <c r="B970" s="212" t="s">
        <v>2394</v>
      </c>
      <c r="C970" s="212" t="s">
        <v>367</v>
      </c>
      <c r="D970" s="213">
        <v>0.75</v>
      </c>
    </row>
    <row r="971" spans="1:4" ht="15.75">
      <c r="A971" s="212" t="s">
        <v>2395</v>
      </c>
      <c r="B971" s="212" t="s">
        <v>2396</v>
      </c>
      <c r="C971" s="212" t="s">
        <v>367</v>
      </c>
      <c r="D971" s="213">
        <v>1.02</v>
      </c>
    </row>
    <row r="972" spans="1:4" ht="15.75">
      <c r="A972" s="212" t="s">
        <v>2397</v>
      </c>
      <c r="B972" s="212" t="s">
        <v>2398</v>
      </c>
      <c r="C972" s="212" t="s">
        <v>367</v>
      </c>
      <c r="D972" s="213">
        <v>0.81</v>
      </c>
    </row>
    <row r="973" spans="1:4" ht="15.75">
      <c r="A973" s="212" t="s">
        <v>2399</v>
      </c>
      <c r="B973" s="212" t="s">
        <v>2400</v>
      </c>
      <c r="C973" s="212" t="s">
        <v>367</v>
      </c>
      <c r="D973" s="213">
        <v>0.64</v>
      </c>
    </row>
    <row r="974" spans="1:4" ht="15.75">
      <c r="A974" s="212" t="s">
        <v>2401</v>
      </c>
      <c r="B974" s="212" t="s">
        <v>2402</v>
      </c>
      <c r="C974" s="212" t="s">
        <v>367</v>
      </c>
      <c r="D974" s="213">
        <v>0.9</v>
      </c>
    </row>
    <row r="975" spans="1:4" ht="15.75">
      <c r="A975" s="212" t="s">
        <v>2403</v>
      </c>
      <c r="B975" s="212" t="s">
        <v>2404</v>
      </c>
      <c r="C975" s="212" t="s">
        <v>367</v>
      </c>
      <c r="D975" s="213">
        <v>0.78</v>
      </c>
    </row>
    <row r="976" spans="1:4" ht="15.75">
      <c r="A976" s="212" t="s">
        <v>2405</v>
      </c>
      <c r="B976" s="212" t="s">
        <v>2406</v>
      </c>
      <c r="C976" s="212" t="s">
        <v>367</v>
      </c>
      <c r="D976" s="213">
        <v>0.76</v>
      </c>
    </row>
    <row r="977" spans="1:4" ht="15.75">
      <c r="A977" s="212" t="s">
        <v>2407</v>
      </c>
      <c r="B977" s="212" t="s">
        <v>2408</v>
      </c>
      <c r="C977" s="212" t="s">
        <v>367</v>
      </c>
      <c r="D977" s="213">
        <v>1.24</v>
      </c>
    </row>
    <row r="978" spans="1:4" ht="15.75">
      <c r="A978" s="212" t="s">
        <v>2409</v>
      </c>
      <c r="B978" s="212" t="s">
        <v>2410</v>
      </c>
      <c r="C978" s="212" t="s">
        <v>367</v>
      </c>
      <c r="D978" s="213">
        <v>0.98</v>
      </c>
    </row>
    <row r="979" spans="1:4" ht="15.75">
      <c r="A979" s="212" t="s">
        <v>2411</v>
      </c>
      <c r="B979" s="212" t="s">
        <v>2412</v>
      </c>
      <c r="C979" s="212" t="s">
        <v>367</v>
      </c>
      <c r="D979" s="213">
        <v>0.78</v>
      </c>
    </row>
    <row r="980" spans="1:4" ht="15.75">
      <c r="A980" s="212" t="s">
        <v>2413</v>
      </c>
      <c r="B980" s="212" t="s">
        <v>2414</v>
      </c>
      <c r="C980" s="212" t="s">
        <v>367</v>
      </c>
      <c r="D980" s="213">
        <v>1.05</v>
      </c>
    </row>
    <row r="981" spans="1:4" ht="15.75">
      <c r="A981" s="212" t="s">
        <v>2415</v>
      </c>
      <c r="B981" s="212" t="s">
        <v>2416</v>
      </c>
      <c r="C981" s="212" t="s">
        <v>367</v>
      </c>
      <c r="D981" s="213">
        <v>0.85</v>
      </c>
    </row>
    <row r="982" spans="1:4" ht="15.75">
      <c r="A982" s="212" t="s">
        <v>2417</v>
      </c>
      <c r="B982" s="212" t="s">
        <v>2418</v>
      </c>
      <c r="C982" s="212" t="s">
        <v>367</v>
      </c>
      <c r="D982" s="213">
        <v>0.74</v>
      </c>
    </row>
    <row r="983" spans="1:4" ht="15.75">
      <c r="A983" s="212" t="s">
        <v>2419</v>
      </c>
      <c r="B983" s="212" t="s">
        <v>2420</v>
      </c>
      <c r="C983" s="212" t="s">
        <v>367</v>
      </c>
      <c r="D983" s="213">
        <v>1.22</v>
      </c>
    </row>
    <row r="984" spans="1:4" ht="15.75">
      <c r="A984" s="212" t="s">
        <v>2421</v>
      </c>
      <c r="B984" s="212" t="s">
        <v>2422</v>
      </c>
      <c r="C984" s="212" t="s">
        <v>367</v>
      </c>
      <c r="D984" s="213">
        <v>0.81</v>
      </c>
    </row>
    <row r="985" spans="1:4" ht="15.75">
      <c r="A985" s="212" t="s">
        <v>2423</v>
      </c>
      <c r="B985" s="212" t="s">
        <v>2424</v>
      </c>
      <c r="C985" s="212" t="s">
        <v>367</v>
      </c>
      <c r="D985" s="213">
        <v>0.68</v>
      </c>
    </row>
    <row r="986" spans="1:4" ht="15.75">
      <c r="A986" s="212" t="s">
        <v>2425</v>
      </c>
      <c r="B986" s="212" t="s">
        <v>2426</v>
      </c>
      <c r="C986" s="212" t="s">
        <v>367</v>
      </c>
      <c r="D986" s="213">
        <v>0.49</v>
      </c>
    </row>
    <row r="987" spans="1:4" ht="15.75">
      <c r="A987" s="212" t="s">
        <v>2427</v>
      </c>
      <c r="B987" s="212" t="s">
        <v>2428</v>
      </c>
      <c r="C987" s="212" t="s">
        <v>367</v>
      </c>
      <c r="D987" s="213">
        <v>0.36</v>
      </c>
    </row>
    <row r="988" spans="1:4" ht="15.75">
      <c r="A988" s="212" t="s">
        <v>2429</v>
      </c>
      <c r="B988" s="212" t="s">
        <v>2430</v>
      </c>
      <c r="C988" s="212" t="s">
        <v>367</v>
      </c>
      <c r="D988" s="213">
        <v>0.28000000000000003</v>
      </c>
    </row>
    <row r="989" spans="1:4" ht="15.75">
      <c r="A989" s="212" t="s">
        <v>2431</v>
      </c>
      <c r="B989" s="212" t="s">
        <v>2432</v>
      </c>
      <c r="C989" s="212" t="s">
        <v>367</v>
      </c>
      <c r="D989" s="213">
        <v>0.25</v>
      </c>
    </row>
    <row r="990" spans="1:4" ht="15.75">
      <c r="A990" s="212" t="s">
        <v>2433</v>
      </c>
      <c r="B990" s="212" t="s">
        <v>2434</v>
      </c>
      <c r="C990" s="212" t="s">
        <v>2435</v>
      </c>
      <c r="D990" s="213">
        <v>1681.41</v>
      </c>
    </row>
    <row r="991" spans="1:4" ht="15.75">
      <c r="A991" s="212" t="s">
        <v>2436</v>
      </c>
      <c r="B991" s="212" t="s">
        <v>2437</v>
      </c>
      <c r="C991" s="212" t="s">
        <v>47</v>
      </c>
      <c r="D991" s="213">
        <v>1483.48</v>
      </c>
    </row>
    <row r="992" spans="1:4" ht="15.75">
      <c r="A992" s="212" t="s">
        <v>2438</v>
      </c>
      <c r="B992" s="212" t="s">
        <v>2439</v>
      </c>
      <c r="C992" s="212" t="s">
        <v>2386</v>
      </c>
      <c r="D992" s="213">
        <v>1320.38</v>
      </c>
    </row>
    <row r="993" spans="1:4" ht="15.75">
      <c r="A993" s="212" t="s">
        <v>2440</v>
      </c>
      <c r="B993" s="212" t="s">
        <v>2441</v>
      </c>
      <c r="C993" s="212" t="s">
        <v>2386</v>
      </c>
      <c r="D993" s="213">
        <v>7436.53</v>
      </c>
    </row>
    <row r="994" spans="1:4" ht="15.75">
      <c r="A994" s="212" t="s">
        <v>2442</v>
      </c>
      <c r="B994" s="212" t="s">
        <v>2443</v>
      </c>
      <c r="C994" s="212" t="s">
        <v>602</v>
      </c>
      <c r="D994" s="213">
        <v>94.72</v>
      </c>
    </row>
    <row r="995" spans="1:4" ht="15.75">
      <c r="A995" s="212" t="s">
        <v>2444</v>
      </c>
      <c r="B995" s="212" t="s">
        <v>2445</v>
      </c>
      <c r="C995" s="212" t="s">
        <v>602</v>
      </c>
      <c r="D995" s="213">
        <v>105.26</v>
      </c>
    </row>
    <row r="996" spans="1:4" ht="15.75">
      <c r="A996" s="212" t="s">
        <v>2446</v>
      </c>
      <c r="B996" s="212" t="s">
        <v>2447</v>
      </c>
      <c r="C996" s="212" t="s">
        <v>602</v>
      </c>
      <c r="D996" s="213">
        <v>399.36</v>
      </c>
    </row>
    <row r="997" spans="1:4" ht="15.75">
      <c r="A997" s="212" t="s">
        <v>2448</v>
      </c>
      <c r="B997" s="212" t="s">
        <v>2449</v>
      </c>
      <c r="C997" s="212" t="s">
        <v>602</v>
      </c>
      <c r="D997" s="213">
        <v>701.4</v>
      </c>
    </row>
    <row r="998" spans="1:4" ht="15.75">
      <c r="A998" s="212" t="s">
        <v>2450</v>
      </c>
      <c r="B998" s="212" t="s">
        <v>2451</v>
      </c>
      <c r="C998" s="212" t="s">
        <v>602</v>
      </c>
      <c r="D998" s="213">
        <v>97.25</v>
      </c>
    </row>
    <row r="999" spans="1:4" ht="15.75">
      <c r="A999" s="215" t="s">
        <v>2452</v>
      </c>
      <c r="B999" s="215" t="s">
        <v>2453</v>
      </c>
      <c r="C999" s="215" t="s">
        <v>2386</v>
      </c>
      <c r="D999" s="213">
        <v>378.64</v>
      </c>
    </row>
    <row r="1000" spans="1:4" ht="15.75">
      <c r="A1000" s="212" t="s">
        <v>2454</v>
      </c>
      <c r="B1000" s="212" t="s">
        <v>2455</v>
      </c>
      <c r="C1000" s="212" t="s">
        <v>367</v>
      </c>
      <c r="D1000" s="213">
        <v>10.16</v>
      </c>
    </row>
    <row r="1001" spans="1:4" ht="15.75">
      <c r="A1001" s="212" t="s">
        <v>2456</v>
      </c>
      <c r="B1001" s="212" t="s">
        <v>2457</v>
      </c>
      <c r="C1001" s="212" t="s">
        <v>367</v>
      </c>
      <c r="D1001" s="213">
        <v>188.35</v>
      </c>
    </row>
    <row r="1002" spans="1:4" ht="15.75">
      <c r="A1002" s="212" t="s">
        <v>2458</v>
      </c>
      <c r="B1002" s="212" t="s">
        <v>2459</v>
      </c>
      <c r="C1002" s="212" t="s">
        <v>367</v>
      </c>
      <c r="D1002" s="213">
        <v>66.709999999999994</v>
      </c>
    </row>
    <row r="1003" spans="1:4" ht="15.75">
      <c r="A1003" s="212" t="s">
        <v>2460</v>
      </c>
      <c r="B1003" s="212" t="s">
        <v>2459</v>
      </c>
      <c r="C1003" s="212" t="s">
        <v>367</v>
      </c>
      <c r="D1003" s="213">
        <v>76.709999999999994</v>
      </c>
    </row>
    <row r="1004" spans="1:4" ht="15.75">
      <c r="A1004" s="212" t="s">
        <v>2461</v>
      </c>
      <c r="B1004" s="212" t="s">
        <v>2462</v>
      </c>
      <c r="C1004" s="212" t="s">
        <v>367</v>
      </c>
      <c r="D1004" s="213">
        <v>34.18</v>
      </c>
    </row>
    <row r="1005" spans="1:4" ht="15.75">
      <c r="A1005" s="212" t="s">
        <v>2463</v>
      </c>
      <c r="B1005" s="212" t="s">
        <v>2464</v>
      </c>
      <c r="C1005" s="212" t="s">
        <v>602</v>
      </c>
      <c r="D1005" s="213">
        <v>6.26</v>
      </c>
    </row>
    <row r="1006" spans="1:4" ht="15.75">
      <c r="A1006" s="212" t="s">
        <v>2465</v>
      </c>
      <c r="B1006" s="212" t="s">
        <v>2466</v>
      </c>
      <c r="C1006" s="212" t="s">
        <v>365</v>
      </c>
      <c r="D1006" s="213">
        <v>515.74</v>
      </c>
    </row>
    <row r="1007" spans="1:4" ht="15.75">
      <c r="A1007" s="212" t="s">
        <v>2467</v>
      </c>
      <c r="B1007" s="212" t="s">
        <v>2468</v>
      </c>
      <c r="C1007" s="212" t="s">
        <v>602</v>
      </c>
      <c r="D1007" s="213">
        <v>224.82</v>
      </c>
    </row>
    <row r="1008" spans="1:4" ht="15.75">
      <c r="A1008" s="212" t="s">
        <v>2469</v>
      </c>
      <c r="B1008" s="212" t="s">
        <v>2470</v>
      </c>
      <c r="C1008" s="212" t="s">
        <v>602</v>
      </c>
      <c r="D1008" s="213">
        <v>230.61</v>
      </c>
    </row>
    <row r="1009" spans="1:4" ht="15.75">
      <c r="A1009" s="212" t="s">
        <v>2471</v>
      </c>
      <c r="B1009" s="212" t="s">
        <v>2472</v>
      </c>
      <c r="C1009" s="212" t="s">
        <v>602</v>
      </c>
      <c r="D1009" s="213">
        <v>315.97000000000003</v>
      </c>
    </row>
    <row r="1010" spans="1:4" ht="15.75">
      <c r="A1010" s="212" t="s">
        <v>2473</v>
      </c>
      <c r="B1010" s="212" t="s">
        <v>2474</v>
      </c>
      <c r="C1010" s="212" t="s">
        <v>602</v>
      </c>
      <c r="D1010" s="213">
        <v>322.67</v>
      </c>
    </row>
    <row r="1011" spans="1:4" ht="15.75">
      <c r="A1011" s="212" t="s">
        <v>2475</v>
      </c>
      <c r="B1011" s="212" t="s">
        <v>2476</v>
      </c>
      <c r="C1011" s="212" t="s">
        <v>2386</v>
      </c>
      <c r="D1011" s="213">
        <v>306.47000000000003</v>
      </c>
    </row>
    <row r="1012" spans="1:4" ht="15.75">
      <c r="A1012" s="212" t="s">
        <v>2477</v>
      </c>
      <c r="B1012" s="212" t="s">
        <v>2478</v>
      </c>
      <c r="C1012" s="212" t="s">
        <v>47</v>
      </c>
      <c r="D1012" s="213">
        <v>9.09</v>
      </c>
    </row>
    <row r="1013" spans="1:4" ht="15.75">
      <c r="A1013" s="212" t="s">
        <v>2479</v>
      </c>
      <c r="B1013" s="212" t="s">
        <v>2480</v>
      </c>
      <c r="C1013" s="212" t="s">
        <v>47</v>
      </c>
      <c r="D1013" s="213">
        <v>9.6999999999999993</v>
      </c>
    </row>
    <row r="1014" spans="1:4" ht="15.75">
      <c r="A1014" s="212" t="s">
        <v>2481</v>
      </c>
      <c r="B1014" s="212" t="s">
        <v>2482</v>
      </c>
      <c r="C1014" s="212" t="s">
        <v>47</v>
      </c>
      <c r="D1014" s="213">
        <v>12.86</v>
      </c>
    </row>
    <row r="1015" spans="1:4" ht="15.75">
      <c r="A1015" s="212" t="s">
        <v>2483</v>
      </c>
      <c r="B1015" s="212" t="s">
        <v>2484</v>
      </c>
      <c r="C1015" s="212" t="s">
        <v>47</v>
      </c>
      <c r="D1015" s="213">
        <v>12.92</v>
      </c>
    </row>
    <row r="1016" spans="1:4" ht="15.75">
      <c r="A1016" s="212" t="s">
        <v>2485</v>
      </c>
      <c r="B1016" s="212" t="s">
        <v>2486</v>
      </c>
      <c r="C1016" s="212" t="s">
        <v>47</v>
      </c>
      <c r="D1016" s="213">
        <v>14.93</v>
      </c>
    </row>
    <row r="1017" spans="1:4" ht="15.75">
      <c r="A1017" s="212" t="s">
        <v>2487</v>
      </c>
      <c r="B1017" s="212" t="s">
        <v>2488</v>
      </c>
      <c r="C1017" s="212" t="s">
        <v>47</v>
      </c>
      <c r="D1017" s="213">
        <v>19.809999999999999</v>
      </c>
    </row>
    <row r="1018" spans="1:4" ht="15.75">
      <c r="A1018" s="212" t="s">
        <v>2489</v>
      </c>
      <c r="B1018" s="212" t="s">
        <v>2490</v>
      </c>
      <c r="C1018" s="212" t="s">
        <v>47</v>
      </c>
      <c r="D1018" s="213">
        <v>23.07</v>
      </c>
    </row>
    <row r="1019" spans="1:4" ht="15.75">
      <c r="A1019" s="212" t="s">
        <v>2491</v>
      </c>
      <c r="B1019" s="212" t="s">
        <v>2492</v>
      </c>
      <c r="C1019" s="212" t="s">
        <v>47</v>
      </c>
      <c r="D1019" s="213">
        <v>18.920000000000002</v>
      </c>
    </row>
    <row r="1020" spans="1:4" ht="15.75">
      <c r="A1020" s="212" t="s">
        <v>2493</v>
      </c>
      <c r="B1020" s="212" t="s">
        <v>2494</v>
      </c>
      <c r="C1020" s="212" t="s">
        <v>47</v>
      </c>
      <c r="D1020" s="213">
        <v>19.489999999999998</v>
      </c>
    </row>
    <row r="1021" spans="1:4" ht="15.75">
      <c r="A1021" s="212" t="s">
        <v>2495</v>
      </c>
      <c r="B1021" s="212" t="s">
        <v>2496</v>
      </c>
      <c r="C1021" s="212" t="s">
        <v>47</v>
      </c>
      <c r="D1021" s="213">
        <v>26.41</v>
      </c>
    </row>
    <row r="1022" spans="1:4" ht="15.75">
      <c r="A1022" s="212" t="s">
        <v>2497</v>
      </c>
      <c r="B1022" s="212" t="s">
        <v>2498</v>
      </c>
      <c r="C1022" s="212" t="s">
        <v>47</v>
      </c>
      <c r="D1022" s="213">
        <v>31.8</v>
      </c>
    </row>
    <row r="1023" spans="1:4" ht="15.75">
      <c r="A1023" s="212" t="s">
        <v>2499</v>
      </c>
      <c r="B1023" s="212" t="s">
        <v>2500</v>
      </c>
      <c r="C1023" s="212" t="s">
        <v>602</v>
      </c>
      <c r="D1023" s="213">
        <v>204.07</v>
      </c>
    </row>
    <row r="1024" spans="1:4" ht="15.75">
      <c r="A1024" s="212" t="s">
        <v>2501</v>
      </c>
      <c r="B1024" s="212" t="s">
        <v>2502</v>
      </c>
      <c r="C1024" s="212" t="s">
        <v>602</v>
      </c>
      <c r="D1024" s="213">
        <v>297.5</v>
      </c>
    </row>
    <row r="1025" spans="1:4" ht="15.75">
      <c r="A1025" s="212" t="s">
        <v>2503</v>
      </c>
      <c r="B1025" s="212" t="s">
        <v>2504</v>
      </c>
      <c r="C1025" s="212" t="s">
        <v>602</v>
      </c>
      <c r="D1025" s="213">
        <v>337.91</v>
      </c>
    </row>
    <row r="1026" spans="1:4" ht="15.75">
      <c r="A1026" s="212" t="s">
        <v>2505</v>
      </c>
      <c r="B1026" s="212" t="s">
        <v>2506</v>
      </c>
      <c r="C1026" s="212" t="s">
        <v>602</v>
      </c>
      <c r="D1026" s="213">
        <v>375.72</v>
      </c>
    </row>
    <row r="1027" spans="1:4" ht="15.75">
      <c r="A1027" s="212" t="s">
        <v>2507</v>
      </c>
      <c r="B1027" s="212" t="s">
        <v>2508</v>
      </c>
      <c r="C1027" s="212" t="s">
        <v>602</v>
      </c>
      <c r="D1027" s="213">
        <v>433.36</v>
      </c>
    </row>
    <row r="1028" spans="1:4" ht="15.75">
      <c r="A1028" s="212" t="s">
        <v>2509</v>
      </c>
      <c r="B1028" s="212" t="s">
        <v>2510</v>
      </c>
      <c r="C1028" s="212" t="s">
        <v>602</v>
      </c>
      <c r="D1028" s="213">
        <v>518.73</v>
      </c>
    </row>
    <row r="1029" spans="1:4" ht="15.75">
      <c r="A1029" s="212" t="s">
        <v>2511</v>
      </c>
      <c r="B1029" s="212" t="s">
        <v>2512</v>
      </c>
      <c r="C1029" s="212" t="s">
        <v>602</v>
      </c>
      <c r="D1029" s="213">
        <v>219.28</v>
      </c>
    </row>
    <row r="1030" spans="1:4" ht="15.75">
      <c r="A1030" s="212" t="s">
        <v>2513</v>
      </c>
      <c r="B1030" s="212" t="s">
        <v>2514</v>
      </c>
      <c r="C1030" s="212" t="s">
        <v>2386</v>
      </c>
      <c r="D1030" s="213">
        <v>6427.55</v>
      </c>
    </row>
    <row r="1031" spans="1:4" ht="15.75">
      <c r="A1031" s="212" t="s">
        <v>2515</v>
      </c>
      <c r="B1031" s="212" t="s">
        <v>2516</v>
      </c>
      <c r="C1031" s="212" t="s">
        <v>367</v>
      </c>
      <c r="D1031" s="213">
        <v>57.04</v>
      </c>
    </row>
    <row r="1032" spans="1:4" ht="15.75">
      <c r="A1032" s="212" t="s">
        <v>2517</v>
      </c>
      <c r="B1032" s="212" t="s">
        <v>2518</v>
      </c>
      <c r="C1032" s="212" t="s">
        <v>367</v>
      </c>
      <c r="D1032" s="213">
        <v>692.36</v>
      </c>
    </row>
    <row r="1033" spans="1:4" ht="15.75">
      <c r="A1033" s="212" t="s">
        <v>2519</v>
      </c>
      <c r="B1033" s="212" t="s">
        <v>2520</v>
      </c>
      <c r="C1033" s="212" t="s">
        <v>47</v>
      </c>
      <c r="D1033" s="213">
        <v>10544.06</v>
      </c>
    </row>
    <row r="1034" spans="1:4" ht="15.75">
      <c r="A1034" s="212" t="s">
        <v>2521</v>
      </c>
      <c r="B1034" s="212" t="s">
        <v>2522</v>
      </c>
      <c r="C1034" s="212" t="s">
        <v>47</v>
      </c>
      <c r="D1034" s="213">
        <v>14045.62</v>
      </c>
    </row>
    <row r="1035" spans="1:4" ht="15.75">
      <c r="A1035" s="212" t="s">
        <v>2523</v>
      </c>
      <c r="B1035" s="212" t="s">
        <v>2524</v>
      </c>
      <c r="C1035" s="212" t="s">
        <v>47</v>
      </c>
      <c r="D1035" s="213">
        <v>12454.67</v>
      </c>
    </row>
    <row r="1036" spans="1:4" ht="15.75">
      <c r="A1036" s="212" t="s">
        <v>2525</v>
      </c>
      <c r="B1036" s="212" t="s">
        <v>2526</v>
      </c>
      <c r="C1036" s="212" t="s">
        <v>47</v>
      </c>
      <c r="D1036" s="213">
        <v>29131.64</v>
      </c>
    </row>
    <row r="1037" spans="1:4" ht="15.75">
      <c r="A1037" s="212" t="s">
        <v>2527</v>
      </c>
      <c r="B1037" s="212" t="s">
        <v>2528</v>
      </c>
      <c r="C1037" s="212" t="s">
        <v>47</v>
      </c>
      <c r="D1037" s="213">
        <v>44346.720000000001</v>
      </c>
    </row>
    <row r="1038" spans="1:4" ht="15.75">
      <c r="A1038" s="212" t="s">
        <v>2529</v>
      </c>
      <c r="B1038" s="212" t="s">
        <v>2530</v>
      </c>
      <c r="C1038" s="212" t="s">
        <v>47</v>
      </c>
      <c r="D1038" s="213">
        <v>17981.259999999998</v>
      </c>
    </row>
    <row r="1039" spans="1:4" ht="15.75">
      <c r="A1039" s="212" t="s">
        <v>2531</v>
      </c>
      <c r="B1039" s="212" t="s">
        <v>2532</v>
      </c>
      <c r="C1039" s="212" t="s">
        <v>47</v>
      </c>
      <c r="D1039" s="213">
        <v>21324.61</v>
      </c>
    </row>
    <row r="1040" spans="1:4" ht="15.75">
      <c r="A1040" s="212" t="s">
        <v>2533</v>
      </c>
      <c r="B1040" s="212" t="s">
        <v>2534</v>
      </c>
      <c r="C1040" s="212" t="s">
        <v>47</v>
      </c>
      <c r="D1040" s="213">
        <v>33993.730000000003</v>
      </c>
    </row>
    <row r="1041" spans="1:4" ht="15.75">
      <c r="A1041" s="212" t="s">
        <v>2535</v>
      </c>
      <c r="B1041" s="212" t="s">
        <v>2536</v>
      </c>
      <c r="C1041" s="212" t="s">
        <v>2386</v>
      </c>
      <c r="D1041" s="213">
        <v>9833.89</v>
      </c>
    </row>
    <row r="1042" spans="1:4" ht="15.75">
      <c r="A1042" s="212" t="s">
        <v>2537</v>
      </c>
      <c r="B1042" s="212" t="s">
        <v>2538</v>
      </c>
      <c r="C1042" s="212" t="s">
        <v>2386</v>
      </c>
      <c r="D1042" s="213">
        <v>12186.29</v>
      </c>
    </row>
    <row r="1043" spans="1:4" ht="15.75">
      <c r="A1043" s="212" t="s">
        <v>2539</v>
      </c>
      <c r="B1043" s="212" t="s">
        <v>2540</v>
      </c>
      <c r="C1043" s="212" t="s">
        <v>2386</v>
      </c>
      <c r="D1043" s="213">
        <v>14668.93</v>
      </c>
    </row>
    <row r="1044" spans="1:4" ht="15.75">
      <c r="A1044" s="212" t="s">
        <v>2541</v>
      </c>
      <c r="B1044" s="212" t="s">
        <v>2542</v>
      </c>
      <c r="C1044" s="212" t="s">
        <v>602</v>
      </c>
      <c r="D1044" s="213">
        <v>410.34</v>
      </c>
    </row>
    <row r="1045" spans="1:4" ht="15.75">
      <c r="A1045" s="212" t="s">
        <v>2543</v>
      </c>
      <c r="B1045" s="212" t="s">
        <v>2544</v>
      </c>
      <c r="C1045" s="212" t="s">
        <v>602</v>
      </c>
      <c r="D1045" s="213">
        <v>454.43</v>
      </c>
    </row>
    <row r="1046" spans="1:4" ht="15.75">
      <c r="A1046" s="212" t="s">
        <v>2545</v>
      </c>
      <c r="B1046" s="212" t="s">
        <v>2546</v>
      </c>
      <c r="C1046" s="212" t="s">
        <v>602</v>
      </c>
      <c r="D1046" s="213">
        <v>696.66</v>
      </c>
    </row>
    <row r="1047" spans="1:4" ht="15.75">
      <c r="A1047" s="212" t="s">
        <v>2547</v>
      </c>
      <c r="B1047" s="212" t="s">
        <v>2548</v>
      </c>
      <c r="C1047" s="212" t="s">
        <v>602</v>
      </c>
      <c r="D1047" s="213">
        <v>1037.46</v>
      </c>
    </row>
    <row r="1048" spans="1:4" ht="15.75">
      <c r="A1048" s="212" t="s">
        <v>2549</v>
      </c>
      <c r="B1048" s="212" t="s">
        <v>2550</v>
      </c>
      <c r="C1048" s="212" t="s">
        <v>602</v>
      </c>
      <c r="D1048" s="213">
        <v>1284.81</v>
      </c>
    </row>
    <row r="1049" spans="1:4" ht="15.75">
      <c r="A1049" s="212" t="s">
        <v>2551</v>
      </c>
      <c r="B1049" s="212" t="s">
        <v>2552</v>
      </c>
      <c r="C1049" s="212" t="s">
        <v>602</v>
      </c>
      <c r="D1049" s="213">
        <v>1526.11</v>
      </c>
    </row>
    <row r="1050" spans="1:4" ht="15.75">
      <c r="A1050" s="212" t="s">
        <v>2553</v>
      </c>
      <c r="B1050" s="212" t="s">
        <v>2554</v>
      </c>
      <c r="C1050" s="212" t="s">
        <v>602</v>
      </c>
      <c r="D1050" s="213">
        <v>1733.41</v>
      </c>
    </row>
    <row r="1051" spans="1:4" ht="15.75">
      <c r="A1051" s="212" t="s">
        <v>2555</v>
      </c>
      <c r="B1051" s="212" t="s">
        <v>2556</v>
      </c>
      <c r="C1051" s="212" t="s">
        <v>602</v>
      </c>
      <c r="D1051" s="213">
        <v>2021.29</v>
      </c>
    </row>
    <row r="1052" spans="1:4" ht="15.75">
      <c r="A1052" s="212" t="s">
        <v>2557</v>
      </c>
      <c r="B1052" s="212" t="s">
        <v>2558</v>
      </c>
      <c r="C1052" s="212" t="s">
        <v>602</v>
      </c>
      <c r="D1052" s="213">
        <v>2457.54</v>
      </c>
    </row>
    <row r="1053" spans="1:4" ht="15.75">
      <c r="A1053" s="212" t="s">
        <v>2559</v>
      </c>
      <c r="B1053" s="212" t="s">
        <v>2560</v>
      </c>
      <c r="C1053" s="212" t="s">
        <v>602</v>
      </c>
      <c r="D1053" s="213">
        <v>604.09</v>
      </c>
    </row>
    <row r="1054" spans="1:4" ht="15.75">
      <c r="A1054" s="212" t="s">
        <v>2561</v>
      </c>
      <c r="B1054" s="212" t="s">
        <v>2562</v>
      </c>
      <c r="C1054" s="212" t="s">
        <v>602</v>
      </c>
      <c r="D1054" s="213">
        <v>1376.83</v>
      </c>
    </row>
    <row r="1055" spans="1:4" ht="15.75">
      <c r="A1055" s="212" t="s">
        <v>2563</v>
      </c>
      <c r="B1055" s="212" t="s">
        <v>2564</v>
      </c>
      <c r="C1055" s="212" t="s">
        <v>602</v>
      </c>
      <c r="D1055" s="213">
        <v>5233.2</v>
      </c>
    </row>
    <row r="1056" spans="1:4" ht="15.75">
      <c r="A1056" s="212" t="s">
        <v>2565</v>
      </c>
      <c r="B1056" s="212" t="s">
        <v>2566</v>
      </c>
      <c r="C1056" s="212" t="s">
        <v>602</v>
      </c>
      <c r="D1056" s="213">
        <v>409</v>
      </c>
    </row>
    <row r="1057" spans="1:4" ht="15.75">
      <c r="A1057" s="212" t="s">
        <v>2567</v>
      </c>
      <c r="B1057" s="212" t="s">
        <v>2568</v>
      </c>
      <c r="C1057" s="212" t="s">
        <v>602</v>
      </c>
      <c r="D1057" s="213">
        <v>499.65</v>
      </c>
    </row>
    <row r="1058" spans="1:4" ht="15.75">
      <c r="A1058" s="212" t="s">
        <v>2569</v>
      </c>
      <c r="B1058" s="212" t="s">
        <v>2570</v>
      </c>
      <c r="C1058" s="212" t="s">
        <v>602</v>
      </c>
      <c r="D1058" s="213">
        <v>567.26</v>
      </c>
    </row>
    <row r="1059" spans="1:4" ht="15.75">
      <c r="A1059" s="212" t="s">
        <v>2571</v>
      </c>
      <c r="B1059" s="212" t="s">
        <v>2572</v>
      </c>
      <c r="C1059" s="212" t="s">
        <v>602</v>
      </c>
      <c r="D1059" s="213">
        <v>319.8</v>
      </c>
    </row>
    <row r="1060" spans="1:4" ht="15.75">
      <c r="A1060" s="212" t="s">
        <v>2573</v>
      </c>
      <c r="B1060" s="212" t="s">
        <v>2574</v>
      </c>
      <c r="C1060" s="212" t="s">
        <v>602</v>
      </c>
      <c r="D1060" s="213">
        <v>508.7</v>
      </c>
    </row>
    <row r="1061" spans="1:4" ht="15.75">
      <c r="A1061" s="212" t="s">
        <v>2575</v>
      </c>
      <c r="B1061" s="212" t="s">
        <v>2576</v>
      </c>
      <c r="C1061" s="212" t="s">
        <v>602</v>
      </c>
      <c r="D1061" s="213">
        <v>739.94</v>
      </c>
    </row>
    <row r="1062" spans="1:4" ht="15.75">
      <c r="A1062" s="212" t="s">
        <v>2577</v>
      </c>
      <c r="B1062" s="212" t="s">
        <v>2578</v>
      </c>
      <c r="C1062" s="212" t="s">
        <v>602</v>
      </c>
      <c r="D1062" s="213">
        <v>1911.01</v>
      </c>
    </row>
    <row r="1063" spans="1:4" ht="15.75">
      <c r="A1063" s="212" t="s">
        <v>2579</v>
      </c>
      <c r="B1063" s="212" t="s">
        <v>2580</v>
      </c>
      <c r="C1063" s="212" t="s">
        <v>602</v>
      </c>
      <c r="D1063" s="213">
        <v>2264.13</v>
      </c>
    </row>
    <row r="1064" spans="1:4" ht="15.75">
      <c r="A1064" s="212" t="s">
        <v>2581</v>
      </c>
      <c r="B1064" s="212" t="s">
        <v>2582</v>
      </c>
      <c r="C1064" s="212" t="s">
        <v>602</v>
      </c>
      <c r="D1064" s="213">
        <v>2950.05</v>
      </c>
    </row>
    <row r="1065" spans="1:4" ht="15.75">
      <c r="A1065" s="212" t="s">
        <v>2583</v>
      </c>
      <c r="B1065" s="212" t="s">
        <v>2584</v>
      </c>
      <c r="C1065" s="212" t="s">
        <v>602</v>
      </c>
      <c r="D1065" s="213">
        <v>594.20000000000005</v>
      </c>
    </row>
    <row r="1066" spans="1:4" ht="15.75">
      <c r="A1066" s="212" t="s">
        <v>2585</v>
      </c>
      <c r="B1066" s="212" t="s">
        <v>2586</v>
      </c>
      <c r="C1066" s="212" t="s">
        <v>602</v>
      </c>
      <c r="D1066" s="213">
        <v>369.38</v>
      </c>
    </row>
    <row r="1067" spans="1:4" ht="15.75">
      <c r="A1067" s="212" t="s">
        <v>2587</v>
      </c>
      <c r="B1067" s="212" t="s">
        <v>2588</v>
      </c>
      <c r="C1067" s="212" t="s">
        <v>602</v>
      </c>
      <c r="D1067" s="213">
        <v>759.42</v>
      </c>
    </row>
    <row r="1068" spans="1:4" ht="15.75">
      <c r="A1068" s="212" t="s">
        <v>2589</v>
      </c>
      <c r="B1068" s="212" t="s">
        <v>2590</v>
      </c>
      <c r="C1068" s="212" t="s">
        <v>602</v>
      </c>
      <c r="D1068" s="213">
        <v>617.37</v>
      </c>
    </row>
    <row r="1069" spans="1:4" ht="15.75">
      <c r="A1069" s="212" t="s">
        <v>2591</v>
      </c>
      <c r="B1069" s="212" t="s">
        <v>2592</v>
      </c>
      <c r="C1069" s="212" t="s">
        <v>602</v>
      </c>
      <c r="D1069" s="213">
        <v>637.54</v>
      </c>
    </row>
    <row r="1070" spans="1:4" ht="15.75">
      <c r="A1070" s="212" t="s">
        <v>2593</v>
      </c>
      <c r="B1070" s="212" t="s">
        <v>2594</v>
      </c>
      <c r="C1070" s="212" t="s">
        <v>602</v>
      </c>
      <c r="D1070" s="213">
        <v>941.49</v>
      </c>
    </row>
    <row r="1071" spans="1:4" ht="15.75">
      <c r="A1071" s="212" t="s">
        <v>2595</v>
      </c>
      <c r="B1071" s="212" t="s">
        <v>2596</v>
      </c>
      <c r="C1071" s="212" t="s">
        <v>602</v>
      </c>
      <c r="D1071" s="213">
        <v>1618.72</v>
      </c>
    </row>
    <row r="1072" spans="1:4" ht="15.75">
      <c r="A1072" s="212" t="s">
        <v>2597</v>
      </c>
      <c r="B1072" s="212" t="s">
        <v>2598</v>
      </c>
      <c r="C1072" s="212" t="s">
        <v>602</v>
      </c>
      <c r="D1072" s="213">
        <v>1144.8599999999999</v>
      </c>
    </row>
    <row r="1073" spans="1:4" ht="15.75">
      <c r="A1073" s="212" t="s">
        <v>2599</v>
      </c>
      <c r="B1073" s="212" t="s">
        <v>2600</v>
      </c>
      <c r="C1073" s="212" t="s">
        <v>602</v>
      </c>
      <c r="D1073" s="213">
        <v>1414.02</v>
      </c>
    </row>
    <row r="1074" spans="1:4" ht="15.75">
      <c r="A1074" s="212" t="s">
        <v>2601</v>
      </c>
      <c r="B1074" s="212" t="s">
        <v>2602</v>
      </c>
      <c r="C1074" s="212" t="s">
        <v>602</v>
      </c>
      <c r="D1074" s="213">
        <v>1675.33</v>
      </c>
    </row>
    <row r="1075" spans="1:4" ht="15.75">
      <c r="A1075" s="212" t="s">
        <v>2603</v>
      </c>
      <c r="B1075" s="212" t="s">
        <v>2604</v>
      </c>
      <c r="C1075" s="212" t="s">
        <v>602</v>
      </c>
      <c r="D1075" s="213">
        <v>1419.57</v>
      </c>
    </row>
    <row r="1076" spans="1:4" ht="15.75">
      <c r="A1076" s="212" t="s">
        <v>2605</v>
      </c>
      <c r="B1076" s="212" t="s">
        <v>2606</v>
      </c>
      <c r="C1076" s="212" t="s">
        <v>602</v>
      </c>
      <c r="D1076" s="213">
        <v>557.98</v>
      </c>
    </row>
    <row r="1077" spans="1:4" ht="15.75">
      <c r="A1077" s="212" t="s">
        <v>2607</v>
      </c>
      <c r="B1077" s="212" t="s">
        <v>2608</v>
      </c>
      <c r="C1077" s="212" t="s">
        <v>602</v>
      </c>
      <c r="D1077" s="213">
        <v>966.13</v>
      </c>
    </row>
    <row r="1078" spans="1:4" ht="15.75">
      <c r="A1078" s="212" t="s">
        <v>2609</v>
      </c>
      <c r="B1078" s="212" t="s">
        <v>2610</v>
      </c>
      <c r="C1078" s="212" t="s">
        <v>602</v>
      </c>
      <c r="D1078" s="213">
        <v>1249.75</v>
      </c>
    </row>
    <row r="1079" spans="1:4" ht="15.75">
      <c r="A1079" s="212" t="s">
        <v>2611</v>
      </c>
      <c r="B1079" s="212" t="s">
        <v>2612</v>
      </c>
      <c r="C1079" s="212" t="s">
        <v>602</v>
      </c>
      <c r="D1079" s="213">
        <v>1438.91</v>
      </c>
    </row>
    <row r="1080" spans="1:4" ht="15.75">
      <c r="A1080" s="212" t="s">
        <v>2613</v>
      </c>
      <c r="B1080" s="212" t="s">
        <v>2614</v>
      </c>
      <c r="C1080" s="212" t="s">
        <v>602</v>
      </c>
      <c r="D1080" s="213">
        <v>2674.25</v>
      </c>
    </row>
    <row r="1081" spans="1:4" ht="15.75">
      <c r="A1081" s="212" t="s">
        <v>2615</v>
      </c>
      <c r="B1081" s="212" t="s">
        <v>2616</v>
      </c>
      <c r="C1081" s="212" t="s">
        <v>602</v>
      </c>
      <c r="D1081" s="213">
        <v>1020.54</v>
      </c>
    </row>
    <row r="1082" spans="1:4" ht="15.75">
      <c r="A1082" s="212" t="s">
        <v>2617</v>
      </c>
      <c r="B1082" s="212" t="s">
        <v>2618</v>
      </c>
      <c r="C1082" s="212" t="s">
        <v>365</v>
      </c>
      <c r="D1082" s="213">
        <v>1638.49</v>
      </c>
    </row>
    <row r="1083" spans="1:4" ht="15.75">
      <c r="A1083" s="212" t="s">
        <v>2619</v>
      </c>
      <c r="B1083" s="212" t="s">
        <v>2620</v>
      </c>
      <c r="C1083" s="212" t="s">
        <v>365</v>
      </c>
      <c r="D1083" s="213">
        <v>1986.81</v>
      </c>
    </row>
    <row r="1084" spans="1:4" ht="15.75">
      <c r="A1084" s="212" t="s">
        <v>2621</v>
      </c>
      <c r="B1084" s="212" t="s">
        <v>2622</v>
      </c>
      <c r="C1084" s="212" t="s">
        <v>602</v>
      </c>
      <c r="D1084" s="213">
        <v>95.92</v>
      </c>
    </row>
    <row r="1085" spans="1:4" ht="15.75">
      <c r="A1085" s="212" t="s">
        <v>2623</v>
      </c>
      <c r="B1085" s="212" t="s">
        <v>2624</v>
      </c>
      <c r="C1085" s="212" t="s">
        <v>602</v>
      </c>
      <c r="D1085" s="213">
        <v>187.98</v>
      </c>
    </row>
    <row r="1086" spans="1:4" ht="15.75">
      <c r="A1086" s="212" t="s">
        <v>2625</v>
      </c>
      <c r="B1086" s="212" t="s">
        <v>2626</v>
      </c>
      <c r="C1086" s="212" t="s">
        <v>2386</v>
      </c>
      <c r="D1086" s="213">
        <v>3791.92</v>
      </c>
    </row>
    <row r="1087" spans="1:4" ht="15.75">
      <c r="A1087" s="212" t="s">
        <v>2627</v>
      </c>
      <c r="B1087" s="212" t="s">
        <v>2628</v>
      </c>
      <c r="C1087" s="212" t="s">
        <v>461</v>
      </c>
      <c r="D1087" s="213">
        <v>445.4</v>
      </c>
    </row>
    <row r="1088" spans="1:4" ht="15.75">
      <c r="A1088" s="212" t="s">
        <v>2629</v>
      </c>
      <c r="B1088" s="212" t="s">
        <v>2630</v>
      </c>
      <c r="C1088" s="212" t="s">
        <v>461</v>
      </c>
      <c r="D1088" s="213">
        <v>392.78</v>
      </c>
    </row>
    <row r="1089" spans="1:4" ht="15.75">
      <c r="A1089" s="212" t="s">
        <v>2631</v>
      </c>
      <c r="B1089" s="212" t="s">
        <v>2632</v>
      </c>
      <c r="C1089" s="212" t="s">
        <v>461</v>
      </c>
      <c r="D1089" s="213">
        <v>347.53</v>
      </c>
    </row>
    <row r="1090" spans="1:4" ht="15.75">
      <c r="A1090" s="212" t="s">
        <v>2633</v>
      </c>
      <c r="B1090" s="212" t="s">
        <v>2634</v>
      </c>
      <c r="C1090" s="212" t="s">
        <v>461</v>
      </c>
      <c r="D1090" s="213">
        <v>325.73</v>
      </c>
    </row>
    <row r="1091" spans="1:4" ht="15.75">
      <c r="A1091" s="212" t="s">
        <v>2635</v>
      </c>
      <c r="B1091" s="212" t="s">
        <v>2636</v>
      </c>
      <c r="C1091" s="212" t="s">
        <v>47</v>
      </c>
      <c r="D1091" s="213">
        <v>2461.29</v>
      </c>
    </row>
    <row r="1092" spans="1:4" ht="15.75">
      <c r="A1092" s="212" t="s">
        <v>2637</v>
      </c>
      <c r="B1092" s="212" t="s">
        <v>2638</v>
      </c>
      <c r="C1092" s="212" t="s">
        <v>942</v>
      </c>
      <c r="D1092" s="213">
        <v>3744.23</v>
      </c>
    </row>
    <row r="1093" spans="1:4" ht="15.75">
      <c r="A1093" s="212" t="s">
        <v>2639</v>
      </c>
      <c r="B1093" s="212" t="s">
        <v>2640</v>
      </c>
      <c r="C1093" s="212" t="s">
        <v>47</v>
      </c>
      <c r="D1093" s="213">
        <v>412.69</v>
      </c>
    </row>
    <row r="1094" spans="1:4" ht="15.75">
      <c r="A1094" s="212" t="s">
        <v>2641</v>
      </c>
      <c r="B1094" s="212" t="s">
        <v>2642</v>
      </c>
      <c r="C1094" s="212" t="s">
        <v>365</v>
      </c>
      <c r="D1094" s="213">
        <v>2107.9</v>
      </c>
    </row>
    <row r="1095" spans="1:4" ht="15.75">
      <c r="A1095" s="212" t="s">
        <v>2643</v>
      </c>
      <c r="B1095" s="212" t="s">
        <v>2644</v>
      </c>
      <c r="C1095" s="212" t="s">
        <v>47</v>
      </c>
      <c r="D1095" s="213">
        <v>2082.1799999999998</v>
      </c>
    </row>
    <row r="1096" spans="1:4" ht="15.75">
      <c r="A1096" s="212" t="s">
        <v>2645</v>
      </c>
      <c r="B1096" s="212" t="s">
        <v>2646</v>
      </c>
      <c r="C1096" s="212" t="s">
        <v>47</v>
      </c>
      <c r="D1096" s="213">
        <v>1034.46</v>
      </c>
    </row>
    <row r="1097" spans="1:4" ht="15.75">
      <c r="A1097" s="212" t="s">
        <v>2647</v>
      </c>
      <c r="B1097" s="212" t="s">
        <v>2648</v>
      </c>
      <c r="C1097" s="212" t="s">
        <v>47</v>
      </c>
      <c r="D1097" s="213">
        <v>6412.47</v>
      </c>
    </row>
    <row r="1098" spans="1:4" ht="15.75">
      <c r="A1098" s="212" t="s">
        <v>2649</v>
      </c>
      <c r="B1098" s="212" t="s">
        <v>2650</v>
      </c>
      <c r="C1098" s="212" t="s">
        <v>47</v>
      </c>
      <c r="D1098" s="213">
        <v>4733.05</v>
      </c>
    </row>
    <row r="1099" spans="1:4" ht="15.75">
      <c r="A1099" s="212" t="s">
        <v>2651</v>
      </c>
      <c r="B1099" s="212" t="s">
        <v>2652</v>
      </c>
      <c r="C1099" s="212" t="s">
        <v>47</v>
      </c>
      <c r="D1099" s="213">
        <v>7882.4</v>
      </c>
    </row>
    <row r="1100" spans="1:4" ht="15.75">
      <c r="A1100" s="212" t="s">
        <v>2653</v>
      </c>
      <c r="B1100" s="212" t="s">
        <v>2654</v>
      </c>
      <c r="C1100" s="212" t="s">
        <v>367</v>
      </c>
      <c r="D1100" s="213">
        <v>590.14</v>
      </c>
    </row>
    <row r="1101" spans="1:4" ht="15.75">
      <c r="A1101" s="212" t="s">
        <v>2655</v>
      </c>
      <c r="B1101" s="212" t="s">
        <v>2656</v>
      </c>
      <c r="C1101" s="212" t="s">
        <v>367</v>
      </c>
      <c r="D1101" s="213">
        <v>1056.51</v>
      </c>
    </row>
    <row r="1102" spans="1:4" ht="15.75">
      <c r="A1102" s="212" t="s">
        <v>2657</v>
      </c>
      <c r="B1102" s="212" t="s">
        <v>2658</v>
      </c>
      <c r="C1102" s="212" t="s">
        <v>1816</v>
      </c>
      <c r="D1102" s="213">
        <v>905.04</v>
      </c>
    </row>
    <row r="1103" spans="1:4" ht="15.75">
      <c r="A1103" s="212" t="s">
        <v>2659</v>
      </c>
      <c r="B1103" s="212" t="s">
        <v>2660</v>
      </c>
      <c r="C1103" s="212" t="s">
        <v>367</v>
      </c>
      <c r="D1103" s="213">
        <v>27.09</v>
      </c>
    </row>
    <row r="1104" spans="1:4" ht="15.75">
      <c r="A1104" s="212" t="s">
        <v>2661</v>
      </c>
      <c r="B1104" s="212" t="s">
        <v>2662</v>
      </c>
      <c r="C1104" s="212" t="s">
        <v>1816</v>
      </c>
      <c r="D1104" s="213">
        <v>859.14</v>
      </c>
    </row>
    <row r="1105" spans="1:4" ht="15.75">
      <c r="A1105" s="212" t="s">
        <v>244</v>
      </c>
      <c r="B1105" s="212" t="s">
        <v>243</v>
      </c>
      <c r="C1105" s="212" t="s">
        <v>1816</v>
      </c>
      <c r="D1105" s="213">
        <v>1294.25</v>
      </c>
    </row>
    <row r="1106" spans="1:4" ht="15.75">
      <c r="A1106" s="212" t="s">
        <v>242</v>
      </c>
      <c r="B1106" s="212" t="s">
        <v>241</v>
      </c>
      <c r="C1106" s="212" t="s">
        <v>1816</v>
      </c>
      <c r="D1106" s="213">
        <v>1259.8800000000001</v>
      </c>
    </row>
    <row r="1107" spans="1:4" ht="15.75">
      <c r="A1107" s="212" t="s">
        <v>240</v>
      </c>
      <c r="B1107" s="212" t="s">
        <v>2663</v>
      </c>
      <c r="C1107" s="212" t="s">
        <v>1816</v>
      </c>
      <c r="D1107" s="213">
        <v>815.43</v>
      </c>
    </row>
    <row r="1108" spans="1:4" ht="15.75">
      <c r="A1108" s="212" t="s">
        <v>2664</v>
      </c>
      <c r="B1108" s="212" t="s">
        <v>2665</v>
      </c>
      <c r="C1108" s="212" t="s">
        <v>1816</v>
      </c>
      <c r="D1108" s="213">
        <v>672.7</v>
      </c>
    </row>
    <row r="1109" spans="1:4" ht="15.75">
      <c r="A1109" s="212" t="s">
        <v>2666</v>
      </c>
      <c r="B1109" s="212" t="s">
        <v>2667</v>
      </c>
      <c r="C1109" s="212" t="s">
        <v>367</v>
      </c>
      <c r="D1109" s="213">
        <v>2.97</v>
      </c>
    </row>
    <row r="1110" spans="1:4" ht="15.75">
      <c r="A1110" s="212" t="s">
        <v>239</v>
      </c>
      <c r="B1110" s="212" t="s">
        <v>238</v>
      </c>
      <c r="C1110" s="212" t="s">
        <v>367</v>
      </c>
      <c r="D1110" s="213">
        <v>28.34</v>
      </c>
    </row>
    <row r="1111" spans="1:4" ht="15.75">
      <c r="A1111" s="212" t="s">
        <v>237</v>
      </c>
      <c r="B1111" s="212" t="s">
        <v>236</v>
      </c>
      <c r="C1111" s="212" t="s">
        <v>367</v>
      </c>
      <c r="D1111" s="213">
        <v>54.85</v>
      </c>
    </row>
    <row r="1112" spans="1:4" ht="15.75">
      <c r="A1112" s="212" t="s">
        <v>235</v>
      </c>
      <c r="B1112" s="212" t="s">
        <v>234</v>
      </c>
      <c r="C1112" s="212" t="s">
        <v>367</v>
      </c>
      <c r="D1112" s="213">
        <v>125.58</v>
      </c>
    </row>
    <row r="1113" spans="1:4" ht="15.75">
      <c r="A1113" s="212" t="s">
        <v>2668</v>
      </c>
      <c r="B1113" s="212" t="s">
        <v>2669</v>
      </c>
      <c r="C1113" s="212" t="s">
        <v>367</v>
      </c>
      <c r="D1113" s="213">
        <v>125.17</v>
      </c>
    </row>
    <row r="1114" spans="1:4" ht="15.75">
      <c r="A1114" s="212" t="s">
        <v>2670</v>
      </c>
      <c r="B1114" s="212" t="s">
        <v>2671</v>
      </c>
      <c r="C1114" s="212" t="s">
        <v>1504</v>
      </c>
      <c r="D1114" s="213">
        <v>46.3</v>
      </c>
    </row>
    <row r="1115" spans="1:4" ht="15.75">
      <c r="A1115" s="212" t="s">
        <v>2672</v>
      </c>
      <c r="B1115" s="212" t="s">
        <v>2673</v>
      </c>
      <c r="C1115" s="212" t="s">
        <v>367</v>
      </c>
      <c r="D1115" s="213">
        <v>19.16</v>
      </c>
    </row>
    <row r="1116" spans="1:4" ht="15.75">
      <c r="A1116" s="212" t="s">
        <v>2674</v>
      </c>
      <c r="B1116" s="212" t="s">
        <v>2675</v>
      </c>
      <c r="C1116" s="212" t="s">
        <v>367</v>
      </c>
      <c r="D1116" s="213">
        <v>146.78</v>
      </c>
    </row>
    <row r="1117" spans="1:4" ht="15.75">
      <c r="A1117" s="212" t="s">
        <v>2676</v>
      </c>
      <c r="B1117" s="212" t="s">
        <v>2677</v>
      </c>
      <c r="C1117" s="212" t="s">
        <v>367</v>
      </c>
      <c r="D1117" s="213">
        <v>144.26</v>
      </c>
    </row>
    <row r="1118" spans="1:4" ht="15.75">
      <c r="A1118" s="212" t="s">
        <v>2678</v>
      </c>
      <c r="B1118" s="212" t="s">
        <v>2679</v>
      </c>
      <c r="C1118" s="212" t="s">
        <v>367</v>
      </c>
      <c r="D1118" s="213">
        <v>161.93</v>
      </c>
    </row>
    <row r="1119" spans="1:4" ht="15.75">
      <c r="A1119" s="212" t="s">
        <v>233</v>
      </c>
      <c r="B1119" s="212" t="s">
        <v>2680</v>
      </c>
      <c r="C1119" s="212" t="s">
        <v>365</v>
      </c>
      <c r="D1119" s="213">
        <v>117.3</v>
      </c>
    </row>
    <row r="1120" spans="1:4" ht="15.75">
      <c r="A1120" s="212" t="s">
        <v>2681</v>
      </c>
      <c r="B1120" s="212" t="s">
        <v>2682</v>
      </c>
      <c r="C1120" s="212" t="s">
        <v>602</v>
      </c>
      <c r="D1120" s="213">
        <v>13.91</v>
      </c>
    </row>
    <row r="1121" spans="1:4" ht="15.75">
      <c r="A1121" s="212" t="s">
        <v>2683</v>
      </c>
      <c r="B1121" s="212" t="s">
        <v>2684</v>
      </c>
      <c r="C1121" s="212" t="s">
        <v>602</v>
      </c>
      <c r="D1121" s="213">
        <v>35.1</v>
      </c>
    </row>
    <row r="1122" spans="1:4" ht="15.75">
      <c r="A1122" s="212" t="s">
        <v>2685</v>
      </c>
      <c r="B1122" s="212" t="s">
        <v>2686</v>
      </c>
      <c r="C1122" s="212" t="s">
        <v>367</v>
      </c>
      <c r="D1122" s="213">
        <v>13.91</v>
      </c>
    </row>
    <row r="1123" spans="1:4" ht="15.75">
      <c r="A1123" s="212" t="s">
        <v>2687</v>
      </c>
      <c r="B1123" s="212" t="s">
        <v>2688</v>
      </c>
      <c r="C1123" s="212" t="s">
        <v>367</v>
      </c>
      <c r="D1123" s="213">
        <v>35.1</v>
      </c>
    </row>
    <row r="1124" spans="1:4" ht="15.75">
      <c r="A1124" s="212" t="s">
        <v>2689</v>
      </c>
      <c r="B1124" s="212" t="s">
        <v>2690</v>
      </c>
      <c r="C1124" s="212" t="s">
        <v>1816</v>
      </c>
      <c r="D1124" s="213">
        <v>2146.8200000000002</v>
      </c>
    </row>
    <row r="1125" spans="1:4" ht="15.75">
      <c r="A1125" s="212" t="s">
        <v>262</v>
      </c>
      <c r="B1125" s="212" t="s">
        <v>232</v>
      </c>
      <c r="C1125" s="212" t="s">
        <v>1821</v>
      </c>
      <c r="D1125" s="213">
        <v>28.63</v>
      </c>
    </row>
    <row r="1126" spans="1:4" ht="15.75">
      <c r="A1126" s="212" t="s">
        <v>2691</v>
      </c>
      <c r="B1126" s="212" t="s">
        <v>2692</v>
      </c>
      <c r="C1126" s="212" t="s">
        <v>1504</v>
      </c>
      <c r="D1126" s="213">
        <v>15.12</v>
      </c>
    </row>
    <row r="1127" spans="1:4" ht="15.75">
      <c r="A1127" s="212" t="s">
        <v>2693</v>
      </c>
      <c r="B1127" s="212" t="s">
        <v>2694</v>
      </c>
      <c r="C1127" s="212" t="s">
        <v>1816</v>
      </c>
      <c r="D1127" s="213">
        <v>13458</v>
      </c>
    </row>
    <row r="1128" spans="1:4" ht="15.75">
      <c r="A1128" s="212" t="s">
        <v>2695</v>
      </c>
      <c r="B1128" s="212" t="s">
        <v>2696</v>
      </c>
      <c r="C1128" s="212" t="s">
        <v>1816</v>
      </c>
      <c r="D1128" s="213">
        <v>23103.99</v>
      </c>
    </row>
    <row r="1129" spans="1:4" ht="15.75">
      <c r="A1129" s="212" t="s">
        <v>231</v>
      </c>
      <c r="B1129" s="212" t="s">
        <v>85</v>
      </c>
      <c r="C1129" s="212" t="s">
        <v>367</v>
      </c>
      <c r="D1129" s="213">
        <v>1006.43</v>
      </c>
    </row>
    <row r="1130" spans="1:4" ht="15.75">
      <c r="A1130" s="212" t="s">
        <v>2697</v>
      </c>
      <c r="B1130" s="212" t="s">
        <v>2698</v>
      </c>
      <c r="C1130" s="212" t="s">
        <v>367</v>
      </c>
      <c r="D1130" s="213">
        <v>495.39</v>
      </c>
    </row>
    <row r="1131" spans="1:4" ht="15.75">
      <c r="A1131" s="212" t="s">
        <v>2699</v>
      </c>
      <c r="B1131" s="212" t="s">
        <v>2700</v>
      </c>
      <c r="C1131" s="212" t="s">
        <v>367</v>
      </c>
      <c r="D1131" s="213">
        <v>205.9</v>
      </c>
    </row>
    <row r="1132" spans="1:4" ht="15.75">
      <c r="A1132" s="212" t="s">
        <v>2701</v>
      </c>
      <c r="B1132" s="212" t="s">
        <v>2702</v>
      </c>
      <c r="C1132" s="212" t="s">
        <v>367</v>
      </c>
      <c r="D1132" s="213">
        <v>8.51</v>
      </c>
    </row>
    <row r="1133" spans="1:4" ht="15.75">
      <c r="A1133" s="212" t="s">
        <v>2703</v>
      </c>
      <c r="B1133" s="212" t="s">
        <v>2704</v>
      </c>
      <c r="C1133" s="212" t="s">
        <v>367</v>
      </c>
      <c r="D1133" s="213">
        <v>4.6900000000000004</v>
      </c>
    </row>
    <row r="1134" spans="1:4" ht="15.75">
      <c r="A1134" s="212" t="s">
        <v>2705</v>
      </c>
      <c r="B1134" s="212" t="s">
        <v>2706</v>
      </c>
      <c r="C1134" s="212" t="s">
        <v>367</v>
      </c>
      <c r="D1134" s="213">
        <v>5.04</v>
      </c>
    </row>
    <row r="1135" spans="1:4" ht="15.75">
      <c r="A1135" s="212" t="s">
        <v>2707</v>
      </c>
      <c r="B1135" s="212" t="s">
        <v>2708</v>
      </c>
      <c r="C1135" s="212" t="s">
        <v>365</v>
      </c>
      <c r="D1135" s="213">
        <v>98.53</v>
      </c>
    </row>
    <row r="1136" spans="1:4" ht="15.75">
      <c r="A1136" s="212" t="s">
        <v>2709</v>
      </c>
      <c r="B1136" s="212" t="s">
        <v>2710</v>
      </c>
      <c r="C1136" s="212" t="s">
        <v>365</v>
      </c>
      <c r="D1136" s="213">
        <v>116.05</v>
      </c>
    </row>
    <row r="1137" spans="1:4" ht="15.75">
      <c r="A1137" s="212" t="s">
        <v>2711</v>
      </c>
      <c r="B1137" s="212" t="s">
        <v>2712</v>
      </c>
      <c r="C1137" s="212" t="s">
        <v>367</v>
      </c>
      <c r="D1137" s="213">
        <v>18.329999999999998</v>
      </c>
    </row>
    <row r="1138" spans="1:4" ht="15.75">
      <c r="A1138" s="212" t="s">
        <v>2713</v>
      </c>
      <c r="B1138" s="212" t="s">
        <v>2714</v>
      </c>
      <c r="C1138" s="212" t="s">
        <v>602</v>
      </c>
      <c r="D1138" s="213">
        <v>1.57</v>
      </c>
    </row>
    <row r="1139" spans="1:4" ht="15.75">
      <c r="A1139" s="212" t="s">
        <v>2715</v>
      </c>
      <c r="B1139" s="212" t="s">
        <v>2716</v>
      </c>
      <c r="C1139" s="212" t="s">
        <v>602</v>
      </c>
      <c r="D1139" s="213">
        <v>1.57</v>
      </c>
    </row>
    <row r="1140" spans="1:4" ht="15.75">
      <c r="A1140" s="212" t="s">
        <v>2717</v>
      </c>
      <c r="B1140" s="212" t="s">
        <v>2718</v>
      </c>
      <c r="C1140" s="212" t="s">
        <v>367</v>
      </c>
      <c r="D1140" s="213">
        <v>2.09</v>
      </c>
    </row>
    <row r="1141" spans="1:4" ht="15.75">
      <c r="A1141" s="212" t="s">
        <v>230</v>
      </c>
      <c r="B1141" s="212" t="s">
        <v>4</v>
      </c>
      <c r="C1141" s="212" t="s">
        <v>365</v>
      </c>
      <c r="D1141" s="213">
        <v>250.58</v>
      </c>
    </row>
    <row r="1142" spans="1:4" ht="15.75">
      <c r="A1142" s="212" t="s">
        <v>2719</v>
      </c>
      <c r="B1142" s="212" t="s">
        <v>2720</v>
      </c>
      <c r="C1142" s="212" t="s">
        <v>365</v>
      </c>
      <c r="D1142" s="213">
        <v>455.6</v>
      </c>
    </row>
    <row r="1143" spans="1:4" ht="15.75">
      <c r="A1143" s="212" t="s">
        <v>2721</v>
      </c>
      <c r="B1143" s="212" t="s">
        <v>2722</v>
      </c>
      <c r="C1143" s="212" t="s">
        <v>367</v>
      </c>
      <c r="D1143" s="213">
        <v>34.18</v>
      </c>
    </row>
    <row r="1144" spans="1:4" ht="15.75">
      <c r="A1144" s="212" t="s">
        <v>229</v>
      </c>
      <c r="B1144" s="212" t="s">
        <v>2723</v>
      </c>
      <c r="C1144" s="212" t="s">
        <v>365</v>
      </c>
      <c r="D1144" s="213">
        <v>639.6</v>
      </c>
    </row>
    <row r="1145" spans="1:4" ht="15.75">
      <c r="A1145" s="212" t="s">
        <v>2724</v>
      </c>
      <c r="B1145" s="212" t="s">
        <v>2725</v>
      </c>
      <c r="C1145" s="212" t="s">
        <v>365</v>
      </c>
      <c r="D1145" s="213">
        <v>615.61</v>
      </c>
    </row>
    <row r="1146" spans="1:4" ht="15.75">
      <c r="A1146" s="212" t="s">
        <v>227</v>
      </c>
      <c r="B1146" s="212" t="s">
        <v>2726</v>
      </c>
      <c r="C1146" s="212" t="s">
        <v>365</v>
      </c>
      <c r="D1146" s="213">
        <v>354.58</v>
      </c>
    </row>
    <row r="1147" spans="1:4" ht="15.75">
      <c r="A1147" s="212" t="s">
        <v>2727</v>
      </c>
      <c r="B1147" s="212" t="s">
        <v>2728</v>
      </c>
      <c r="C1147" s="212" t="s">
        <v>365</v>
      </c>
      <c r="D1147" s="213">
        <v>330.58</v>
      </c>
    </row>
    <row r="1148" spans="1:4" ht="15.75">
      <c r="A1148" s="212" t="s">
        <v>2729</v>
      </c>
      <c r="B1148" s="212" t="s">
        <v>2730</v>
      </c>
      <c r="C1148" s="212" t="s">
        <v>367</v>
      </c>
      <c r="D1148" s="213">
        <v>34.92</v>
      </c>
    </row>
    <row r="1149" spans="1:4" ht="15.75">
      <c r="A1149" s="212" t="s">
        <v>2731</v>
      </c>
      <c r="B1149" s="212" t="s">
        <v>2732</v>
      </c>
      <c r="C1149" s="212" t="s">
        <v>367</v>
      </c>
      <c r="D1149" s="213">
        <v>33.06</v>
      </c>
    </row>
    <row r="1150" spans="1:4" ht="15.75">
      <c r="A1150" s="212" t="s">
        <v>2733</v>
      </c>
      <c r="B1150" s="212" t="s">
        <v>2734</v>
      </c>
      <c r="C1150" s="212" t="s">
        <v>365</v>
      </c>
      <c r="D1150" s="213">
        <v>349.16</v>
      </c>
    </row>
    <row r="1151" spans="1:4" ht="15.75">
      <c r="A1151" s="212" t="s">
        <v>2735</v>
      </c>
      <c r="B1151" s="212" t="s">
        <v>2736</v>
      </c>
      <c r="C1151" s="212" t="s">
        <v>365</v>
      </c>
      <c r="D1151" s="213">
        <v>330.58</v>
      </c>
    </row>
    <row r="1152" spans="1:4" ht="15.75">
      <c r="A1152" s="212" t="s">
        <v>2737</v>
      </c>
      <c r="B1152" s="212" t="s">
        <v>2738</v>
      </c>
      <c r="C1152" s="212" t="s">
        <v>365</v>
      </c>
      <c r="D1152" s="213">
        <v>136.68</v>
      </c>
    </row>
    <row r="1153" spans="1:4" ht="15.75">
      <c r="A1153" s="212" t="s">
        <v>225</v>
      </c>
      <c r="B1153" s="212" t="s">
        <v>5</v>
      </c>
      <c r="C1153" s="212" t="s">
        <v>365</v>
      </c>
      <c r="D1153" s="213">
        <v>91.12</v>
      </c>
    </row>
    <row r="1154" spans="1:4" ht="15.75">
      <c r="A1154" s="212" t="s">
        <v>2739</v>
      </c>
      <c r="B1154" s="212" t="s">
        <v>2740</v>
      </c>
      <c r="C1154" s="212" t="s">
        <v>367</v>
      </c>
      <c r="D1154" s="213">
        <v>3.42</v>
      </c>
    </row>
    <row r="1155" spans="1:4" ht="15.75">
      <c r="A1155" s="212" t="s">
        <v>224</v>
      </c>
      <c r="B1155" s="212" t="s">
        <v>223</v>
      </c>
      <c r="C1155" s="212" t="s">
        <v>367</v>
      </c>
      <c r="D1155" s="213">
        <v>6.83</v>
      </c>
    </row>
    <row r="1156" spans="1:4" ht="15.75">
      <c r="A1156" s="212" t="s">
        <v>222</v>
      </c>
      <c r="B1156" s="212" t="s">
        <v>221</v>
      </c>
      <c r="C1156" s="212" t="s">
        <v>367</v>
      </c>
      <c r="D1156" s="213">
        <v>11.4</v>
      </c>
    </row>
    <row r="1157" spans="1:4" ht="15.75">
      <c r="A1157" s="212" t="s">
        <v>220</v>
      </c>
      <c r="B1157" s="212" t="s">
        <v>6</v>
      </c>
      <c r="C1157" s="212" t="s">
        <v>367</v>
      </c>
      <c r="D1157" s="213">
        <v>13.67</v>
      </c>
    </row>
    <row r="1158" spans="1:4" ht="15.75">
      <c r="A1158" s="212" t="s">
        <v>2741</v>
      </c>
      <c r="B1158" s="212" t="s">
        <v>2742</v>
      </c>
      <c r="C1158" s="212" t="s">
        <v>367</v>
      </c>
      <c r="D1158" s="213">
        <v>11.4</v>
      </c>
    </row>
    <row r="1159" spans="1:4" ht="15.75">
      <c r="A1159" s="212" t="s">
        <v>219</v>
      </c>
      <c r="B1159" s="212" t="s">
        <v>218</v>
      </c>
      <c r="C1159" s="212" t="s">
        <v>602</v>
      </c>
      <c r="D1159" s="213">
        <v>3.42</v>
      </c>
    </row>
    <row r="1160" spans="1:4" ht="15.75">
      <c r="A1160" s="212" t="s">
        <v>2743</v>
      </c>
      <c r="B1160" s="212" t="s">
        <v>2744</v>
      </c>
      <c r="C1160" s="212" t="s">
        <v>367</v>
      </c>
      <c r="D1160" s="213">
        <v>9.11</v>
      </c>
    </row>
    <row r="1161" spans="1:4" ht="15.75">
      <c r="A1161" s="212" t="s">
        <v>2745</v>
      </c>
      <c r="B1161" s="212" t="s">
        <v>2746</v>
      </c>
      <c r="C1161" s="212" t="s">
        <v>367</v>
      </c>
      <c r="D1161" s="213">
        <v>30.64</v>
      </c>
    </row>
    <row r="1162" spans="1:4" ht="15.75">
      <c r="A1162" s="212" t="s">
        <v>2747</v>
      </c>
      <c r="B1162" s="212" t="s">
        <v>2748</v>
      </c>
      <c r="C1162" s="212" t="s">
        <v>367</v>
      </c>
      <c r="D1162" s="213">
        <v>13.12</v>
      </c>
    </row>
    <row r="1163" spans="1:4" ht="15.75">
      <c r="A1163" s="212" t="s">
        <v>2749</v>
      </c>
      <c r="B1163" s="212" t="s">
        <v>2750</v>
      </c>
      <c r="C1163" s="212" t="s">
        <v>367</v>
      </c>
      <c r="D1163" s="213">
        <v>31.05</v>
      </c>
    </row>
    <row r="1164" spans="1:4" ht="15.75">
      <c r="A1164" s="212" t="s">
        <v>2751</v>
      </c>
      <c r="B1164" s="212" t="s">
        <v>2752</v>
      </c>
      <c r="C1164" s="212" t="s">
        <v>367</v>
      </c>
      <c r="D1164" s="213">
        <v>28.5</v>
      </c>
    </row>
    <row r="1165" spans="1:4" ht="15.75">
      <c r="A1165" s="212" t="s">
        <v>2753</v>
      </c>
      <c r="B1165" s="212" t="s">
        <v>2754</v>
      </c>
      <c r="C1165" s="212" t="s">
        <v>367</v>
      </c>
      <c r="D1165" s="213">
        <v>12.27</v>
      </c>
    </row>
    <row r="1166" spans="1:4" ht="15.75">
      <c r="A1166" s="212" t="s">
        <v>2755</v>
      </c>
      <c r="B1166" s="212" t="s">
        <v>2756</v>
      </c>
      <c r="C1166" s="212" t="s">
        <v>367</v>
      </c>
      <c r="D1166" s="213">
        <v>9.35</v>
      </c>
    </row>
    <row r="1167" spans="1:4" ht="15.75">
      <c r="A1167" s="212" t="s">
        <v>2757</v>
      </c>
      <c r="B1167" s="212" t="s">
        <v>2758</v>
      </c>
      <c r="C1167" s="212" t="s">
        <v>367</v>
      </c>
      <c r="D1167" s="213">
        <v>15.09</v>
      </c>
    </row>
    <row r="1168" spans="1:4" ht="15.75">
      <c r="A1168" s="212" t="s">
        <v>2759</v>
      </c>
      <c r="B1168" s="212" t="s">
        <v>2760</v>
      </c>
      <c r="C1168" s="212" t="s">
        <v>367</v>
      </c>
      <c r="D1168" s="213">
        <v>11.84</v>
      </c>
    </row>
    <row r="1169" spans="1:4" ht="15.75">
      <c r="A1169" s="212" t="s">
        <v>2761</v>
      </c>
      <c r="B1169" s="212" t="s">
        <v>2762</v>
      </c>
      <c r="C1169" s="212" t="s">
        <v>367</v>
      </c>
      <c r="D1169" s="213">
        <v>6.83</v>
      </c>
    </row>
    <row r="1170" spans="1:4" ht="15.75">
      <c r="A1170" s="212" t="s">
        <v>2763</v>
      </c>
      <c r="B1170" s="212" t="s">
        <v>2764</v>
      </c>
      <c r="C1170" s="212" t="s">
        <v>367</v>
      </c>
      <c r="D1170" s="213">
        <v>6.83</v>
      </c>
    </row>
    <row r="1171" spans="1:4" ht="15.75">
      <c r="A1171" s="212" t="s">
        <v>330</v>
      </c>
      <c r="B1171" s="212" t="s">
        <v>217</v>
      </c>
      <c r="C1171" s="212" t="s">
        <v>367</v>
      </c>
      <c r="D1171" s="213">
        <v>7.52</v>
      </c>
    </row>
    <row r="1172" spans="1:4" ht="15.75">
      <c r="A1172" s="212" t="s">
        <v>2765</v>
      </c>
      <c r="B1172" s="212" t="s">
        <v>2766</v>
      </c>
      <c r="C1172" s="212" t="s">
        <v>367</v>
      </c>
      <c r="D1172" s="213">
        <v>18.32</v>
      </c>
    </row>
    <row r="1173" spans="1:4" ht="15.75">
      <c r="A1173" s="212" t="s">
        <v>2767</v>
      </c>
      <c r="B1173" s="212" t="s">
        <v>2768</v>
      </c>
      <c r="C1173" s="212" t="s">
        <v>367</v>
      </c>
      <c r="D1173" s="213">
        <v>21.98</v>
      </c>
    </row>
    <row r="1174" spans="1:4" ht="15.75">
      <c r="A1174" s="212" t="s">
        <v>2769</v>
      </c>
      <c r="B1174" s="212" t="s">
        <v>2770</v>
      </c>
      <c r="C1174" s="212" t="s">
        <v>602</v>
      </c>
      <c r="D1174" s="213">
        <v>7.32</v>
      </c>
    </row>
    <row r="1175" spans="1:4" ht="15.75">
      <c r="A1175" s="212" t="s">
        <v>2771</v>
      </c>
      <c r="B1175" s="212" t="s">
        <v>2772</v>
      </c>
      <c r="C1175" s="212" t="s">
        <v>602</v>
      </c>
      <c r="D1175" s="213">
        <v>1.74</v>
      </c>
    </row>
    <row r="1176" spans="1:4" ht="15.75">
      <c r="A1176" s="212" t="s">
        <v>2773</v>
      </c>
      <c r="B1176" s="212" t="s">
        <v>2774</v>
      </c>
      <c r="C1176" s="212" t="s">
        <v>602</v>
      </c>
      <c r="D1176" s="213">
        <v>2.48</v>
      </c>
    </row>
    <row r="1177" spans="1:4" ht="15.75">
      <c r="A1177" s="212" t="s">
        <v>2775</v>
      </c>
      <c r="B1177" s="212" t="s">
        <v>2776</v>
      </c>
      <c r="C1177" s="212" t="s">
        <v>367</v>
      </c>
      <c r="D1177" s="213">
        <v>17.41</v>
      </c>
    </row>
    <row r="1178" spans="1:4" ht="15.75">
      <c r="A1178" s="212" t="s">
        <v>2777</v>
      </c>
      <c r="B1178" s="212" t="s">
        <v>2778</v>
      </c>
      <c r="C1178" s="212" t="s">
        <v>367</v>
      </c>
      <c r="D1178" s="213">
        <v>10.37</v>
      </c>
    </row>
    <row r="1179" spans="1:4" ht="15.75">
      <c r="A1179" s="212" t="s">
        <v>2779</v>
      </c>
      <c r="B1179" s="212" t="s">
        <v>2780</v>
      </c>
      <c r="C1179" s="212" t="s">
        <v>367</v>
      </c>
      <c r="D1179" s="213">
        <v>14.09</v>
      </c>
    </row>
    <row r="1180" spans="1:4" ht="15.75">
      <c r="A1180" s="212" t="s">
        <v>216</v>
      </c>
      <c r="B1180" s="212" t="s">
        <v>215</v>
      </c>
      <c r="C1180" s="212" t="s">
        <v>367</v>
      </c>
      <c r="D1180" s="213">
        <v>7.04</v>
      </c>
    </row>
    <row r="1181" spans="1:4" ht="15.75">
      <c r="A1181" s="212" t="s">
        <v>2781</v>
      </c>
      <c r="B1181" s="212" t="s">
        <v>2782</v>
      </c>
      <c r="C1181" s="212" t="s">
        <v>367</v>
      </c>
      <c r="D1181" s="213">
        <v>119.25</v>
      </c>
    </row>
    <row r="1182" spans="1:4" ht="15.75">
      <c r="A1182" s="212" t="s">
        <v>2783</v>
      </c>
      <c r="B1182" s="212" t="s">
        <v>2784</v>
      </c>
      <c r="C1182" s="212" t="s">
        <v>47</v>
      </c>
      <c r="D1182" s="213">
        <v>13.55</v>
      </c>
    </row>
    <row r="1183" spans="1:4" ht="15.75">
      <c r="A1183" s="212" t="s">
        <v>2785</v>
      </c>
      <c r="B1183" s="212" t="s">
        <v>2786</v>
      </c>
      <c r="C1183" s="212" t="s">
        <v>367</v>
      </c>
      <c r="D1183" s="213">
        <v>41.58</v>
      </c>
    </row>
    <row r="1184" spans="1:4" ht="15.75">
      <c r="A1184" s="212" t="s">
        <v>214</v>
      </c>
      <c r="B1184" s="212" t="s">
        <v>213</v>
      </c>
      <c r="C1184" s="212" t="s">
        <v>367</v>
      </c>
      <c r="D1184" s="213">
        <v>36.04</v>
      </c>
    </row>
    <row r="1185" spans="1:4" ht="15.75">
      <c r="A1185" s="212" t="s">
        <v>2787</v>
      </c>
      <c r="B1185" s="212" t="s">
        <v>2788</v>
      </c>
      <c r="C1185" s="212" t="s">
        <v>367</v>
      </c>
      <c r="D1185" s="213">
        <v>22.17</v>
      </c>
    </row>
    <row r="1186" spans="1:4" ht="15.75">
      <c r="A1186" s="212" t="s">
        <v>2789</v>
      </c>
      <c r="B1186" s="212" t="s">
        <v>2790</v>
      </c>
      <c r="C1186" s="212" t="s">
        <v>367</v>
      </c>
      <c r="D1186" s="213">
        <v>3.71</v>
      </c>
    </row>
    <row r="1187" spans="1:4" ht="15.75">
      <c r="A1187" s="212" t="s">
        <v>2791</v>
      </c>
      <c r="B1187" s="212" t="s">
        <v>2792</v>
      </c>
      <c r="C1187" s="212" t="s">
        <v>602</v>
      </c>
      <c r="D1187" s="213">
        <v>4.8</v>
      </c>
    </row>
    <row r="1188" spans="1:4" ht="15.75">
      <c r="A1188" s="212" t="s">
        <v>2793</v>
      </c>
      <c r="B1188" s="212" t="s">
        <v>2794</v>
      </c>
      <c r="C1188" s="212" t="s">
        <v>602</v>
      </c>
      <c r="D1188" s="213">
        <v>14.12</v>
      </c>
    </row>
    <row r="1189" spans="1:4" ht="15.75">
      <c r="A1189" s="212" t="s">
        <v>2795</v>
      </c>
      <c r="B1189" s="212" t="s">
        <v>2796</v>
      </c>
      <c r="C1189" s="212" t="s">
        <v>602</v>
      </c>
      <c r="D1189" s="213">
        <v>1.51</v>
      </c>
    </row>
    <row r="1190" spans="1:4" ht="15.75">
      <c r="A1190" s="212" t="s">
        <v>2797</v>
      </c>
      <c r="B1190" s="212" t="s">
        <v>2798</v>
      </c>
      <c r="C1190" s="212" t="s">
        <v>602</v>
      </c>
      <c r="D1190" s="213">
        <v>5.05</v>
      </c>
    </row>
    <row r="1191" spans="1:4" ht="15.75">
      <c r="A1191" s="212" t="s">
        <v>2799</v>
      </c>
      <c r="B1191" s="212" t="s">
        <v>2800</v>
      </c>
      <c r="C1191" s="212" t="s">
        <v>367</v>
      </c>
      <c r="D1191" s="213">
        <v>27.78</v>
      </c>
    </row>
    <row r="1192" spans="1:4" ht="15.75">
      <c r="A1192" s="212" t="s">
        <v>2801</v>
      </c>
      <c r="B1192" s="212" t="s">
        <v>2802</v>
      </c>
      <c r="C1192" s="212" t="s">
        <v>367</v>
      </c>
      <c r="D1192" s="213">
        <v>22.72</v>
      </c>
    </row>
    <row r="1193" spans="1:4" ht="15.75">
      <c r="A1193" s="212" t="s">
        <v>2803</v>
      </c>
      <c r="B1193" s="212" t="s">
        <v>2804</v>
      </c>
      <c r="C1193" s="212" t="s">
        <v>367</v>
      </c>
      <c r="D1193" s="213">
        <v>20.21</v>
      </c>
    </row>
    <row r="1194" spans="1:4" ht="15.75">
      <c r="A1194" s="212" t="s">
        <v>2805</v>
      </c>
      <c r="B1194" s="212" t="s">
        <v>2806</v>
      </c>
      <c r="C1194" s="212" t="s">
        <v>367</v>
      </c>
      <c r="D1194" s="213">
        <v>15.15</v>
      </c>
    </row>
    <row r="1195" spans="1:4" ht="15.75">
      <c r="A1195" s="212" t="s">
        <v>2807</v>
      </c>
      <c r="B1195" s="212" t="s">
        <v>2808</v>
      </c>
      <c r="C1195" s="212" t="s">
        <v>617</v>
      </c>
      <c r="D1195" s="213">
        <v>2.39</v>
      </c>
    </row>
    <row r="1196" spans="1:4" ht="15.75">
      <c r="A1196" s="212" t="s">
        <v>2809</v>
      </c>
      <c r="B1196" s="212" t="s">
        <v>2810</v>
      </c>
      <c r="C1196" s="212" t="s">
        <v>367</v>
      </c>
      <c r="D1196" s="213">
        <v>18.23</v>
      </c>
    </row>
    <row r="1197" spans="1:4" ht="15.75">
      <c r="A1197" s="212" t="s">
        <v>361</v>
      </c>
      <c r="B1197" s="212" t="s">
        <v>360</v>
      </c>
      <c r="C1197" s="212" t="s">
        <v>367</v>
      </c>
      <c r="D1197" s="213">
        <v>9.11</v>
      </c>
    </row>
    <row r="1198" spans="1:4" ht="15.75">
      <c r="A1198" s="212" t="s">
        <v>2811</v>
      </c>
      <c r="B1198" s="212" t="s">
        <v>2812</v>
      </c>
      <c r="C1198" s="212" t="s">
        <v>602</v>
      </c>
      <c r="D1198" s="213">
        <v>6.83</v>
      </c>
    </row>
    <row r="1199" spans="1:4" ht="15.75">
      <c r="A1199" s="212" t="s">
        <v>2813</v>
      </c>
      <c r="B1199" s="212" t="s">
        <v>2814</v>
      </c>
      <c r="C1199" s="212" t="s">
        <v>602</v>
      </c>
      <c r="D1199" s="213">
        <v>11.4</v>
      </c>
    </row>
    <row r="1200" spans="1:4" ht="15.75">
      <c r="A1200" s="212" t="s">
        <v>2815</v>
      </c>
      <c r="B1200" s="212" t="s">
        <v>2816</v>
      </c>
      <c r="C1200" s="212" t="s">
        <v>367</v>
      </c>
      <c r="D1200" s="213">
        <v>13.86</v>
      </c>
    </row>
    <row r="1201" spans="1:4" ht="15.75">
      <c r="A1201" s="212" t="s">
        <v>2817</v>
      </c>
      <c r="B1201" s="212" t="s">
        <v>2818</v>
      </c>
      <c r="C1201" s="212" t="s">
        <v>367</v>
      </c>
      <c r="D1201" s="213">
        <v>48.73</v>
      </c>
    </row>
    <row r="1202" spans="1:4" ht="15.75">
      <c r="A1202" s="212" t="s">
        <v>2819</v>
      </c>
      <c r="B1202" s="212" t="s">
        <v>2820</v>
      </c>
      <c r="C1202" s="212" t="s">
        <v>367</v>
      </c>
      <c r="D1202" s="213">
        <v>29.61</v>
      </c>
    </row>
    <row r="1203" spans="1:4" ht="15.75">
      <c r="A1203" s="212" t="s">
        <v>2821</v>
      </c>
      <c r="B1203" s="212" t="s">
        <v>2822</v>
      </c>
      <c r="C1203" s="212" t="s">
        <v>602</v>
      </c>
      <c r="D1203" s="213">
        <v>20.5</v>
      </c>
    </row>
    <row r="1204" spans="1:4" ht="15.75">
      <c r="A1204" s="212" t="s">
        <v>2823</v>
      </c>
      <c r="B1204" s="212" t="s">
        <v>2824</v>
      </c>
      <c r="C1204" s="212" t="s">
        <v>602</v>
      </c>
      <c r="D1204" s="213">
        <v>22.78</v>
      </c>
    </row>
    <row r="1205" spans="1:4" ht="15.75">
      <c r="A1205" s="212" t="s">
        <v>2825</v>
      </c>
      <c r="B1205" s="212" t="s">
        <v>2826</v>
      </c>
      <c r="C1205" s="212" t="s">
        <v>602</v>
      </c>
      <c r="D1205" s="213">
        <v>18.23</v>
      </c>
    </row>
    <row r="1206" spans="1:4" ht="15.75">
      <c r="A1206" s="212" t="s">
        <v>2827</v>
      </c>
      <c r="B1206" s="212" t="s">
        <v>2828</v>
      </c>
      <c r="C1206" s="212" t="s">
        <v>367</v>
      </c>
      <c r="D1206" s="213">
        <v>63.88</v>
      </c>
    </row>
    <row r="1207" spans="1:4" ht="15.75">
      <c r="A1207" s="212" t="s">
        <v>2829</v>
      </c>
      <c r="B1207" s="212" t="s">
        <v>2830</v>
      </c>
      <c r="C1207" s="212" t="s">
        <v>367</v>
      </c>
      <c r="D1207" s="213">
        <v>13.67</v>
      </c>
    </row>
    <row r="1208" spans="1:4" ht="15.75">
      <c r="A1208" s="212" t="s">
        <v>2831</v>
      </c>
      <c r="B1208" s="212" t="s">
        <v>2832</v>
      </c>
      <c r="C1208" s="212" t="s">
        <v>367</v>
      </c>
      <c r="D1208" s="213">
        <v>17.670000000000002</v>
      </c>
    </row>
    <row r="1209" spans="1:4" ht="15.75">
      <c r="A1209" s="212" t="s">
        <v>2833</v>
      </c>
      <c r="B1209" s="212" t="s">
        <v>2834</v>
      </c>
      <c r="C1209" s="212" t="s">
        <v>367</v>
      </c>
      <c r="D1209" s="213">
        <v>30.29</v>
      </c>
    </row>
    <row r="1210" spans="1:4" ht="15.75">
      <c r="A1210" s="212" t="s">
        <v>2835</v>
      </c>
      <c r="B1210" s="212" t="s">
        <v>2836</v>
      </c>
      <c r="C1210" s="212" t="s">
        <v>602</v>
      </c>
      <c r="D1210" s="213">
        <v>15.15</v>
      </c>
    </row>
    <row r="1211" spans="1:4" ht="15.75">
      <c r="A1211" s="212" t="s">
        <v>2837</v>
      </c>
      <c r="B1211" s="212" t="s">
        <v>2838</v>
      </c>
      <c r="C1211" s="212" t="s">
        <v>602</v>
      </c>
      <c r="D1211" s="213">
        <v>3.42</v>
      </c>
    </row>
    <row r="1212" spans="1:4" ht="15.75">
      <c r="A1212" s="212" t="s">
        <v>2839</v>
      </c>
      <c r="B1212" s="212" t="s">
        <v>2840</v>
      </c>
      <c r="C1212" s="212" t="s">
        <v>367</v>
      </c>
      <c r="D1212" s="213">
        <v>63.88</v>
      </c>
    </row>
    <row r="1213" spans="1:4" ht="15.75">
      <c r="A1213" s="212" t="s">
        <v>2841</v>
      </c>
      <c r="B1213" s="212" t="s">
        <v>2842</v>
      </c>
      <c r="C1213" s="212" t="s">
        <v>367</v>
      </c>
      <c r="D1213" s="213">
        <v>5.05</v>
      </c>
    </row>
    <row r="1214" spans="1:4" ht="15.75">
      <c r="A1214" s="212" t="s">
        <v>2843</v>
      </c>
      <c r="B1214" s="212" t="s">
        <v>2844</v>
      </c>
      <c r="C1214" s="212" t="s">
        <v>602</v>
      </c>
      <c r="D1214" s="213">
        <v>4.6900000000000004</v>
      </c>
    </row>
    <row r="1215" spans="1:4" ht="15.75">
      <c r="A1215" s="212" t="s">
        <v>2845</v>
      </c>
      <c r="B1215" s="212" t="s">
        <v>2846</v>
      </c>
      <c r="C1215" s="212" t="s">
        <v>602</v>
      </c>
      <c r="D1215" s="213">
        <v>1.1299999999999999</v>
      </c>
    </row>
    <row r="1216" spans="1:4" ht="15.75">
      <c r="A1216" s="212" t="s">
        <v>2847</v>
      </c>
      <c r="B1216" s="212" t="s">
        <v>2848</v>
      </c>
      <c r="C1216" s="212" t="s">
        <v>367</v>
      </c>
      <c r="D1216" s="213">
        <v>55.56</v>
      </c>
    </row>
    <row r="1217" spans="1:4" ht="15.75">
      <c r="A1217" s="212" t="s">
        <v>2849</v>
      </c>
      <c r="B1217" s="212" t="s">
        <v>2850</v>
      </c>
      <c r="C1217" s="212" t="s">
        <v>367</v>
      </c>
      <c r="D1217" s="213">
        <v>14.13</v>
      </c>
    </row>
    <row r="1218" spans="1:4" ht="15.75">
      <c r="A1218" s="212" t="s">
        <v>2851</v>
      </c>
      <c r="B1218" s="212" t="s">
        <v>2852</v>
      </c>
      <c r="C1218" s="212" t="s">
        <v>367</v>
      </c>
      <c r="D1218" s="213">
        <v>7.57</v>
      </c>
    </row>
    <row r="1219" spans="1:4" ht="15.75">
      <c r="A1219" s="212" t="s">
        <v>2853</v>
      </c>
      <c r="B1219" s="212" t="s">
        <v>2854</v>
      </c>
      <c r="C1219" s="212" t="s">
        <v>367</v>
      </c>
      <c r="D1219" s="213">
        <v>5.7</v>
      </c>
    </row>
    <row r="1220" spans="1:4" ht="15.75">
      <c r="A1220" s="212" t="s">
        <v>212</v>
      </c>
      <c r="B1220" s="212" t="s">
        <v>7</v>
      </c>
      <c r="C1220" s="212" t="s">
        <v>47</v>
      </c>
      <c r="D1220" s="213">
        <v>25.26</v>
      </c>
    </row>
    <row r="1221" spans="1:4" ht="15.75">
      <c r="A1221" s="212" t="s">
        <v>2855</v>
      </c>
      <c r="B1221" s="212" t="s">
        <v>2856</v>
      </c>
      <c r="C1221" s="212" t="s">
        <v>602</v>
      </c>
      <c r="D1221" s="213">
        <v>1.94</v>
      </c>
    </row>
    <row r="1222" spans="1:4" ht="15.75">
      <c r="A1222" s="212" t="s">
        <v>211</v>
      </c>
      <c r="B1222" s="212" t="s">
        <v>8</v>
      </c>
      <c r="C1222" s="212" t="s">
        <v>602</v>
      </c>
      <c r="D1222" s="213">
        <v>15.15</v>
      </c>
    </row>
    <row r="1223" spans="1:4" ht="15.75">
      <c r="A1223" s="212" t="s">
        <v>2857</v>
      </c>
      <c r="B1223" s="212" t="s">
        <v>2858</v>
      </c>
      <c r="C1223" s="212" t="s">
        <v>367</v>
      </c>
      <c r="D1223" s="213">
        <v>6.83</v>
      </c>
    </row>
    <row r="1224" spans="1:4" ht="15.75">
      <c r="A1224" s="212" t="s">
        <v>263</v>
      </c>
      <c r="B1224" s="212" t="s">
        <v>264</v>
      </c>
      <c r="C1224" s="212" t="s">
        <v>367</v>
      </c>
      <c r="D1224" s="213">
        <v>22.72</v>
      </c>
    </row>
    <row r="1225" spans="1:4" ht="15.75">
      <c r="A1225" s="212" t="s">
        <v>210</v>
      </c>
      <c r="B1225" s="212" t="s">
        <v>79</v>
      </c>
      <c r="C1225" s="212" t="s">
        <v>367</v>
      </c>
      <c r="D1225" s="213">
        <v>35.35</v>
      </c>
    </row>
    <row r="1226" spans="1:4" ht="15.75">
      <c r="A1226" s="212" t="s">
        <v>2859</v>
      </c>
      <c r="B1226" s="212" t="s">
        <v>2860</v>
      </c>
      <c r="C1226" s="212" t="s">
        <v>47</v>
      </c>
      <c r="D1226" s="213">
        <v>29.61</v>
      </c>
    </row>
    <row r="1227" spans="1:4" ht="15.75">
      <c r="A1227" s="212" t="s">
        <v>2861</v>
      </c>
      <c r="B1227" s="212" t="s">
        <v>2862</v>
      </c>
      <c r="C1227" s="212" t="s">
        <v>602</v>
      </c>
      <c r="D1227" s="213">
        <v>12.12</v>
      </c>
    </row>
    <row r="1228" spans="1:4" ht="15.75">
      <c r="A1228" s="212" t="s">
        <v>2863</v>
      </c>
      <c r="B1228" s="212" t="s">
        <v>2864</v>
      </c>
      <c r="C1228" s="212" t="s">
        <v>602</v>
      </c>
      <c r="D1228" s="213">
        <v>8.32</v>
      </c>
    </row>
    <row r="1229" spans="1:4" ht="15.75">
      <c r="A1229" s="212" t="s">
        <v>2865</v>
      </c>
      <c r="B1229" s="212" t="s">
        <v>2866</v>
      </c>
      <c r="C1229" s="212" t="s">
        <v>367</v>
      </c>
      <c r="D1229" s="213">
        <v>35.35</v>
      </c>
    </row>
    <row r="1230" spans="1:4" ht="15.75">
      <c r="A1230" s="212" t="s">
        <v>2867</v>
      </c>
      <c r="B1230" s="212" t="s">
        <v>2868</v>
      </c>
      <c r="C1230" s="212" t="s">
        <v>602</v>
      </c>
      <c r="D1230" s="213">
        <v>40.4</v>
      </c>
    </row>
    <row r="1231" spans="1:4" ht="15.75">
      <c r="A1231" s="212" t="s">
        <v>2869</v>
      </c>
      <c r="B1231" s="212" t="s">
        <v>2870</v>
      </c>
      <c r="C1231" s="212" t="s">
        <v>47</v>
      </c>
      <c r="D1231" s="213">
        <v>29.61</v>
      </c>
    </row>
    <row r="1232" spans="1:4" ht="15.75">
      <c r="A1232" s="212" t="s">
        <v>2871</v>
      </c>
      <c r="B1232" s="212" t="s">
        <v>2872</v>
      </c>
      <c r="C1232" s="212" t="s">
        <v>367</v>
      </c>
      <c r="D1232" s="213">
        <v>4.8</v>
      </c>
    </row>
    <row r="1233" spans="1:4" ht="15.75">
      <c r="A1233" s="212" t="s">
        <v>209</v>
      </c>
      <c r="B1233" s="212" t="s">
        <v>208</v>
      </c>
      <c r="C1233" s="212" t="s">
        <v>47</v>
      </c>
      <c r="D1233" s="213">
        <v>13.86</v>
      </c>
    </row>
    <row r="1234" spans="1:4" ht="15.75">
      <c r="A1234" s="212" t="s">
        <v>2873</v>
      </c>
      <c r="B1234" s="212" t="s">
        <v>2874</v>
      </c>
      <c r="C1234" s="212" t="s">
        <v>47</v>
      </c>
      <c r="D1234" s="213">
        <v>5.55</v>
      </c>
    </row>
    <row r="1235" spans="1:4" ht="15.75">
      <c r="A1235" s="212" t="s">
        <v>207</v>
      </c>
      <c r="B1235" s="212" t="s">
        <v>206</v>
      </c>
      <c r="C1235" s="212" t="s">
        <v>47</v>
      </c>
      <c r="D1235" s="213">
        <v>2.77</v>
      </c>
    </row>
    <row r="1236" spans="1:4" ht="15.75">
      <c r="A1236" s="212" t="s">
        <v>2875</v>
      </c>
      <c r="B1236" s="212" t="s">
        <v>2876</v>
      </c>
      <c r="C1236" s="212" t="s">
        <v>47</v>
      </c>
      <c r="D1236" s="213">
        <v>21.86</v>
      </c>
    </row>
    <row r="1237" spans="1:4" ht="15.75">
      <c r="A1237" s="212" t="s">
        <v>205</v>
      </c>
      <c r="B1237" s="212" t="s">
        <v>9</v>
      </c>
      <c r="C1237" s="212" t="s">
        <v>47</v>
      </c>
      <c r="D1237" s="213">
        <v>49.83</v>
      </c>
    </row>
    <row r="1238" spans="1:4" ht="15.75">
      <c r="A1238" s="212" t="s">
        <v>2877</v>
      </c>
      <c r="B1238" s="212" t="s">
        <v>2878</v>
      </c>
      <c r="C1238" s="212" t="s">
        <v>367</v>
      </c>
      <c r="D1238" s="213">
        <v>70.7</v>
      </c>
    </row>
    <row r="1239" spans="1:4" ht="15.75">
      <c r="A1239" s="212" t="s">
        <v>2879</v>
      </c>
      <c r="B1239" s="212" t="s">
        <v>2880</v>
      </c>
      <c r="C1239" s="212" t="s">
        <v>47</v>
      </c>
      <c r="D1239" s="213">
        <v>16.63</v>
      </c>
    </row>
    <row r="1240" spans="1:4" ht="15.75">
      <c r="A1240" s="212" t="s">
        <v>2881</v>
      </c>
      <c r="B1240" s="212" t="s">
        <v>2882</v>
      </c>
      <c r="C1240" s="212" t="s">
        <v>47</v>
      </c>
      <c r="D1240" s="213">
        <v>6.93</v>
      </c>
    </row>
    <row r="1241" spans="1:4" ht="15.75">
      <c r="A1241" s="212" t="s">
        <v>204</v>
      </c>
      <c r="B1241" s="212" t="s">
        <v>203</v>
      </c>
      <c r="C1241" s="212" t="s">
        <v>47</v>
      </c>
      <c r="D1241" s="213">
        <v>63.69</v>
      </c>
    </row>
    <row r="1242" spans="1:4" ht="15.75">
      <c r="A1242" s="212" t="s">
        <v>202</v>
      </c>
      <c r="B1242" s="212" t="s">
        <v>201</v>
      </c>
      <c r="C1242" s="212" t="s">
        <v>47</v>
      </c>
      <c r="D1242" s="213">
        <v>36.54</v>
      </c>
    </row>
    <row r="1243" spans="1:4" ht="15.75">
      <c r="A1243" s="212" t="s">
        <v>200</v>
      </c>
      <c r="B1243" s="212" t="s">
        <v>199</v>
      </c>
      <c r="C1243" s="212" t="s">
        <v>47</v>
      </c>
      <c r="D1243" s="213">
        <v>36.54</v>
      </c>
    </row>
    <row r="1244" spans="1:4" ht="15.75">
      <c r="A1244" s="212" t="s">
        <v>198</v>
      </c>
      <c r="B1244" s="212" t="s">
        <v>197</v>
      </c>
      <c r="C1244" s="212" t="s">
        <v>47</v>
      </c>
      <c r="D1244" s="213">
        <v>8.6300000000000008</v>
      </c>
    </row>
    <row r="1245" spans="1:4" ht="15.75">
      <c r="A1245" s="212" t="s">
        <v>196</v>
      </c>
      <c r="B1245" s="212" t="s">
        <v>195</v>
      </c>
      <c r="C1245" s="212" t="s">
        <v>47</v>
      </c>
      <c r="D1245" s="213">
        <v>13.29</v>
      </c>
    </row>
    <row r="1246" spans="1:4" ht="15.75">
      <c r="A1246" s="212" t="s">
        <v>194</v>
      </c>
      <c r="B1246" s="212" t="s">
        <v>193</v>
      </c>
      <c r="C1246" s="212" t="s">
        <v>47</v>
      </c>
      <c r="D1246" s="213">
        <v>25.25</v>
      </c>
    </row>
    <row r="1247" spans="1:4" ht="15.75">
      <c r="A1247" s="212" t="s">
        <v>2883</v>
      </c>
      <c r="B1247" s="212" t="s">
        <v>2884</v>
      </c>
      <c r="C1247" s="212" t="s">
        <v>47</v>
      </c>
      <c r="D1247" s="213">
        <v>105.83</v>
      </c>
    </row>
    <row r="1248" spans="1:4" ht="15.75">
      <c r="A1248" s="212" t="s">
        <v>2885</v>
      </c>
      <c r="B1248" s="212" t="s">
        <v>2886</v>
      </c>
      <c r="C1248" s="212" t="s">
        <v>47</v>
      </c>
      <c r="D1248" s="213">
        <v>84.01</v>
      </c>
    </row>
    <row r="1249" spans="1:4" ht="15.75">
      <c r="A1249" s="212" t="s">
        <v>2887</v>
      </c>
      <c r="B1249" s="212" t="s">
        <v>2888</v>
      </c>
      <c r="C1249" s="212" t="s">
        <v>367</v>
      </c>
      <c r="D1249" s="213">
        <v>6.83</v>
      </c>
    </row>
    <row r="1250" spans="1:4" ht="15.75">
      <c r="A1250" s="212" t="s">
        <v>2889</v>
      </c>
      <c r="B1250" s="212" t="s">
        <v>2890</v>
      </c>
      <c r="C1250" s="212" t="s">
        <v>367</v>
      </c>
      <c r="D1250" s="213">
        <v>1.1299999999999999</v>
      </c>
    </row>
    <row r="1251" spans="1:4" ht="15.75">
      <c r="A1251" s="212" t="s">
        <v>192</v>
      </c>
      <c r="B1251" s="212" t="s">
        <v>191</v>
      </c>
      <c r="C1251" s="212" t="s">
        <v>367</v>
      </c>
      <c r="D1251" s="213">
        <v>16.61</v>
      </c>
    </row>
    <row r="1252" spans="1:4" ht="15.75">
      <c r="A1252" s="212" t="s">
        <v>2891</v>
      </c>
      <c r="B1252" s="212" t="s">
        <v>2892</v>
      </c>
      <c r="C1252" s="212" t="s">
        <v>367</v>
      </c>
      <c r="D1252" s="213">
        <v>50.5</v>
      </c>
    </row>
    <row r="1253" spans="1:4" ht="15.75">
      <c r="A1253" s="212" t="s">
        <v>2893</v>
      </c>
      <c r="B1253" s="212" t="s">
        <v>2894</v>
      </c>
      <c r="C1253" s="212" t="s">
        <v>47</v>
      </c>
      <c r="D1253" s="213">
        <v>22.41</v>
      </c>
    </row>
    <row r="1254" spans="1:4" ht="15.75">
      <c r="A1254" s="212" t="s">
        <v>2895</v>
      </c>
      <c r="B1254" s="212" t="s">
        <v>2896</v>
      </c>
      <c r="C1254" s="212" t="s">
        <v>47</v>
      </c>
      <c r="D1254" s="213">
        <v>84.01</v>
      </c>
    </row>
    <row r="1255" spans="1:4" ht="15.75">
      <c r="A1255" s="212" t="s">
        <v>2897</v>
      </c>
      <c r="B1255" s="212" t="s">
        <v>2898</v>
      </c>
      <c r="C1255" s="212" t="s">
        <v>47</v>
      </c>
      <c r="D1255" s="213">
        <v>28.01</v>
      </c>
    </row>
    <row r="1256" spans="1:4" ht="15.75">
      <c r="A1256" s="212" t="s">
        <v>2899</v>
      </c>
      <c r="B1256" s="212" t="s">
        <v>2900</v>
      </c>
      <c r="C1256" s="212" t="s">
        <v>602</v>
      </c>
      <c r="D1256" s="213">
        <v>22.41</v>
      </c>
    </row>
    <row r="1257" spans="1:4" ht="15.75">
      <c r="A1257" s="212" t="s">
        <v>2901</v>
      </c>
      <c r="B1257" s="212" t="s">
        <v>2902</v>
      </c>
      <c r="C1257" s="212" t="s">
        <v>47</v>
      </c>
      <c r="D1257" s="213">
        <v>8.4</v>
      </c>
    </row>
    <row r="1258" spans="1:4" ht="15.75">
      <c r="A1258" s="212" t="s">
        <v>2903</v>
      </c>
      <c r="B1258" s="212" t="s">
        <v>2904</v>
      </c>
      <c r="C1258" s="212" t="s">
        <v>47</v>
      </c>
      <c r="D1258" s="213">
        <v>8.4</v>
      </c>
    </row>
    <row r="1259" spans="1:4" ht="15.75">
      <c r="A1259" s="212" t="s">
        <v>2905</v>
      </c>
      <c r="B1259" s="212" t="s">
        <v>2906</v>
      </c>
      <c r="C1259" s="212" t="s">
        <v>47</v>
      </c>
      <c r="D1259" s="213">
        <v>56</v>
      </c>
    </row>
    <row r="1260" spans="1:4" ht="15.75">
      <c r="A1260" s="212" t="s">
        <v>2907</v>
      </c>
      <c r="B1260" s="212" t="s">
        <v>2908</v>
      </c>
      <c r="C1260" s="212" t="s">
        <v>47</v>
      </c>
      <c r="D1260" s="213">
        <v>28.01</v>
      </c>
    </row>
    <row r="1261" spans="1:4" ht="15.75">
      <c r="A1261" s="212" t="s">
        <v>2909</v>
      </c>
      <c r="B1261" s="212" t="s">
        <v>2910</v>
      </c>
      <c r="C1261" s="212" t="s">
        <v>47</v>
      </c>
      <c r="D1261" s="213">
        <v>25.2</v>
      </c>
    </row>
    <row r="1262" spans="1:4" ht="15.75">
      <c r="A1262" s="212" t="s">
        <v>2911</v>
      </c>
      <c r="B1262" s="212" t="s">
        <v>2912</v>
      </c>
      <c r="C1262" s="212" t="s">
        <v>47</v>
      </c>
      <c r="D1262" s="213">
        <v>22.41</v>
      </c>
    </row>
    <row r="1263" spans="1:4" ht="15.75">
      <c r="A1263" s="212" t="s">
        <v>2913</v>
      </c>
      <c r="B1263" s="212" t="s">
        <v>2914</v>
      </c>
      <c r="C1263" s="212" t="s">
        <v>47</v>
      </c>
      <c r="D1263" s="213">
        <v>22.41</v>
      </c>
    </row>
    <row r="1264" spans="1:4" ht="15.75">
      <c r="A1264" s="212" t="s">
        <v>2915</v>
      </c>
      <c r="B1264" s="212" t="s">
        <v>2916</v>
      </c>
      <c r="C1264" s="212" t="s">
        <v>47</v>
      </c>
      <c r="D1264" s="213">
        <v>16.8</v>
      </c>
    </row>
    <row r="1265" spans="1:4" ht="15.75">
      <c r="A1265" s="212" t="s">
        <v>2917</v>
      </c>
      <c r="B1265" s="212" t="s">
        <v>2918</v>
      </c>
      <c r="C1265" s="212" t="s">
        <v>47</v>
      </c>
      <c r="D1265" s="213">
        <v>14</v>
      </c>
    </row>
    <row r="1266" spans="1:4" ht="15.75">
      <c r="A1266" s="212" t="s">
        <v>2919</v>
      </c>
      <c r="B1266" s="212" t="s">
        <v>2920</v>
      </c>
      <c r="C1266" s="212" t="s">
        <v>602</v>
      </c>
      <c r="D1266" s="213">
        <v>19.600000000000001</v>
      </c>
    </row>
    <row r="1267" spans="1:4" ht="15.75">
      <c r="A1267" s="212" t="s">
        <v>2921</v>
      </c>
      <c r="B1267" s="212" t="s">
        <v>2922</v>
      </c>
      <c r="C1267" s="212" t="s">
        <v>47</v>
      </c>
      <c r="D1267" s="213">
        <v>279.98</v>
      </c>
    </row>
    <row r="1268" spans="1:4" ht="15.75">
      <c r="A1268" s="212" t="s">
        <v>2923</v>
      </c>
      <c r="B1268" s="212" t="s">
        <v>2924</v>
      </c>
      <c r="C1268" s="212" t="s">
        <v>47</v>
      </c>
      <c r="D1268" s="213">
        <v>223.98</v>
      </c>
    </row>
    <row r="1269" spans="1:4" ht="15.75">
      <c r="A1269" s="212" t="s">
        <v>2925</v>
      </c>
      <c r="B1269" s="212" t="s">
        <v>2926</v>
      </c>
      <c r="C1269" s="212" t="s">
        <v>47</v>
      </c>
      <c r="D1269" s="213">
        <v>111.99</v>
      </c>
    </row>
    <row r="1270" spans="1:4" ht="15.75">
      <c r="A1270" s="212" t="s">
        <v>2927</v>
      </c>
      <c r="B1270" s="212" t="s">
        <v>2928</v>
      </c>
      <c r="C1270" s="212" t="s">
        <v>47</v>
      </c>
      <c r="D1270" s="213">
        <v>62.17</v>
      </c>
    </row>
    <row r="1271" spans="1:4" ht="15.75">
      <c r="A1271" s="212" t="s">
        <v>2929</v>
      </c>
      <c r="B1271" s="212" t="s">
        <v>2930</v>
      </c>
      <c r="C1271" s="212" t="s">
        <v>47</v>
      </c>
      <c r="D1271" s="213">
        <v>8.31</v>
      </c>
    </row>
    <row r="1272" spans="1:4" ht="15.75">
      <c r="A1272" s="212" t="s">
        <v>2931</v>
      </c>
      <c r="B1272" s="212" t="s">
        <v>2932</v>
      </c>
      <c r="C1272" s="212" t="s">
        <v>47</v>
      </c>
      <c r="D1272" s="213">
        <v>9.9700000000000006</v>
      </c>
    </row>
    <row r="1273" spans="1:4" ht="15.75">
      <c r="A1273" s="212" t="s">
        <v>2933</v>
      </c>
      <c r="B1273" s="212" t="s">
        <v>2934</v>
      </c>
      <c r="C1273" s="212" t="s">
        <v>47</v>
      </c>
      <c r="D1273" s="213">
        <v>62.17</v>
      </c>
    </row>
    <row r="1274" spans="1:4" ht="15.75">
      <c r="A1274" s="212" t="s">
        <v>2935</v>
      </c>
      <c r="B1274" s="212" t="s">
        <v>2936</v>
      </c>
      <c r="C1274" s="212" t="s">
        <v>602</v>
      </c>
      <c r="D1274" s="213">
        <v>14</v>
      </c>
    </row>
    <row r="1275" spans="1:4" ht="15.75">
      <c r="A1275" s="212" t="s">
        <v>2937</v>
      </c>
      <c r="B1275" s="212" t="s">
        <v>2938</v>
      </c>
      <c r="C1275" s="212" t="s">
        <v>47</v>
      </c>
      <c r="D1275" s="213">
        <v>28.01</v>
      </c>
    </row>
    <row r="1276" spans="1:4" ht="15.75">
      <c r="A1276" s="212" t="s">
        <v>2939</v>
      </c>
      <c r="B1276" s="212" t="s">
        <v>2940</v>
      </c>
      <c r="C1276" s="212" t="s">
        <v>47</v>
      </c>
      <c r="D1276" s="213">
        <v>22.41</v>
      </c>
    </row>
    <row r="1277" spans="1:4" ht="15.75">
      <c r="A1277" s="212" t="s">
        <v>2941</v>
      </c>
      <c r="B1277" s="212" t="s">
        <v>2942</v>
      </c>
      <c r="C1277" s="212" t="s">
        <v>47</v>
      </c>
      <c r="D1277" s="213">
        <v>33.590000000000003</v>
      </c>
    </row>
    <row r="1278" spans="1:4" ht="15.75">
      <c r="A1278" s="212" t="s">
        <v>2943</v>
      </c>
      <c r="B1278" s="212" t="s">
        <v>2944</v>
      </c>
      <c r="C1278" s="212" t="s">
        <v>47</v>
      </c>
      <c r="D1278" s="213">
        <v>28.01</v>
      </c>
    </row>
    <row r="1279" spans="1:4" ht="15.75">
      <c r="A1279" s="212" t="s">
        <v>2945</v>
      </c>
      <c r="B1279" s="212" t="s">
        <v>2946</v>
      </c>
      <c r="C1279" s="212" t="s">
        <v>47</v>
      </c>
      <c r="D1279" s="213">
        <v>56</v>
      </c>
    </row>
    <row r="1280" spans="1:4" ht="15.75">
      <c r="A1280" s="212" t="s">
        <v>2947</v>
      </c>
      <c r="B1280" s="212" t="s">
        <v>2948</v>
      </c>
      <c r="C1280" s="212" t="s">
        <v>47</v>
      </c>
      <c r="D1280" s="213">
        <v>84.01</v>
      </c>
    </row>
    <row r="1281" spans="1:4" ht="15.75">
      <c r="A1281" s="212" t="s">
        <v>2949</v>
      </c>
      <c r="B1281" s="212" t="s">
        <v>2950</v>
      </c>
      <c r="C1281" s="212" t="s">
        <v>47</v>
      </c>
      <c r="D1281" s="213">
        <v>157.55000000000001</v>
      </c>
    </row>
    <row r="1282" spans="1:4" ht="15.75">
      <c r="A1282" s="212" t="s">
        <v>2951</v>
      </c>
      <c r="B1282" s="212" t="s">
        <v>2952</v>
      </c>
      <c r="C1282" s="212" t="s">
        <v>47</v>
      </c>
      <c r="D1282" s="213">
        <v>41.99</v>
      </c>
    </row>
    <row r="1283" spans="1:4" ht="15.75">
      <c r="A1283" s="212" t="s">
        <v>2953</v>
      </c>
      <c r="B1283" s="212" t="s">
        <v>2954</v>
      </c>
      <c r="C1283" s="212" t="s">
        <v>47</v>
      </c>
      <c r="D1283" s="213">
        <v>11.4</v>
      </c>
    </row>
    <row r="1284" spans="1:4" ht="15.75">
      <c r="A1284" s="212" t="s">
        <v>2955</v>
      </c>
      <c r="B1284" s="212" t="s">
        <v>2956</v>
      </c>
      <c r="C1284" s="212" t="s">
        <v>47</v>
      </c>
      <c r="D1284" s="213">
        <v>22.31</v>
      </c>
    </row>
    <row r="1285" spans="1:4" ht="15.75">
      <c r="A1285" s="212" t="s">
        <v>2957</v>
      </c>
      <c r="B1285" s="212" t="s">
        <v>2958</v>
      </c>
      <c r="C1285" s="212" t="s">
        <v>602</v>
      </c>
      <c r="D1285" s="213">
        <v>6.73</v>
      </c>
    </row>
    <row r="1286" spans="1:4" ht="15.75">
      <c r="A1286" s="212" t="s">
        <v>2959</v>
      </c>
      <c r="B1286" s="212" t="s">
        <v>2960</v>
      </c>
      <c r="C1286" s="212" t="s">
        <v>602</v>
      </c>
      <c r="D1286" s="213">
        <v>3.36</v>
      </c>
    </row>
    <row r="1287" spans="1:4" ht="15.75">
      <c r="A1287" s="212" t="s">
        <v>2961</v>
      </c>
      <c r="B1287" s="212" t="s">
        <v>2962</v>
      </c>
      <c r="C1287" s="212" t="s">
        <v>602</v>
      </c>
      <c r="D1287" s="213">
        <v>5.6</v>
      </c>
    </row>
    <row r="1288" spans="1:4" ht="15.75">
      <c r="A1288" s="212" t="s">
        <v>2963</v>
      </c>
      <c r="B1288" s="212" t="s">
        <v>2964</v>
      </c>
      <c r="C1288" s="212" t="s">
        <v>602</v>
      </c>
      <c r="D1288" s="213">
        <v>2.8</v>
      </c>
    </row>
    <row r="1289" spans="1:4" ht="15.75">
      <c r="A1289" s="212" t="s">
        <v>2965</v>
      </c>
      <c r="B1289" s="212" t="s">
        <v>2966</v>
      </c>
      <c r="C1289" s="212" t="s">
        <v>602</v>
      </c>
      <c r="D1289" s="213">
        <v>39.39</v>
      </c>
    </row>
    <row r="1290" spans="1:4" ht="15.75">
      <c r="A1290" s="212" t="s">
        <v>2967</v>
      </c>
      <c r="B1290" s="212" t="s">
        <v>2968</v>
      </c>
      <c r="C1290" s="212" t="s">
        <v>602</v>
      </c>
      <c r="D1290" s="213">
        <v>11.2</v>
      </c>
    </row>
    <row r="1291" spans="1:4" ht="15.75">
      <c r="A1291" s="212" t="s">
        <v>2969</v>
      </c>
      <c r="B1291" s="212" t="s">
        <v>2970</v>
      </c>
      <c r="C1291" s="212" t="s">
        <v>47</v>
      </c>
      <c r="D1291" s="213">
        <v>56</v>
      </c>
    </row>
    <row r="1292" spans="1:4" ht="15.75">
      <c r="A1292" s="212" t="s">
        <v>2971</v>
      </c>
      <c r="B1292" s="212" t="s">
        <v>2972</v>
      </c>
      <c r="C1292" s="212" t="s">
        <v>47</v>
      </c>
      <c r="D1292" s="213">
        <v>11.2</v>
      </c>
    </row>
    <row r="1293" spans="1:4" ht="15.75">
      <c r="A1293" s="212" t="s">
        <v>2973</v>
      </c>
      <c r="B1293" s="212" t="s">
        <v>2974</v>
      </c>
      <c r="C1293" s="212" t="s">
        <v>47</v>
      </c>
      <c r="D1293" s="213">
        <v>84.01</v>
      </c>
    </row>
    <row r="1294" spans="1:4" ht="15.75">
      <c r="A1294" s="212" t="s">
        <v>2975</v>
      </c>
      <c r="B1294" s="212" t="s">
        <v>2976</v>
      </c>
      <c r="C1294" s="212" t="s">
        <v>47</v>
      </c>
      <c r="D1294" s="213">
        <v>118.17</v>
      </c>
    </row>
    <row r="1295" spans="1:4" ht="15.75">
      <c r="A1295" s="212" t="s">
        <v>2977</v>
      </c>
      <c r="B1295" s="212" t="s">
        <v>2978</v>
      </c>
      <c r="C1295" s="212" t="s">
        <v>47</v>
      </c>
      <c r="D1295" s="213">
        <v>230.5</v>
      </c>
    </row>
    <row r="1296" spans="1:4" ht="15.75">
      <c r="A1296" s="212" t="s">
        <v>2979</v>
      </c>
      <c r="B1296" s="212" t="s">
        <v>2980</v>
      </c>
      <c r="C1296" s="212" t="s">
        <v>47</v>
      </c>
      <c r="D1296" s="213">
        <v>56</v>
      </c>
    </row>
    <row r="1297" spans="1:4" ht="15.75">
      <c r="A1297" s="212" t="s">
        <v>2981</v>
      </c>
      <c r="B1297" s="212" t="s">
        <v>2982</v>
      </c>
      <c r="C1297" s="212" t="s">
        <v>47</v>
      </c>
      <c r="D1297" s="213">
        <v>14</v>
      </c>
    </row>
    <row r="1298" spans="1:4" ht="15.75">
      <c r="A1298" s="212" t="s">
        <v>2983</v>
      </c>
      <c r="B1298" s="212" t="s">
        <v>2984</v>
      </c>
      <c r="C1298" s="212" t="s">
        <v>367</v>
      </c>
      <c r="D1298" s="213">
        <v>56</v>
      </c>
    </row>
    <row r="1299" spans="1:4" ht="15.75">
      <c r="A1299" s="212" t="s">
        <v>2985</v>
      </c>
      <c r="B1299" s="212" t="s">
        <v>2986</v>
      </c>
      <c r="C1299" s="212" t="s">
        <v>47</v>
      </c>
      <c r="D1299" s="213">
        <v>11.2</v>
      </c>
    </row>
    <row r="1300" spans="1:4" ht="15.75">
      <c r="A1300" s="212" t="s">
        <v>2987</v>
      </c>
      <c r="B1300" s="212" t="s">
        <v>2988</v>
      </c>
      <c r="C1300" s="212" t="s">
        <v>47</v>
      </c>
      <c r="D1300" s="213">
        <v>22.41</v>
      </c>
    </row>
    <row r="1301" spans="1:4" ht="15.75">
      <c r="A1301" s="212" t="s">
        <v>2989</v>
      </c>
      <c r="B1301" s="212" t="s">
        <v>2990</v>
      </c>
      <c r="C1301" s="212" t="s">
        <v>47</v>
      </c>
      <c r="D1301" s="213">
        <v>5.6</v>
      </c>
    </row>
    <row r="1302" spans="1:4" ht="15.75">
      <c r="A1302" s="212" t="s">
        <v>2991</v>
      </c>
      <c r="B1302" s="212" t="s">
        <v>2992</v>
      </c>
      <c r="C1302" s="212" t="s">
        <v>47</v>
      </c>
      <c r="D1302" s="213">
        <v>8.4</v>
      </c>
    </row>
    <row r="1303" spans="1:4" ht="15.75">
      <c r="A1303" s="212" t="s">
        <v>2993</v>
      </c>
      <c r="B1303" s="212" t="s">
        <v>2994</v>
      </c>
      <c r="C1303" s="212" t="s">
        <v>47</v>
      </c>
      <c r="D1303" s="213">
        <v>14</v>
      </c>
    </row>
    <row r="1304" spans="1:4" ht="15.75">
      <c r="A1304" s="212" t="s">
        <v>2995</v>
      </c>
      <c r="B1304" s="212" t="s">
        <v>2996</v>
      </c>
      <c r="C1304" s="212" t="s">
        <v>47</v>
      </c>
      <c r="D1304" s="213">
        <v>14</v>
      </c>
    </row>
    <row r="1305" spans="1:4" ht="15.75">
      <c r="A1305" s="212" t="s">
        <v>2997</v>
      </c>
      <c r="B1305" s="212" t="s">
        <v>2998</v>
      </c>
      <c r="C1305" s="212" t="s">
        <v>47</v>
      </c>
      <c r="D1305" s="213">
        <v>39.39</v>
      </c>
    </row>
    <row r="1306" spans="1:4" ht="15.75">
      <c r="A1306" s="212" t="s">
        <v>2999</v>
      </c>
      <c r="B1306" s="212" t="s">
        <v>3000</v>
      </c>
      <c r="C1306" s="212" t="s">
        <v>47</v>
      </c>
      <c r="D1306" s="213">
        <v>4.55</v>
      </c>
    </row>
    <row r="1307" spans="1:4" ht="15.75">
      <c r="A1307" s="212" t="s">
        <v>3001</v>
      </c>
      <c r="B1307" s="212" t="s">
        <v>3002</v>
      </c>
      <c r="C1307" s="212" t="s">
        <v>47</v>
      </c>
      <c r="D1307" s="213">
        <v>56</v>
      </c>
    </row>
    <row r="1308" spans="1:4" ht="15.75">
      <c r="A1308" s="212" t="s">
        <v>3003</v>
      </c>
      <c r="B1308" s="212" t="s">
        <v>3004</v>
      </c>
      <c r="C1308" s="212" t="s">
        <v>47</v>
      </c>
      <c r="D1308" s="213">
        <v>28.01</v>
      </c>
    </row>
    <row r="1309" spans="1:4" ht="15.75">
      <c r="A1309" s="212" t="s">
        <v>3005</v>
      </c>
      <c r="B1309" s="212" t="s">
        <v>3006</v>
      </c>
      <c r="C1309" s="212" t="s">
        <v>47</v>
      </c>
      <c r="D1309" s="213">
        <v>22.78</v>
      </c>
    </row>
    <row r="1310" spans="1:4" ht="15.75">
      <c r="A1310" s="212" t="s">
        <v>3007</v>
      </c>
      <c r="B1310" s="212" t="s">
        <v>3008</v>
      </c>
      <c r="C1310" s="212" t="s">
        <v>47</v>
      </c>
      <c r="D1310" s="213">
        <v>78.78</v>
      </c>
    </row>
    <row r="1311" spans="1:4" ht="15.75">
      <c r="A1311" s="212" t="s">
        <v>3009</v>
      </c>
      <c r="B1311" s="212" t="s">
        <v>3010</v>
      </c>
      <c r="C1311" s="212" t="s">
        <v>3011</v>
      </c>
      <c r="D1311" s="213">
        <v>0.91</v>
      </c>
    </row>
    <row r="1312" spans="1:4" ht="15.75">
      <c r="A1312" s="212" t="s">
        <v>3012</v>
      </c>
      <c r="B1312" s="212" t="s">
        <v>3013</v>
      </c>
      <c r="C1312" s="212" t="s">
        <v>47</v>
      </c>
      <c r="D1312" s="213">
        <v>84.01</v>
      </c>
    </row>
    <row r="1313" spans="1:4" ht="15.75">
      <c r="A1313" s="212" t="s">
        <v>3014</v>
      </c>
      <c r="B1313" s="212" t="s">
        <v>3015</v>
      </c>
      <c r="C1313" s="212" t="s">
        <v>47</v>
      </c>
      <c r="D1313" s="213">
        <v>111.99</v>
      </c>
    </row>
    <row r="1314" spans="1:4" ht="15.75">
      <c r="A1314" s="212" t="s">
        <v>3016</v>
      </c>
      <c r="B1314" s="212" t="s">
        <v>3017</v>
      </c>
      <c r="C1314" s="212" t="s">
        <v>602</v>
      </c>
      <c r="D1314" s="213">
        <v>22.41</v>
      </c>
    </row>
    <row r="1315" spans="1:4" ht="15.75">
      <c r="A1315" s="212" t="s">
        <v>3018</v>
      </c>
      <c r="B1315" s="212" t="s">
        <v>3019</v>
      </c>
      <c r="C1315" s="212" t="s">
        <v>367</v>
      </c>
      <c r="D1315" s="213">
        <v>56</v>
      </c>
    </row>
    <row r="1316" spans="1:4" ht="15.75">
      <c r="A1316" s="212" t="s">
        <v>3020</v>
      </c>
      <c r="B1316" s="212" t="s">
        <v>3021</v>
      </c>
      <c r="C1316" s="212" t="s">
        <v>47</v>
      </c>
      <c r="D1316" s="213">
        <v>303.98</v>
      </c>
    </row>
    <row r="1317" spans="1:4" ht="15.75">
      <c r="A1317" s="212" t="s">
        <v>3022</v>
      </c>
      <c r="B1317" s="212" t="s">
        <v>3023</v>
      </c>
      <c r="C1317" s="212" t="s">
        <v>47</v>
      </c>
      <c r="D1317" s="213">
        <v>303.98</v>
      </c>
    </row>
    <row r="1318" spans="1:4" ht="15.75">
      <c r="A1318" s="212" t="s">
        <v>3024</v>
      </c>
      <c r="B1318" s="212" t="s">
        <v>3025</v>
      </c>
      <c r="C1318" s="212" t="s">
        <v>47</v>
      </c>
      <c r="D1318" s="213">
        <v>176.45</v>
      </c>
    </row>
    <row r="1319" spans="1:4" ht="15.75">
      <c r="A1319" s="212" t="s">
        <v>3026</v>
      </c>
      <c r="B1319" s="212" t="s">
        <v>3027</v>
      </c>
      <c r="C1319" s="212" t="s">
        <v>367</v>
      </c>
      <c r="D1319" s="213">
        <v>111.99</v>
      </c>
    </row>
    <row r="1320" spans="1:4" ht="15.75">
      <c r="A1320" s="212" t="s">
        <v>3028</v>
      </c>
      <c r="B1320" s="212" t="s">
        <v>3029</v>
      </c>
      <c r="C1320" s="212" t="s">
        <v>47</v>
      </c>
      <c r="D1320" s="213">
        <v>19.7</v>
      </c>
    </row>
    <row r="1321" spans="1:4" ht="15.75">
      <c r="A1321" s="212" t="s">
        <v>3030</v>
      </c>
      <c r="B1321" s="212" t="s">
        <v>3031</v>
      </c>
      <c r="C1321" s="212" t="s">
        <v>47</v>
      </c>
      <c r="D1321" s="213">
        <v>111.99</v>
      </c>
    </row>
    <row r="1322" spans="1:4" ht="15.75">
      <c r="A1322" s="212" t="s">
        <v>3032</v>
      </c>
      <c r="B1322" s="212" t="s">
        <v>3033</v>
      </c>
      <c r="C1322" s="212" t="s">
        <v>47</v>
      </c>
      <c r="D1322" s="213">
        <v>26.57</v>
      </c>
    </row>
    <row r="1323" spans="1:4" ht="15.75">
      <c r="A1323" s="212" t="s">
        <v>3034</v>
      </c>
      <c r="B1323" s="212" t="s">
        <v>3035</v>
      </c>
      <c r="C1323" s="212" t="s">
        <v>47</v>
      </c>
      <c r="D1323" s="213">
        <v>4.55</v>
      </c>
    </row>
    <row r="1324" spans="1:4" ht="15.75">
      <c r="A1324" s="212" t="s">
        <v>3036</v>
      </c>
      <c r="B1324" s="212" t="s">
        <v>3037</v>
      </c>
      <c r="C1324" s="212" t="s">
        <v>47</v>
      </c>
      <c r="D1324" s="213">
        <v>4.55</v>
      </c>
    </row>
    <row r="1325" spans="1:4" ht="15.75">
      <c r="A1325" s="212" t="s">
        <v>3038</v>
      </c>
      <c r="B1325" s="212" t="s">
        <v>3039</v>
      </c>
      <c r="C1325" s="212" t="s">
        <v>47</v>
      </c>
      <c r="D1325" s="213">
        <v>36.450000000000003</v>
      </c>
    </row>
    <row r="1326" spans="1:4" ht="15.75">
      <c r="A1326" s="212" t="s">
        <v>3040</v>
      </c>
      <c r="B1326" s="212" t="s">
        <v>3041</v>
      </c>
      <c r="C1326" s="212" t="s">
        <v>47</v>
      </c>
      <c r="D1326" s="213">
        <v>5.7</v>
      </c>
    </row>
    <row r="1327" spans="1:4" ht="15.75">
      <c r="A1327" s="212" t="s">
        <v>3042</v>
      </c>
      <c r="B1327" s="212" t="s">
        <v>3043</v>
      </c>
      <c r="C1327" s="212" t="s">
        <v>47</v>
      </c>
      <c r="D1327" s="213">
        <v>388.05</v>
      </c>
    </row>
    <row r="1328" spans="1:4" ht="15.75">
      <c r="A1328" s="212" t="s">
        <v>3044</v>
      </c>
      <c r="B1328" s="212" t="s">
        <v>3045</v>
      </c>
      <c r="C1328" s="212" t="s">
        <v>47</v>
      </c>
      <c r="D1328" s="213">
        <v>36.4</v>
      </c>
    </row>
    <row r="1329" spans="1:4" ht="15.75">
      <c r="A1329" s="212" t="s">
        <v>3046</v>
      </c>
      <c r="B1329" s="212" t="s">
        <v>3047</v>
      </c>
      <c r="C1329" s="212" t="s">
        <v>47</v>
      </c>
      <c r="D1329" s="213">
        <v>740.81</v>
      </c>
    </row>
    <row r="1330" spans="1:4" ht="15.75">
      <c r="A1330" s="212" t="s">
        <v>3048</v>
      </c>
      <c r="B1330" s="212" t="s">
        <v>3049</v>
      </c>
      <c r="C1330" s="212" t="s">
        <v>602</v>
      </c>
      <c r="D1330" s="213">
        <v>28.01</v>
      </c>
    </row>
    <row r="1331" spans="1:4" ht="15.75">
      <c r="A1331" s="212" t="s">
        <v>3050</v>
      </c>
      <c r="B1331" s="212" t="s">
        <v>3051</v>
      </c>
      <c r="C1331" s="212" t="s">
        <v>602</v>
      </c>
      <c r="D1331" s="213">
        <v>14</v>
      </c>
    </row>
    <row r="1332" spans="1:4" ht="15.75">
      <c r="A1332" s="212" t="s">
        <v>3052</v>
      </c>
      <c r="B1332" s="212" t="s">
        <v>3053</v>
      </c>
      <c r="C1332" s="212" t="s">
        <v>602</v>
      </c>
      <c r="D1332" s="213">
        <v>56</v>
      </c>
    </row>
    <row r="1333" spans="1:4" ht="15.75">
      <c r="A1333" s="212" t="s">
        <v>3054</v>
      </c>
      <c r="B1333" s="212" t="s">
        <v>3055</v>
      </c>
      <c r="C1333" s="212" t="s">
        <v>602</v>
      </c>
      <c r="D1333" s="213">
        <v>28.01</v>
      </c>
    </row>
    <row r="1334" spans="1:4" ht="15.75">
      <c r="A1334" s="212" t="s">
        <v>3056</v>
      </c>
      <c r="B1334" s="212" t="s">
        <v>3057</v>
      </c>
      <c r="C1334" s="212" t="s">
        <v>602</v>
      </c>
      <c r="D1334" s="213">
        <v>11.2</v>
      </c>
    </row>
    <row r="1335" spans="1:4" ht="15.75">
      <c r="A1335" s="212" t="s">
        <v>3058</v>
      </c>
      <c r="B1335" s="212" t="s">
        <v>3059</v>
      </c>
      <c r="C1335" s="212" t="s">
        <v>602</v>
      </c>
      <c r="D1335" s="213">
        <v>5.24</v>
      </c>
    </row>
    <row r="1336" spans="1:4" ht="15.75">
      <c r="A1336" s="212" t="s">
        <v>3060</v>
      </c>
      <c r="B1336" s="212" t="s">
        <v>3061</v>
      </c>
      <c r="C1336" s="212" t="s">
        <v>602</v>
      </c>
      <c r="D1336" s="213">
        <v>3.42</v>
      </c>
    </row>
    <row r="1337" spans="1:4" ht="15.75">
      <c r="A1337" s="212" t="s">
        <v>3062</v>
      </c>
      <c r="B1337" s="212" t="s">
        <v>3063</v>
      </c>
      <c r="C1337" s="212" t="s">
        <v>602</v>
      </c>
      <c r="D1337" s="213">
        <v>9.11</v>
      </c>
    </row>
    <row r="1338" spans="1:4" ht="15.75">
      <c r="A1338" s="212" t="s">
        <v>3064</v>
      </c>
      <c r="B1338" s="212" t="s">
        <v>3065</v>
      </c>
      <c r="C1338" s="212" t="s">
        <v>47</v>
      </c>
      <c r="D1338" s="213">
        <v>99.65</v>
      </c>
    </row>
    <row r="1339" spans="1:4" ht="15.75">
      <c r="A1339" s="212" t="s">
        <v>3066</v>
      </c>
      <c r="B1339" s="212" t="s">
        <v>3067</v>
      </c>
      <c r="C1339" s="212" t="s">
        <v>47</v>
      </c>
      <c r="D1339" s="213">
        <v>167.99</v>
      </c>
    </row>
    <row r="1340" spans="1:4" ht="15.75">
      <c r="A1340" s="212" t="s">
        <v>3068</v>
      </c>
      <c r="B1340" s="212" t="s">
        <v>3069</v>
      </c>
      <c r="C1340" s="212" t="s">
        <v>47</v>
      </c>
      <c r="D1340" s="213">
        <v>15.76</v>
      </c>
    </row>
    <row r="1341" spans="1:4" ht="15.75">
      <c r="A1341" s="212" t="s">
        <v>3070</v>
      </c>
      <c r="B1341" s="212" t="s">
        <v>3071</v>
      </c>
      <c r="C1341" s="212" t="s">
        <v>47</v>
      </c>
      <c r="D1341" s="213">
        <v>25.39</v>
      </c>
    </row>
    <row r="1342" spans="1:4" ht="15.75">
      <c r="A1342" s="212" t="s">
        <v>3072</v>
      </c>
      <c r="B1342" s="212" t="s">
        <v>3073</v>
      </c>
      <c r="C1342" s="212" t="s">
        <v>602</v>
      </c>
      <c r="D1342" s="213">
        <v>10.1</v>
      </c>
    </row>
    <row r="1343" spans="1:4" ht="15.75">
      <c r="A1343" s="212" t="s">
        <v>3074</v>
      </c>
      <c r="B1343" s="212" t="s">
        <v>3075</v>
      </c>
      <c r="C1343" s="212" t="s">
        <v>602</v>
      </c>
      <c r="D1343" s="213">
        <v>4.55</v>
      </c>
    </row>
    <row r="1344" spans="1:4" ht="15.75">
      <c r="A1344" s="212" t="s">
        <v>3076</v>
      </c>
      <c r="B1344" s="212" t="s">
        <v>3077</v>
      </c>
      <c r="C1344" s="212" t="s">
        <v>602</v>
      </c>
      <c r="D1344" s="213">
        <v>9.11</v>
      </c>
    </row>
    <row r="1345" spans="1:4" ht="15.75">
      <c r="A1345" s="212" t="s">
        <v>3078</v>
      </c>
      <c r="B1345" s="212" t="s">
        <v>3079</v>
      </c>
      <c r="C1345" s="212" t="s">
        <v>367</v>
      </c>
      <c r="D1345" s="213">
        <v>21.53</v>
      </c>
    </row>
    <row r="1346" spans="1:4" ht="15.75">
      <c r="A1346" s="212" t="s">
        <v>3080</v>
      </c>
      <c r="B1346" s="212" t="s">
        <v>3081</v>
      </c>
      <c r="C1346" s="212" t="s">
        <v>367</v>
      </c>
      <c r="D1346" s="213">
        <v>13.67</v>
      </c>
    </row>
    <row r="1347" spans="1:4" ht="15.75">
      <c r="A1347" s="212" t="s">
        <v>3082</v>
      </c>
      <c r="B1347" s="212" t="s">
        <v>3083</v>
      </c>
      <c r="C1347" s="212" t="s">
        <v>367</v>
      </c>
      <c r="D1347" s="213">
        <v>69.11</v>
      </c>
    </row>
    <row r="1348" spans="1:4" ht="15.75">
      <c r="A1348" s="212" t="s">
        <v>3084</v>
      </c>
      <c r="B1348" s="212" t="s">
        <v>3085</v>
      </c>
      <c r="C1348" s="212" t="s">
        <v>365</v>
      </c>
      <c r="D1348" s="213">
        <v>155.13</v>
      </c>
    </row>
    <row r="1349" spans="1:4" ht="15.75">
      <c r="A1349" s="212" t="s">
        <v>190</v>
      </c>
      <c r="B1349" s="212" t="s">
        <v>189</v>
      </c>
      <c r="C1349" s="212" t="s">
        <v>365</v>
      </c>
      <c r="D1349" s="213">
        <v>107.89</v>
      </c>
    </row>
    <row r="1350" spans="1:4" ht="15.75">
      <c r="A1350" s="212" t="s">
        <v>3086</v>
      </c>
      <c r="B1350" s="212" t="s">
        <v>3087</v>
      </c>
      <c r="C1350" s="212" t="s">
        <v>365</v>
      </c>
      <c r="D1350" s="213">
        <v>135.22999999999999</v>
      </c>
    </row>
    <row r="1351" spans="1:4" ht="15.75">
      <c r="A1351" s="212" t="s">
        <v>3088</v>
      </c>
      <c r="B1351" s="212" t="s">
        <v>3089</v>
      </c>
      <c r="C1351" s="212" t="s">
        <v>365</v>
      </c>
      <c r="D1351" s="213">
        <v>140.62</v>
      </c>
    </row>
    <row r="1352" spans="1:4" ht="15.75">
      <c r="A1352" s="212" t="s">
        <v>3090</v>
      </c>
      <c r="B1352" s="212" t="s">
        <v>3091</v>
      </c>
      <c r="C1352" s="212" t="s">
        <v>365</v>
      </c>
      <c r="D1352" s="213">
        <v>134.08000000000001</v>
      </c>
    </row>
    <row r="1353" spans="1:4" ht="15.75">
      <c r="A1353" s="212" t="s">
        <v>3092</v>
      </c>
      <c r="B1353" s="212" t="s">
        <v>3093</v>
      </c>
      <c r="C1353" s="212" t="s">
        <v>365</v>
      </c>
      <c r="D1353" s="213">
        <v>24.04</v>
      </c>
    </row>
    <row r="1354" spans="1:4" ht="15.75">
      <c r="A1354" s="212" t="s">
        <v>3094</v>
      </c>
      <c r="B1354" s="212" t="s">
        <v>3095</v>
      </c>
      <c r="C1354" s="212" t="s">
        <v>365</v>
      </c>
      <c r="D1354" s="213">
        <v>45.07</v>
      </c>
    </row>
    <row r="1355" spans="1:4" ht="15.75">
      <c r="A1355" s="212" t="s">
        <v>3096</v>
      </c>
      <c r="B1355" s="212" t="s">
        <v>3097</v>
      </c>
      <c r="C1355" s="212" t="s">
        <v>365</v>
      </c>
      <c r="D1355" s="213">
        <v>55.97</v>
      </c>
    </row>
    <row r="1356" spans="1:4" ht="15.75">
      <c r="A1356" s="212" t="s">
        <v>3098</v>
      </c>
      <c r="B1356" s="212" t="s">
        <v>3099</v>
      </c>
      <c r="C1356" s="212" t="s">
        <v>365</v>
      </c>
      <c r="D1356" s="213">
        <v>63.65</v>
      </c>
    </row>
    <row r="1357" spans="1:4" ht="15.75">
      <c r="A1357" s="212" t="s">
        <v>188</v>
      </c>
      <c r="B1357" s="212" t="s">
        <v>187</v>
      </c>
      <c r="C1357" s="212" t="s">
        <v>3100</v>
      </c>
      <c r="D1357" s="213">
        <v>3.18</v>
      </c>
    </row>
    <row r="1358" spans="1:4" ht="15.75">
      <c r="A1358" s="212" t="s">
        <v>3101</v>
      </c>
      <c r="B1358" s="212" t="s">
        <v>3102</v>
      </c>
      <c r="C1358" s="212" t="s">
        <v>365</v>
      </c>
      <c r="D1358" s="213">
        <v>19.059999999999999</v>
      </c>
    </row>
    <row r="1359" spans="1:4" ht="15.75">
      <c r="A1359" s="212" t="s">
        <v>3103</v>
      </c>
      <c r="B1359" s="212" t="s">
        <v>3104</v>
      </c>
      <c r="C1359" s="212" t="s">
        <v>3105</v>
      </c>
      <c r="D1359" s="213">
        <v>38.590000000000003</v>
      </c>
    </row>
    <row r="1360" spans="1:4" ht="15.75">
      <c r="A1360" s="212" t="s">
        <v>3106</v>
      </c>
      <c r="B1360" s="212" t="s">
        <v>3107</v>
      </c>
      <c r="C1360" s="212" t="s">
        <v>365</v>
      </c>
      <c r="D1360" s="213">
        <v>29.57</v>
      </c>
    </row>
    <row r="1361" spans="1:4" ht="15.75">
      <c r="A1361" s="212" t="s">
        <v>3108</v>
      </c>
      <c r="B1361" s="212" t="s">
        <v>3109</v>
      </c>
      <c r="C1361" s="212" t="s">
        <v>3105</v>
      </c>
      <c r="D1361" s="213">
        <v>1143.98</v>
      </c>
    </row>
    <row r="1362" spans="1:4" ht="15.75">
      <c r="A1362" s="212" t="s">
        <v>3110</v>
      </c>
      <c r="B1362" s="212" t="s">
        <v>3111</v>
      </c>
      <c r="C1362" s="212" t="s">
        <v>365</v>
      </c>
      <c r="D1362" s="213">
        <v>5.77</v>
      </c>
    </row>
    <row r="1363" spans="1:4" ht="15.75">
      <c r="A1363" s="212" t="s">
        <v>3112</v>
      </c>
      <c r="B1363" s="212" t="s">
        <v>3113</v>
      </c>
      <c r="C1363" s="212" t="s">
        <v>365</v>
      </c>
      <c r="D1363" s="213">
        <v>9.32</v>
      </c>
    </row>
    <row r="1364" spans="1:4" ht="15.75">
      <c r="A1364" s="212" t="s">
        <v>3114</v>
      </c>
      <c r="B1364" s="212" t="s">
        <v>3115</v>
      </c>
      <c r="C1364" s="212" t="s">
        <v>365</v>
      </c>
      <c r="D1364" s="213">
        <v>13.92</v>
      </c>
    </row>
    <row r="1365" spans="1:4" ht="15.75">
      <c r="A1365" s="212" t="s">
        <v>3116</v>
      </c>
      <c r="B1365" s="212" t="s">
        <v>3117</v>
      </c>
      <c r="C1365" s="212" t="s">
        <v>365</v>
      </c>
      <c r="D1365" s="213">
        <v>15.4</v>
      </c>
    </row>
    <row r="1366" spans="1:4" ht="15.75">
      <c r="A1366" s="212" t="s">
        <v>3118</v>
      </c>
      <c r="B1366" s="212" t="s">
        <v>3119</v>
      </c>
      <c r="C1366" s="212" t="s">
        <v>365</v>
      </c>
      <c r="D1366" s="213">
        <v>20.58</v>
      </c>
    </row>
    <row r="1367" spans="1:4" ht="15.75">
      <c r="A1367" s="212" t="s">
        <v>3120</v>
      </c>
      <c r="B1367" s="212" t="s">
        <v>3121</v>
      </c>
      <c r="C1367" s="212" t="s">
        <v>365</v>
      </c>
      <c r="D1367" s="213">
        <v>30.83</v>
      </c>
    </row>
    <row r="1368" spans="1:4" ht="15.75">
      <c r="A1368" s="212" t="s">
        <v>3122</v>
      </c>
      <c r="B1368" s="212" t="s">
        <v>3123</v>
      </c>
      <c r="C1368" s="212" t="s">
        <v>365</v>
      </c>
      <c r="D1368" s="213">
        <v>41.06</v>
      </c>
    </row>
    <row r="1369" spans="1:4" ht="15.75">
      <c r="A1369" s="212" t="s">
        <v>3124</v>
      </c>
      <c r="B1369" s="212" t="s">
        <v>3125</v>
      </c>
      <c r="C1369" s="212" t="s">
        <v>3100</v>
      </c>
      <c r="D1369" s="213">
        <v>1.98</v>
      </c>
    </row>
    <row r="1370" spans="1:4" ht="15.75">
      <c r="A1370" s="212" t="s">
        <v>3126</v>
      </c>
      <c r="B1370" s="212" t="s">
        <v>3127</v>
      </c>
      <c r="C1370" s="212" t="s">
        <v>365</v>
      </c>
      <c r="D1370" s="213">
        <v>16.04</v>
      </c>
    </row>
    <row r="1371" spans="1:4" ht="15.75">
      <c r="A1371" s="212" t="s">
        <v>3128</v>
      </c>
      <c r="B1371" s="212" t="s">
        <v>3129</v>
      </c>
      <c r="C1371" s="212" t="s">
        <v>365</v>
      </c>
      <c r="D1371" s="213">
        <v>22.12</v>
      </c>
    </row>
    <row r="1372" spans="1:4" ht="15.75">
      <c r="A1372" s="212" t="s">
        <v>3130</v>
      </c>
      <c r="B1372" s="212" t="s">
        <v>3131</v>
      </c>
      <c r="C1372" s="212" t="s">
        <v>365</v>
      </c>
      <c r="D1372" s="213">
        <v>23.1</v>
      </c>
    </row>
    <row r="1373" spans="1:4" ht="15.75">
      <c r="A1373" s="212" t="s">
        <v>3132</v>
      </c>
      <c r="B1373" s="212" t="s">
        <v>3133</v>
      </c>
      <c r="C1373" s="212" t="s">
        <v>365</v>
      </c>
      <c r="D1373" s="213">
        <v>29.52</v>
      </c>
    </row>
    <row r="1374" spans="1:4" ht="15.75">
      <c r="A1374" s="212" t="s">
        <v>3134</v>
      </c>
      <c r="B1374" s="212" t="s">
        <v>3135</v>
      </c>
      <c r="C1374" s="212" t="s">
        <v>365</v>
      </c>
      <c r="D1374" s="213">
        <v>44.26</v>
      </c>
    </row>
    <row r="1375" spans="1:4" ht="15.75">
      <c r="A1375" s="212" t="s">
        <v>3136</v>
      </c>
      <c r="B1375" s="212" t="s">
        <v>3137</v>
      </c>
      <c r="C1375" s="212" t="s">
        <v>365</v>
      </c>
      <c r="D1375" s="213">
        <v>59</v>
      </c>
    </row>
    <row r="1376" spans="1:4" ht="15.75">
      <c r="A1376" s="212" t="s">
        <v>3138</v>
      </c>
      <c r="B1376" s="212" t="s">
        <v>3139</v>
      </c>
      <c r="C1376" s="212" t="s">
        <v>3100</v>
      </c>
      <c r="D1376" s="213">
        <v>2.87</v>
      </c>
    </row>
    <row r="1377" spans="1:4" ht="15.75">
      <c r="A1377" s="212" t="s">
        <v>3140</v>
      </c>
      <c r="B1377" s="212" t="s">
        <v>3141</v>
      </c>
      <c r="C1377" s="212" t="s">
        <v>365</v>
      </c>
      <c r="D1377" s="213">
        <v>56.96</v>
      </c>
    </row>
    <row r="1378" spans="1:4" ht="15.75">
      <c r="A1378" s="212" t="s">
        <v>3142</v>
      </c>
      <c r="B1378" s="212" t="s">
        <v>3143</v>
      </c>
      <c r="C1378" s="212" t="s">
        <v>365</v>
      </c>
      <c r="D1378" s="213">
        <v>71.08</v>
      </c>
    </row>
    <row r="1379" spans="1:4" ht="15.75">
      <c r="A1379" s="212" t="s">
        <v>3144</v>
      </c>
      <c r="B1379" s="212" t="s">
        <v>3145</v>
      </c>
      <c r="C1379" s="212" t="s">
        <v>365</v>
      </c>
      <c r="D1379" s="213">
        <v>68.34</v>
      </c>
    </row>
    <row r="1380" spans="1:4" ht="15.75">
      <c r="A1380" s="212" t="s">
        <v>3146</v>
      </c>
      <c r="B1380" s="212" t="s">
        <v>3147</v>
      </c>
      <c r="C1380" s="212" t="s">
        <v>365</v>
      </c>
      <c r="D1380" s="213">
        <v>88.38</v>
      </c>
    </row>
    <row r="1381" spans="1:4" ht="15.75">
      <c r="A1381" s="212" t="s">
        <v>3148</v>
      </c>
      <c r="B1381" s="212" t="s">
        <v>3149</v>
      </c>
      <c r="C1381" s="212" t="s">
        <v>365</v>
      </c>
      <c r="D1381" s="213">
        <v>9.7899999999999991</v>
      </c>
    </row>
    <row r="1382" spans="1:4" ht="15.75">
      <c r="A1382" s="212" t="s">
        <v>3150</v>
      </c>
      <c r="B1382" s="212" t="s">
        <v>3151</v>
      </c>
      <c r="C1382" s="212" t="s">
        <v>365</v>
      </c>
      <c r="D1382" s="213">
        <v>21.25</v>
      </c>
    </row>
    <row r="1383" spans="1:4" ht="15.75">
      <c r="A1383" s="212" t="s">
        <v>3152</v>
      </c>
      <c r="B1383" s="212" t="s">
        <v>3153</v>
      </c>
      <c r="C1383" s="212" t="s">
        <v>365</v>
      </c>
      <c r="D1383" s="213">
        <v>96.81</v>
      </c>
    </row>
    <row r="1384" spans="1:4" ht="15.75">
      <c r="A1384" s="212" t="s">
        <v>3154</v>
      </c>
      <c r="B1384" s="212" t="s">
        <v>3155</v>
      </c>
      <c r="C1384" s="212" t="s">
        <v>365</v>
      </c>
      <c r="D1384" s="213">
        <v>70.36</v>
      </c>
    </row>
    <row r="1385" spans="1:4" ht="15.75">
      <c r="A1385" s="212" t="s">
        <v>3156</v>
      </c>
      <c r="B1385" s="212" t="s">
        <v>3157</v>
      </c>
      <c r="C1385" s="212" t="s">
        <v>365</v>
      </c>
      <c r="D1385" s="213">
        <v>13.67</v>
      </c>
    </row>
    <row r="1386" spans="1:4" ht="15.75">
      <c r="A1386" s="212" t="s">
        <v>3158</v>
      </c>
      <c r="B1386" s="212" t="s">
        <v>3159</v>
      </c>
      <c r="C1386" s="212" t="s">
        <v>365</v>
      </c>
      <c r="D1386" s="213">
        <v>17.809999999999999</v>
      </c>
    </row>
    <row r="1387" spans="1:4" ht="15.75">
      <c r="A1387" s="212" t="s">
        <v>3160</v>
      </c>
      <c r="B1387" s="212" t="s">
        <v>3161</v>
      </c>
      <c r="C1387" s="212" t="s">
        <v>365</v>
      </c>
      <c r="D1387" s="213">
        <v>18.29</v>
      </c>
    </row>
    <row r="1388" spans="1:4" ht="15.75">
      <c r="A1388" s="212" t="s">
        <v>3162</v>
      </c>
      <c r="B1388" s="212" t="s">
        <v>3163</v>
      </c>
      <c r="C1388" s="212" t="s">
        <v>365</v>
      </c>
      <c r="D1388" s="213">
        <v>31.12</v>
      </c>
    </row>
    <row r="1389" spans="1:4" ht="15.75">
      <c r="A1389" s="212" t="s">
        <v>3164</v>
      </c>
      <c r="B1389" s="212" t="s">
        <v>3165</v>
      </c>
      <c r="C1389" s="212" t="s">
        <v>365</v>
      </c>
      <c r="D1389" s="213">
        <v>16.579999999999998</v>
      </c>
    </row>
    <row r="1390" spans="1:4" ht="15.75">
      <c r="A1390" s="212" t="s">
        <v>3166</v>
      </c>
      <c r="B1390" s="212" t="s">
        <v>3167</v>
      </c>
      <c r="C1390" s="212" t="s">
        <v>365</v>
      </c>
      <c r="D1390" s="213">
        <v>12.57</v>
      </c>
    </row>
    <row r="1391" spans="1:4" ht="15.75">
      <c r="A1391" s="212" t="s">
        <v>3168</v>
      </c>
      <c r="B1391" s="212" t="s">
        <v>3169</v>
      </c>
      <c r="C1391" s="212" t="s">
        <v>365</v>
      </c>
      <c r="D1391" s="213">
        <v>14.17</v>
      </c>
    </row>
    <row r="1392" spans="1:4" ht="15.75">
      <c r="A1392" s="212" t="s">
        <v>3170</v>
      </c>
      <c r="B1392" s="212" t="s">
        <v>3171</v>
      </c>
      <c r="C1392" s="212" t="s">
        <v>365</v>
      </c>
      <c r="D1392" s="213">
        <v>24.1</v>
      </c>
    </row>
    <row r="1393" spans="1:4" ht="15.75">
      <c r="A1393" s="212" t="s">
        <v>3172</v>
      </c>
      <c r="B1393" s="212" t="s">
        <v>3173</v>
      </c>
      <c r="C1393" s="212" t="s">
        <v>365</v>
      </c>
      <c r="D1393" s="213">
        <v>25.35</v>
      </c>
    </row>
    <row r="1394" spans="1:4" ht="15.75">
      <c r="A1394" s="212" t="s">
        <v>3174</v>
      </c>
      <c r="B1394" s="212" t="s">
        <v>3175</v>
      </c>
      <c r="C1394" s="212" t="s">
        <v>365</v>
      </c>
      <c r="D1394" s="213">
        <v>44.76</v>
      </c>
    </row>
    <row r="1395" spans="1:4" ht="15.75">
      <c r="A1395" s="212" t="s">
        <v>3176</v>
      </c>
      <c r="B1395" s="212" t="s">
        <v>3177</v>
      </c>
      <c r="C1395" s="212" t="s">
        <v>365</v>
      </c>
      <c r="D1395" s="213">
        <v>38.14</v>
      </c>
    </row>
    <row r="1396" spans="1:4" ht="15.75">
      <c r="A1396" s="212" t="s">
        <v>3178</v>
      </c>
      <c r="B1396" s="212" t="s">
        <v>3179</v>
      </c>
      <c r="C1396" s="212" t="s">
        <v>365</v>
      </c>
      <c r="D1396" s="213">
        <v>286.07</v>
      </c>
    </row>
    <row r="1397" spans="1:4" ht="15.75">
      <c r="A1397" s="212" t="s">
        <v>3180</v>
      </c>
      <c r="B1397" s="212" t="s">
        <v>3181</v>
      </c>
      <c r="C1397" s="212" t="s">
        <v>365</v>
      </c>
      <c r="D1397" s="213">
        <v>7.23</v>
      </c>
    </row>
    <row r="1398" spans="1:4" ht="15.75">
      <c r="A1398" s="212" t="s">
        <v>3182</v>
      </c>
      <c r="B1398" s="212" t="s">
        <v>3183</v>
      </c>
      <c r="C1398" s="212" t="s">
        <v>365</v>
      </c>
      <c r="D1398" s="213">
        <v>7.5</v>
      </c>
    </row>
    <row r="1399" spans="1:4" ht="15.75">
      <c r="A1399" s="212" t="s">
        <v>3184</v>
      </c>
      <c r="B1399" s="212" t="s">
        <v>3185</v>
      </c>
      <c r="C1399" s="212" t="s">
        <v>365</v>
      </c>
      <c r="D1399" s="213">
        <v>26.24</v>
      </c>
    </row>
    <row r="1400" spans="1:4" ht="15.75">
      <c r="A1400" s="212" t="s">
        <v>3186</v>
      </c>
      <c r="B1400" s="212" t="s">
        <v>3187</v>
      </c>
      <c r="C1400" s="212" t="s">
        <v>365</v>
      </c>
      <c r="D1400" s="213">
        <v>21.66</v>
      </c>
    </row>
    <row r="1401" spans="1:4" ht="15.75">
      <c r="A1401" s="212" t="s">
        <v>3188</v>
      </c>
      <c r="B1401" s="212" t="s">
        <v>3189</v>
      </c>
      <c r="C1401" s="212" t="s">
        <v>365</v>
      </c>
      <c r="D1401" s="213">
        <v>15.4</v>
      </c>
    </row>
    <row r="1402" spans="1:4" ht="15.75">
      <c r="A1402" s="212" t="s">
        <v>3190</v>
      </c>
      <c r="B1402" s="212" t="s">
        <v>3191</v>
      </c>
      <c r="C1402" s="212" t="s">
        <v>365</v>
      </c>
      <c r="D1402" s="213">
        <v>15.43</v>
      </c>
    </row>
    <row r="1403" spans="1:4" ht="15.75">
      <c r="A1403" s="212" t="s">
        <v>3192</v>
      </c>
      <c r="B1403" s="212" t="s">
        <v>3193</v>
      </c>
      <c r="C1403" s="212" t="s">
        <v>365</v>
      </c>
      <c r="D1403" s="213">
        <v>23.14</v>
      </c>
    </row>
    <row r="1404" spans="1:4" ht="15.75">
      <c r="A1404" s="212" t="s">
        <v>3194</v>
      </c>
      <c r="B1404" s="212" t="s">
        <v>3195</v>
      </c>
      <c r="C1404" s="212" t="s">
        <v>367</v>
      </c>
      <c r="D1404" s="213">
        <v>110.54</v>
      </c>
    </row>
    <row r="1405" spans="1:4" ht="15.75">
      <c r="A1405" s="212" t="s">
        <v>3196</v>
      </c>
      <c r="B1405" s="212" t="s">
        <v>3197</v>
      </c>
      <c r="C1405" s="212" t="s">
        <v>367</v>
      </c>
      <c r="D1405" s="213">
        <v>63.26</v>
      </c>
    </row>
    <row r="1406" spans="1:4" ht="15.75">
      <c r="A1406" s="212" t="s">
        <v>3198</v>
      </c>
      <c r="B1406" s="212" t="s">
        <v>3199</v>
      </c>
      <c r="C1406" s="212" t="s">
        <v>367</v>
      </c>
      <c r="D1406" s="213">
        <v>25.28</v>
      </c>
    </row>
    <row r="1407" spans="1:4" ht="15.75">
      <c r="A1407" s="212" t="s">
        <v>3200</v>
      </c>
      <c r="B1407" s="212" t="s">
        <v>3201</v>
      </c>
      <c r="C1407" s="212" t="s">
        <v>367</v>
      </c>
      <c r="D1407" s="213">
        <v>133.72999999999999</v>
      </c>
    </row>
    <row r="1408" spans="1:4" ht="15.75">
      <c r="A1408" s="212" t="s">
        <v>3202</v>
      </c>
      <c r="B1408" s="212" t="s">
        <v>3203</v>
      </c>
      <c r="C1408" s="212" t="s">
        <v>367</v>
      </c>
      <c r="D1408" s="213">
        <v>317.69</v>
      </c>
    </row>
    <row r="1409" spans="1:4" ht="15.75">
      <c r="A1409" s="212" t="s">
        <v>3204</v>
      </c>
      <c r="B1409" s="212" t="s">
        <v>3205</v>
      </c>
      <c r="C1409" s="212" t="s">
        <v>367</v>
      </c>
      <c r="D1409" s="213">
        <v>334.61</v>
      </c>
    </row>
    <row r="1410" spans="1:4" ht="15.75">
      <c r="A1410" s="212" t="s">
        <v>3206</v>
      </c>
      <c r="B1410" s="212" t="s">
        <v>3207</v>
      </c>
      <c r="C1410" s="212" t="s">
        <v>367</v>
      </c>
      <c r="D1410" s="213">
        <v>360.61</v>
      </c>
    </row>
    <row r="1411" spans="1:4" ht="15.75">
      <c r="A1411" s="212" t="s">
        <v>3208</v>
      </c>
      <c r="B1411" s="212" t="s">
        <v>3209</v>
      </c>
      <c r="C1411" s="212" t="s">
        <v>365</v>
      </c>
      <c r="D1411" s="213">
        <v>58.98</v>
      </c>
    </row>
    <row r="1412" spans="1:4" ht="15.75">
      <c r="A1412" s="212" t="s">
        <v>3210</v>
      </c>
      <c r="B1412" s="212" t="s">
        <v>3211</v>
      </c>
      <c r="C1412" s="212" t="s">
        <v>617</v>
      </c>
      <c r="D1412" s="213">
        <v>13.3</v>
      </c>
    </row>
    <row r="1413" spans="1:4" ht="15.75">
      <c r="A1413" s="212" t="s">
        <v>186</v>
      </c>
      <c r="B1413" s="212" t="s">
        <v>70</v>
      </c>
      <c r="C1413" s="212" t="s">
        <v>364</v>
      </c>
      <c r="D1413" s="213">
        <v>8.23</v>
      </c>
    </row>
    <row r="1414" spans="1:4" ht="15.75">
      <c r="A1414" s="212" t="s">
        <v>185</v>
      </c>
      <c r="B1414" s="212" t="s">
        <v>71</v>
      </c>
      <c r="C1414" s="212" t="s">
        <v>365</v>
      </c>
      <c r="D1414" s="213">
        <v>17.329999999999998</v>
      </c>
    </row>
    <row r="1415" spans="1:4" ht="15.75">
      <c r="A1415" s="212" t="s">
        <v>3212</v>
      </c>
      <c r="B1415" s="212" t="s">
        <v>3213</v>
      </c>
      <c r="C1415" s="212" t="s">
        <v>365</v>
      </c>
      <c r="D1415" s="213">
        <v>10.1</v>
      </c>
    </row>
    <row r="1416" spans="1:4" ht="15.75">
      <c r="A1416" s="212" t="s">
        <v>3214</v>
      </c>
      <c r="B1416" s="212" t="s">
        <v>3215</v>
      </c>
      <c r="C1416" s="212" t="s">
        <v>367</v>
      </c>
      <c r="D1416" s="213">
        <v>39.89</v>
      </c>
    </row>
    <row r="1417" spans="1:4" ht="15.75">
      <c r="A1417" s="212" t="s">
        <v>3216</v>
      </c>
      <c r="B1417" s="212" t="s">
        <v>3217</v>
      </c>
      <c r="C1417" s="212" t="s">
        <v>365</v>
      </c>
      <c r="D1417" s="213">
        <v>138.84</v>
      </c>
    </row>
    <row r="1418" spans="1:4" ht="15.75">
      <c r="A1418" s="212" t="s">
        <v>3218</v>
      </c>
      <c r="B1418" s="212" t="s">
        <v>3219</v>
      </c>
      <c r="C1418" s="212" t="s">
        <v>365</v>
      </c>
      <c r="D1418" s="213">
        <v>170.49</v>
      </c>
    </row>
    <row r="1419" spans="1:4" ht="15.75">
      <c r="A1419" s="212" t="s">
        <v>3220</v>
      </c>
      <c r="B1419" s="212" t="s">
        <v>3221</v>
      </c>
      <c r="C1419" s="212" t="s">
        <v>367</v>
      </c>
      <c r="D1419" s="213">
        <v>21.36</v>
      </c>
    </row>
    <row r="1420" spans="1:4" ht="15.75">
      <c r="A1420" s="212" t="s">
        <v>3222</v>
      </c>
      <c r="B1420" s="212" t="s">
        <v>3223</v>
      </c>
      <c r="C1420" s="212" t="s">
        <v>367</v>
      </c>
      <c r="D1420" s="213">
        <v>24.44</v>
      </c>
    </row>
    <row r="1421" spans="1:4" ht="15.75">
      <c r="A1421" s="212" t="s">
        <v>3224</v>
      </c>
      <c r="B1421" s="212" t="s">
        <v>3225</v>
      </c>
      <c r="C1421" s="212" t="s">
        <v>367</v>
      </c>
      <c r="D1421" s="213">
        <v>33.590000000000003</v>
      </c>
    </row>
    <row r="1422" spans="1:4" ht="15.75">
      <c r="A1422" s="212" t="s">
        <v>3226</v>
      </c>
      <c r="B1422" s="212" t="s">
        <v>3227</v>
      </c>
      <c r="C1422" s="212" t="s">
        <v>602</v>
      </c>
      <c r="D1422" s="213">
        <v>32.880000000000003</v>
      </c>
    </row>
    <row r="1423" spans="1:4" ht="15.75">
      <c r="A1423" s="212" t="s">
        <v>3228</v>
      </c>
      <c r="B1423" s="212" t="s">
        <v>3229</v>
      </c>
      <c r="C1423" s="212" t="s">
        <v>602</v>
      </c>
      <c r="D1423" s="213">
        <v>42.14</v>
      </c>
    </row>
    <row r="1424" spans="1:4" ht="15.75">
      <c r="A1424" s="212" t="s">
        <v>3230</v>
      </c>
      <c r="B1424" s="212" t="s">
        <v>3231</v>
      </c>
      <c r="C1424" s="212" t="s">
        <v>602</v>
      </c>
      <c r="D1424" s="213">
        <v>46.69</v>
      </c>
    </row>
    <row r="1425" spans="1:4" ht="15.75">
      <c r="A1425" s="212" t="s">
        <v>3232</v>
      </c>
      <c r="B1425" s="212" t="s">
        <v>3233</v>
      </c>
      <c r="C1425" s="212" t="s">
        <v>2386</v>
      </c>
      <c r="D1425" s="213">
        <v>12972.19</v>
      </c>
    </row>
    <row r="1426" spans="1:4" ht="15.75">
      <c r="A1426" s="212" t="s">
        <v>3234</v>
      </c>
      <c r="B1426" s="212" t="s">
        <v>3235</v>
      </c>
      <c r="C1426" s="212" t="s">
        <v>3236</v>
      </c>
      <c r="D1426" s="213">
        <v>807.18</v>
      </c>
    </row>
    <row r="1427" spans="1:4" ht="15.75">
      <c r="A1427" s="212" t="s">
        <v>3237</v>
      </c>
      <c r="B1427" s="216" t="s">
        <v>3238</v>
      </c>
      <c r="C1427" s="212" t="s">
        <v>47</v>
      </c>
      <c r="D1427" s="213">
        <v>436.95</v>
      </c>
    </row>
    <row r="1428" spans="1:4" ht="15.75">
      <c r="A1428" s="212" t="s">
        <v>3239</v>
      </c>
      <c r="B1428" s="212" t="s">
        <v>3240</v>
      </c>
      <c r="C1428" s="212" t="s">
        <v>3241</v>
      </c>
      <c r="D1428" s="213">
        <v>7.91</v>
      </c>
    </row>
    <row r="1429" spans="1:4" ht="15.75">
      <c r="A1429" s="212" t="s">
        <v>3242</v>
      </c>
      <c r="B1429" s="212" t="s">
        <v>3243</v>
      </c>
      <c r="C1429" s="212" t="s">
        <v>365</v>
      </c>
      <c r="D1429" s="213">
        <v>283.02</v>
      </c>
    </row>
    <row r="1430" spans="1:4" ht="15.75">
      <c r="A1430" s="212" t="s">
        <v>3244</v>
      </c>
      <c r="B1430" s="212" t="s">
        <v>3245</v>
      </c>
      <c r="C1430" s="212" t="s">
        <v>365</v>
      </c>
      <c r="D1430" s="213">
        <v>569.28</v>
      </c>
    </row>
    <row r="1431" spans="1:4" ht="15.75">
      <c r="A1431" s="212" t="s">
        <v>3246</v>
      </c>
      <c r="B1431" s="212" t="s">
        <v>3247</v>
      </c>
      <c r="C1431" s="212" t="s">
        <v>365</v>
      </c>
      <c r="D1431" s="213">
        <v>1125.06</v>
      </c>
    </row>
    <row r="1432" spans="1:4" ht="15.75">
      <c r="A1432" s="212" t="s">
        <v>3248</v>
      </c>
      <c r="B1432" s="212" t="s">
        <v>3249</v>
      </c>
      <c r="C1432" s="212" t="s">
        <v>365</v>
      </c>
      <c r="D1432" s="213">
        <v>912.54</v>
      </c>
    </row>
    <row r="1433" spans="1:4" ht="15.75">
      <c r="A1433" s="212" t="s">
        <v>3250</v>
      </c>
      <c r="B1433" s="212" t="s">
        <v>3251</v>
      </c>
      <c r="C1433" s="212" t="s">
        <v>367</v>
      </c>
      <c r="D1433" s="213">
        <v>112.72</v>
      </c>
    </row>
    <row r="1434" spans="1:4" ht="15.75">
      <c r="A1434" s="212" t="s">
        <v>3252</v>
      </c>
      <c r="B1434" s="212" t="s">
        <v>3253</v>
      </c>
      <c r="C1434" s="212" t="s">
        <v>367</v>
      </c>
      <c r="D1434" s="213">
        <v>275.51</v>
      </c>
    </row>
    <row r="1435" spans="1:4" ht="15.75">
      <c r="A1435" s="212" t="s">
        <v>341</v>
      </c>
      <c r="B1435" s="212" t="s">
        <v>366</v>
      </c>
      <c r="C1435" s="212" t="s">
        <v>367</v>
      </c>
      <c r="D1435" s="213">
        <v>138.74</v>
      </c>
    </row>
    <row r="1436" spans="1:4" ht="15.75">
      <c r="A1436" s="212" t="s">
        <v>3254</v>
      </c>
      <c r="B1436" s="212" t="s">
        <v>3255</v>
      </c>
      <c r="C1436" s="212" t="s">
        <v>367</v>
      </c>
      <c r="D1436" s="213">
        <v>7.78</v>
      </c>
    </row>
    <row r="1437" spans="1:4" ht="15.75">
      <c r="A1437" s="212" t="s">
        <v>3256</v>
      </c>
      <c r="B1437" s="212" t="s">
        <v>3257</v>
      </c>
      <c r="C1437" s="212" t="s">
        <v>367</v>
      </c>
      <c r="D1437" s="213">
        <v>9.24</v>
      </c>
    </row>
    <row r="1438" spans="1:4" ht="15.75">
      <c r="A1438" s="212" t="s">
        <v>3258</v>
      </c>
      <c r="B1438" s="212" t="s">
        <v>3259</v>
      </c>
      <c r="C1438" s="212" t="s">
        <v>367</v>
      </c>
      <c r="D1438" s="213">
        <v>219.59</v>
      </c>
    </row>
    <row r="1439" spans="1:4" ht="15.75">
      <c r="A1439" s="212" t="s">
        <v>3260</v>
      </c>
      <c r="B1439" s="212" t="s">
        <v>3261</v>
      </c>
      <c r="C1439" s="212" t="s">
        <v>367</v>
      </c>
      <c r="D1439" s="213">
        <v>232.23</v>
      </c>
    </row>
    <row r="1440" spans="1:4" ht="15.75">
      <c r="A1440" s="212" t="s">
        <v>3262</v>
      </c>
      <c r="B1440" s="212" t="s">
        <v>3263</v>
      </c>
      <c r="C1440" s="212" t="s">
        <v>367</v>
      </c>
      <c r="D1440" s="213">
        <v>263.51</v>
      </c>
    </row>
    <row r="1441" spans="1:4" ht="15.75">
      <c r="A1441" s="212" t="s">
        <v>3264</v>
      </c>
      <c r="B1441" s="212" t="s">
        <v>3265</v>
      </c>
      <c r="C1441" s="212" t="s">
        <v>367</v>
      </c>
      <c r="D1441" s="213">
        <v>172.75</v>
      </c>
    </row>
    <row r="1442" spans="1:4" ht="15.75">
      <c r="A1442" s="212" t="s">
        <v>3266</v>
      </c>
      <c r="B1442" s="212" t="s">
        <v>3267</v>
      </c>
      <c r="C1442" s="212" t="s">
        <v>367</v>
      </c>
      <c r="D1442" s="213">
        <v>108.87</v>
      </c>
    </row>
    <row r="1443" spans="1:4" ht="15.75">
      <c r="A1443" s="212" t="s">
        <v>3268</v>
      </c>
      <c r="B1443" s="212" t="s">
        <v>3269</v>
      </c>
      <c r="C1443" s="212" t="s">
        <v>367</v>
      </c>
      <c r="D1443" s="213">
        <v>244.73</v>
      </c>
    </row>
    <row r="1444" spans="1:4" ht="15.75">
      <c r="A1444" s="212" t="s">
        <v>3270</v>
      </c>
      <c r="B1444" s="212" t="s">
        <v>3271</v>
      </c>
      <c r="C1444" s="212" t="s">
        <v>367</v>
      </c>
      <c r="D1444" s="213">
        <v>154.97</v>
      </c>
    </row>
    <row r="1445" spans="1:4" ht="15.75">
      <c r="A1445" s="212" t="s">
        <v>3272</v>
      </c>
      <c r="B1445" s="212" t="s">
        <v>3273</v>
      </c>
      <c r="C1445" s="212" t="s">
        <v>367</v>
      </c>
      <c r="D1445" s="213">
        <v>189.03</v>
      </c>
    </row>
    <row r="1446" spans="1:4" ht="15.75">
      <c r="A1446" s="212" t="s">
        <v>3274</v>
      </c>
      <c r="B1446" s="212" t="s">
        <v>3275</v>
      </c>
      <c r="C1446" s="212" t="s">
        <v>367</v>
      </c>
      <c r="D1446" s="213">
        <v>205.62</v>
      </c>
    </row>
    <row r="1447" spans="1:4" ht="15.75">
      <c r="A1447" s="212" t="s">
        <v>3276</v>
      </c>
      <c r="B1447" s="212" t="s">
        <v>3277</v>
      </c>
      <c r="C1447" s="212" t="s">
        <v>602</v>
      </c>
      <c r="D1447" s="213">
        <v>110.74</v>
      </c>
    </row>
    <row r="1448" spans="1:4" ht="15.75">
      <c r="A1448" s="212" t="s">
        <v>3278</v>
      </c>
      <c r="B1448" s="212" t="s">
        <v>3279</v>
      </c>
      <c r="C1448" s="212" t="s">
        <v>602</v>
      </c>
      <c r="D1448" s="213">
        <v>152.46</v>
      </c>
    </row>
    <row r="1449" spans="1:4" ht="15.75">
      <c r="A1449" s="212" t="s">
        <v>3280</v>
      </c>
      <c r="B1449" s="212" t="s">
        <v>3281</v>
      </c>
      <c r="C1449" s="212" t="s">
        <v>602</v>
      </c>
      <c r="D1449" s="213">
        <v>182.44</v>
      </c>
    </row>
    <row r="1450" spans="1:4" ht="15.75">
      <c r="A1450" s="212" t="s">
        <v>3282</v>
      </c>
      <c r="B1450" s="212" t="s">
        <v>3283</v>
      </c>
      <c r="C1450" s="212" t="s">
        <v>602</v>
      </c>
      <c r="D1450" s="213">
        <v>206.38</v>
      </c>
    </row>
    <row r="1451" spans="1:4" ht="15.75">
      <c r="A1451" s="212" t="s">
        <v>3284</v>
      </c>
      <c r="B1451" s="212" t="s">
        <v>3285</v>
      </c>
      <c r="C1451" s="212" t="s">
        <v>602</v>
      </c>
      <c r="D1451" s="213">
        <v>227.35</v>
      </c>
    </row>
    <row r="1452" spans="1:4" ht="15.75">
      <c r="A1452" s="212" t="s">
        <v>3286</v>
      </c>
      <c r="B1452" s="212" t="s">
        <v>3287</v>
      </c>
      <c r="C1452" s="212" t="s">
        <v>602</v>
      </c>
      <c r="D1452" s="213">
        <v>206.8</v>
      </c>
    </row>
    <row r="1453" spans="1:4" ht="15.75">
      <c r="A1453" s="212" t="s">
        <v>3288</v>
      </c>
      <c r="B1453" s="212" t="s">
        <v>3289</v>
      </c>
      <c r="C1453" s="212" t="s">
        <v>365</v>
      </c>
      <c r="D1453" s="213">
        <v>504.45</v>
      </c>
    </row>
    <row r="1454" spans="1:4" ht="15.75">
      <c r="A1454" s="212" t="s">
        <v>3290</v>
      </c>
      <c r="B1454" s="212" t="s">
        <v>3291</v>
      </c>
      <c r="C1454" s="212" t="s">
        <v>617</v>
      </c>
      <c r="D1454" s="213">
        <v>15.82</v>
      </c>
    </row>
    <row r="1455" spans="1:4" ht="15.75">
      <c r="A1455" s="212" t="s">
        <v>3292</v>
      </c>
      <c r="B1455" s="212" t="s">
        <v>3293</v>
      </c>
      <c r="C1455" s="212" t="s">
        <v>617</v>
      </c>
      <c r="D1455" s="213">
        <v>13.56</v>
      </c>
    </row>
    <row r="1456" spans="1:4" ht="15.75">
      <c r="A1456" s="212" t="s">
        <v>3294</v>
      </c>
      <c r="B1456" s="212" t="s">
        <v>3295</v>
      </c>
      <c r="C1456" s="212" t="s">
        <v>617</v>
      </c>
      <c r="D1456" s="213">
        <v>14.94</v>
      </c>
    </row>
    <row r="1457" spans="1:4" ht="15.75">
      <c r="A1457" s="212" t="s">
        <v>3296</v>
      </c>
      <c r="B1457" s="212" t="s">
        <v>3297</v>
      </c>
      <c r="C1457" s="212" t="s">
        <v>617</v>
      </c>
      <c r="D1457" s="213">
        <v>16.57</v>
      </c>
    </row>
    <row r="1458" spans="1:4" ht="15.75">
      <c r="A1458" s="212" t="s">
        <v>3298</v>
      </c>
      <c r="B1458" s="212" t="s">
        <v>3299</v>
      </c>
      <c r="C1458" s="212" t="s">
        <v>365</v>
      </c>
      <c r="D1458" s="213">
        <v>466.4</v>
      </c>
    </row>
    <row r="1459" spans="1:4" ht="15.75">
      <c r="A1459" s="212" t="s">
        <v>3300</v>
      </c>
      <c r="B1459" s="212" t="s">
        <v>3301</v>
      </c>
      <c r="C1459" s="212" t="s">
        <v>365</v>
      </c>
      <c r="D1459" s="213">
        <v>487.05</v>
      </c>
    </row>
    <row r="1460" spans="1:4" ht="15.75">
      <c r="A1460" s="212" t="s">
        <v>3302</v>
      </c>
      <c r="B1460" s="212" t="s">
        <v>3303</v>
      </c>
      <c r="C1460" s="212" t="s">
        <v>365</v>
      </c>
      <c r="D1460" s="213">
        <v>508.61</v>
      </c>
    </row>
    <row r="1461" spans="1:4" ht="15.75">
      <c r="A1461" s="212" t="s">
        <v>3304</v>
      </c>
      <c r="B1461" s="212" t="s">
        <v>3305</v>
      </c>
      <c r="C1461" s="212" t="s">
        <v>365</v>
      </c>
      <c r="D1461" s="213">
        <v>531.13</v>
      </c>
    </row>
    <row r="1462" spans="1:4" ht="15.75">
      <c r="A1462" s="212" t="s">
        <v>3306</v>
      </c>
      <c r="B1462" s="212" t="s">
        <v>3307</v>
      </c>
      <c r="C1462" s="212" t="s">
        <v>365</v>
      </c>
      <c r="D1462" s="213">
        <v>554.65</v>
      </c>
    </row>
    <row r="1463" spans="1:4" ht="15.75">
      <c r="A1463" s="212" t="s">
        <v>3308</v>
      </c>
      <c r="B1463" s="212" t="s">
        <v>3309</v>
      </c>
      <c r="C1463" s="212" t="s">
        <v>365</v>
      </c>
      <c r="D1463" s="213">
        <v>524.86</v>
      </c>
    </row>
    <row r="1464" spans="1:4" ht="15.75">
      <c r="A1464" s="212" t="s">
        <v>3310</v>
      </c>
      <c r="B1464" s="212" t="s">
        <v>3311</v>
      </c>
      <c r="C1464" s="212" t="s">
        <v>365</v>
      </c>
      <c r="D1464" s="213">
        <v>544.6</v>
      </c>
    </row>
    <row r="1465" spans="1:4" ht="15.75">
      <c r="A1465" s="212" t="s">
        <v>340</v>
      </c>
      <c r="B1465" s="212" t="s">
        <v>3312</v>
      </c>
      <c r="C1465" s="212" t="s">
        <v>365</v>
      </c>
      <c r="D1465" s="213">
        <v>566.39</v>
      </c>
    </row>
    <row r="1466" spans="1:4" ht="15.75">
      <c r="A1466" s="212" t="s">
        <v>3313</v>
      </c>
      <c r="B1466" s="212" t="s">
        <v>3314</v>
      </c>
      <c r="C1466" s="212" t="s">
        <v>365</v>
      </c>
      <c r="D1466" s="213">
        <v>589.13</v>
      </c>
    </row>
    <row r="1467" spans="1:4" ht="15.75">
      <c r="A1467" s="212" t="s">
        <v>3315</v>
      </c>
      <c r="B1467" s="212" t="s">
        <v>3316</v>
      </c>
      <c r="C1467" s="212" t="s">
        <v>365</v>
      </c>
      <c r="D1467" s="213">
        <v>614.21</v>
      </c>
    </row>
    <row r="1468" spans="1:4" ht="15.75">
      <c r="A1468" s="212" t="s">
        <v>3317</v>
      </c>
      <c r="B1468" s="212" t="s">
        <v>3318</v>
      </c>
      <c r="C1468" s="212" t="s">
        <v>365</v>
      </c>
      <c r="D1468" s="213">
        <v>587.26</v>
      </c>
    </row>
    <row r="1469" spans="1:4" ht="15.75">
      <c r="A1469" s="212" t="s">
        <v>3319</v>
      </c>
      <c r="B1469" s="212" t="s">
        <v>3320</v>
      </c>
      <c r="C1469" s="212" t="s">
        <v>365</v>
      </c>
      <c r="D1469" s="213">
        <v>568.42999999999995</v>
      </c>
    </row>
    <row r="1470" spans="1:4" ht="15.75">
      <c r="A1470" s="212" t="s">
        <v>3321</v>
      </c>
      <c r="B1470" s="212" t="s">
        <v>3322</v>
      </c>
      <c r="C1470" s="212" t="s">
        <v>365</v>
      </c>
      <c r="D1470" s="213">
        <v>476.66</v>
      </c>
    </row>
    <row r="1471" spans="1:4" ht="15.75">
      <c r="A1471" s="212" t="s">
        <v>3323</v>
      </c>
      <c r="B1471" s="212" t="s">
        <v>3324</v>
      </c>
      <c r="C1471" s="212" t="s">
        <v>365</v>
      </c>
      <c r="D1471" s="213">
        <v>504.91</v>
      </c>
    </row>
    <row r="1472" spans="1:4" ht="15.75">
      <c r="A1472" s="212" t="s">
        <v>3325</v>
      </c>
      <c r="B1472" s="212" t="s">
        <v>3326</v>
      </c>
      <c r="C1472" s="212" t="s">
        <v>365</v>
      </c>
      <c r="D1472" s="213">
        <v>487.64</v>
      </c>
    </row>
    <row r="1473" spans="1:4" ht="15.75">
      <c r="A1473" s="212" t="s">
        <v>184</v>
      </c>
      <c r="B1473" s="212" t="s">
        <v>3327</v>
      </c>
      <c r="C1473" s="212" t="s">
        <v>365</v>
      </c>
      <c r="D1473" s="213">
        <v>537.5</v>
      </c>
    </row>
    <row r="1474" spans="1:4" ht="15.75">
      <c r="A1474" s="212" t="s">
        <v>3328</v>
      </c>
      <c r="B1474" s="212" t="s">
        <v>3329</v>
      </c>
      <c r="C1474" s="212" t="s">
        <v>365</v>
      </c>
      <c r="D1474" s="213">
        <v>596.05999999999995</v>
      </c>
    </row>
    <row r="1475" spans="1:4" ht="15.75">
      <c r="A1475" s="212" t="s">
        <v>3330</v>
      </c>
      <c r="B1475" s="212" t="s">
        <v>3331</v>
      </c>
      <c r="C1475" s="212" t="s">
        <v>365</v>
      </c>
      <c r="D1475" s="213">
        <v>368.34</v>
      </c>
    </row>
    <row r="1476" spans="1:4" ht="15.75">
      <c r="A1476" s="212" t="s">
        <v>3332</v>
      </c>
      <c r="B1476" s="212" t="s">
        <v>3333</v>
      </c>
      <c r="C1476" s="212" t="s">
        <v>365</v>
      </c>
      <c r="D1476" s="213">
        <v>404.02</v>
      </c>
    </row>
    <row r="1477" spans="1:4" ht="15.75">
      <c r="A1477" s="212" t="s">
        <v>3334</v>
      </c>
      <c r="B1477" s="212" t="s">
        <v>3335</v>
      </c>
      <c r="C1477" s="212" t="s">
        <v>365</v>
      </c>
      <c r="D1477" s="213">
        <v>479.01</v>
      </c>
    </row>
    <row r="1478" spans="1:4" ht="15.75">
      <c r="A1478" s="212" t="s">
        <v>3336</v>
      </c>
      <c r="B1478" s="212" t="s">
        <v>3337</v>
      </c>
      <c r="C1478" s="212" t="s">
        <v>365</v>
      </c>
      <c r="D1478" s="213">
        <v>144.30000000000001</v>
      </c>
    </row>
    <row r="1479" spans="1:4" ht="15.75">
      <c r="A1479" s="212" t="s">
        <v>3338</v>
      </c>
      <c r="B1479" s="212" t="s">
        <v>3339</v>
      </c>
      <c r="C1479" s="212" t="s">
        <v>365</v>
      </c>
      <c r="D1479" s="213">
        <v>4523.45</v>
      </c>
    </row>
    <row r="1480" spans="1:4" ht="15.75">
      <c r="A1480" s="212" t="s">
        <v>3340</v>
      </c>
      <c r="B1480" s="212" t="s">
        <v>3341</v>
      </c>
      <c r="C1480" s="212" t="s">
        <v>365</v>
      </c>
      <c r="D1480" s="213">
        <v>437.64</v>
      </c>
    </row>
    <row r="1481" spans="1:4" ht="15.75">
      <c r="A1481" s="212" t="s">
        <v>3342</v>
      </c>
      <c r="B1481" s="212" t="s">
        <v>3343</v>
      </c>
      <c r="C1481" s="212" t="s">
        <v>365</v>
      </c>
      <c r="D1481" s="213">
        <v>780.59</v>
      </c>
    </row>
    <row r="1482" spans="1:4" ht="15.75">
      <c r="A1482" s="212" t="s">
        <v>3344</v>
      </c>
      <c r="B1482" s="212" t="s">
        <v>3345</v>
      </c>
      <c r="C1482" s="212" t="s">
        <v>365</v>
      </c>
      <c r="D1482" s="213">
        <v>3410.92</v>
      </c>
    </row>
    <row r="1483" spans="1:4" ht="15.75">
      <c r="A1483" s="212" t="s">
        <v>3346</v>
      </c>
      <c r="B1483" s="212" t="s">
        <v>3347</v>
      </c>
      <c r="C1483" s="212" t="s">
        <v>365</v>
      </c>
      <c r="D1483" s="213">
        <v>618.74</v>
      </c>
    </row>
    <row r="1484" spans="1:4" ht="15.75">
      <c r="A1484" s="212" t="s">
        <v>183</v>
      </c>
      <c r="B1484" s="212" t="s">
        <v>182</v>
      </c>
      <c r="C1484" s="212" t="s">
        <v>365</v>
      </c>
      <c r="D1484" s="213">
        <v>96.06</v>
      </c>
    </row>
    <row r="1485" spans="1:4" ht="15.75">
      <c r="A1485" s="212" t="s">
        <v>3348</v>
      </c>
      <c r="B1485" s="212" t="s">
        <v>3349</v>
      </c>
      <c r="C1485" s="212" t="s">
        <v>365</v>
      </c>
      <c r="D1485" s="213">
        <v>192.11</v>
      </c>
    </row>
    <row r="1486" spans="1:4" ht="15.75">
      <c r="A1486" s="212" t="s">
        <v>3350</v>
      </c>
      <c r="B1486" s="212" t="s">
        <v>3351</v>
      </c>
      <c r="C1486" s="212" t="s">
        <v>365</v>
      </c>
      <c r="D1486" s="213">
        <v>132.69999999999999</v>
      </c>
    </row>
    <row r="1487" spans="1:4" ht="15.75">
      <c r="A1487" s="215" t="s">
        <v>3352</v>
      </c>
      <c r="B1487" s="215" t="s">
        <v>3353</v>
      </c>
      <c r="C1487" s="215" t="s">
        <v>365</v>
      </c>
      <c r="D1487" s="213">
        <v>197.6</v>
      </c>
    </row>
    <row r="1488" spans="1:4" ht="15.75">
      <c r="A1488" s="212" t="s">
        <v>181</v>
      </c>
      <c r="B1488" s="212" t="s">
        <v>180</v>
      </c>
      <c r="C1488" s="212" t="s">
        <v>367</v>
      </c>
      <c r="D1488" s="213">
        <v>15.87</v>
      </c>
    </row>
    <row r="1489" spans="1:4" ht="15.75">
      <c r="A1489" s="212" t="s">
        <v>3354</v>
      </c>
      <c r="B1489" s="212" t="s">
        <v>3355</v>
      </c>
      <c r="C1489" s="212" t="s">
        <v>365</v>
      </c>
      <c r="D1489" s="213">
        <v>256.45</v>
      </c>
    </row>
    <row r="1490" spans="1:4" ht="15.75">
      <c r="A1490" s="212" t="s">
        <v>3356</v>
      </c>
      <c r="B1490" s="212" t="s">
        <v>3357</v>
      </c>
      <c r="C1490" s="212" t="s">
        <v>365</v>
      </c>
      <c r="D1490" s="213">
        <v>170.48</v>
      </c>
    </row>
    <row r="1491" spans="1:4" ht="15.75">
      <c r="A1491" s="212" t="s">
        <v>3358</v>
      </c>
      <c r="B1491" s="212" t="s">
        <v>3359</v>
      </c>
      <c r="C1491" s="212" t="s">
        <v>367</v>
      </c>
      <c r="D1491" s="213">
        <v>3.39</v>
      </c>
    </row>
    <row r="1492" spans="1:4" ht="15.75">
      <c r="A1492" s="212" t="s">
        <v>3360</v>
      </c>
      <c r="B1492" s="212" t="s">
        <v>3361</v>
      </c>
      <c r="C1492" s="212" t="s">
        <v>365</v>
      </c>
      <c r="D1492" s="213">
        <v>773.51</v>
      </c>
    </row>
    <row r="1493" spans="1:4" ht="15.75">
      <c r="A1493" s="212" t="s">
        <v>3362</v>
      </c>
      <c r="B1493" s="212" t="s">
        <v>3363</v>
      </c>
      <c r="C1493" s="212" t="s">
        <v>365</v>
      </c>
      <c r="D1493" s="213">
        <v>349.62</v>
      </c>
    </row>
    <row r="1494" spans="1:4" ht="15.75">
      <c r="A1494" s="212" t="s">
        <v>3364</v>
      </c>
      <c r="B1494" s="212" t="s">
        <v>3365</v>
      </c>
      <c r="C1494" s="212" t="s">
        <v>365</v>
      </c>
      <c r="D1494" s="213">
        <v>45.56</v>
      </c>
    </row>
    <row r="1495" spans="1:4" ht="15.75">
      <c r="A1495" s="212" t="s">
        <v>3366</v>
      </c>
      <c r="B1495" s="212" t="s">
        <v>3367</v>
      </c>
      <c r="C1495" s="212" t="s">
        <v>365</v>
      </c>
      <c r="D1495" s="213">
        <v>194.72</v>
      </c>
    </row>
    <row r="1496" spans="1:4" ht="15.75">
      <c r="A1496" s="212" t="s">
        <v>3368</v>
      </c>
      <c r="B1496" s="212" t="s">
        <v>3369</v>
      </c>
      <c r="C1496" s="212" t="s">
        <v>365</v>
      </c>
      <c r="D1496" s="213">
        <v>210.95</v>
      </c>
    </row>
    <row r="1497" spans="1:4" ht="15.75">
      <c r="A1497" s="212" t="s">
        <v>3370</v>
      </c>
      <c r="B1497" s="212" t="s">
        <v>3371</v>
      </c>
      <c r="C1497" s="212" t="s">
        <v>365</v>
      </c>
      <c r="D1497" s="213">
        <v>284.17</v>
      </c>
    </row>
    <row r="1498" spans="1:4" ht="15.75">
      <c r="A1498" s="212" t="s">
        <v>3372</v>
      </c>
      <c r="B1498" s="212" t="s">
        <v>3373</v>
      </c>
      <c r="C1498" s="212" t="s">
        <v>365</v>
      </c>
      <c r="D1498" s="213">
        <v>194.37</v>
      </c>
    </row>
    <row r="1499" spans="1:4" ht="15.75">
      <c r="A1499" s="212" t="s">
        <v>3374</v>
      </c>
      <c r="B1499" s="212" t="s">
        <v>3375</v>
      </c>
      <c r="C1499" s="212" t="s">
        <v>365</v>
      </c>
      <c r="D1499" s="213">
        <v>386.36</v>
      </c>
    </row>
    <row r="1500" spans="1:4" ht="15.75">
      <c r="A1500" s="212" t="s">
        <v>3376</v>
      </c>
      <c r="B1500" s="212" t="s">
        <v>3377</v>
      </c>
      <c r="C1500" s="212" t="s">
        <v>365</v>
      </c>
      <c r="D1500" s="213">
        <v>1314.09</v>
      </c>
    </row>
    <row r="1501" spans="1:4" ht="15.75">
      <c r="A1501" s="212" t="s">
        <v>3378</v>
      </c>
      <c r="B1501" s="212" t="s">
        <v>3379</v>
      </c>
      <c r="C1501" s="212" t="s">
        <v>367</v>
      </c>
      <c r="D1501" s="213">
        <v>7.62</v>
      </c>
    </row>
    <row r="1502" spans="1:4" ht="15.75">
      <c r="A1502" s="212" t="s">
        <v>3380</v>
      </c>
      <c r="B1502" s="212" t="s">
        <v>3381</v>
      </c>
      <c r="C1502" s="212" t="s">
        <v>602</v>
      </c>
      <c r="D1502" s="213">
        <v>12.55</v>
      </c>
    </row>
    <row r="1503" spans="1:4" ht="15.75">
      <c r="A1503" s="212" t="s">
        <v>3382</v>
      </c>
      <c r="B1503" s="212" t="s">
        <v>3383</v>
      </c>
      <c r="C1503" s="212" t="s">
        <v>367</v>
      </c>
      <c r="D1503" s="213">
        <v>10.62</v>
      </c>
    </row>
    <row r="1504" spans="1:4" ht="15.75">
      <c r="A1504" s="212" t="s">
        <v>3384</v>
      </c>
      <c r="B1504" s="212" t="s">
        <v>3385</v>
      </c>
      <c r="C1504" s="212" t="s">
        <v>365</v>
      </c>
      <c r="D1504" s="213">
        <v>11448.04</v>
      </c>
    </row>
    <row r="1505" spans="1:4" ht="15.75">
      <c r="A1505" s="212" t="s">
        <v>3386</v>
      </c>
      <c r="B1505" s="212" t="s">
        <v>3387</v>
      </c>
      <c r="C1505" s="212" t="s">
        <v>602</v>
      </c>
      <c r="D1505" s="213">
        <v>291.12</v>
      </c>
    </row>
    <row r="1506" spans="1:4" ht="15.75">
      <c r="A1506" s="212" t="s">
        <v>3388</v>
      </c>
      <c r="B1506" s="212" t="s">
        <v>3389</v>
      </c>
      <c r="C1506" s="212" t="s">
        <v>365</v>
      </c>
      <c r="D1506" s="213">
        <v>513.38</v>
      </c>
    </row>
    <row r="1507" spans="1:4" ht="15.75">
      <c r="A1507" s="212" t="s">
        <v>3390</v>
      </c>
      <c r="B1507" s="212" t="s">
        <v>3391</v>
      </c>
      <c r="C1507" s="212" t="s">
        <v>365</v>
      </c>
      <c r="D1507" s="213">
        <v>171.1</v>
      </c>
    </row>
    <row r="1508" spans="1:4" ht="15.75">
      <c r="A1508" s="212" t="s">
        <v>3392</v>
      </c>
      <c r="B1508" s="212" t="s">
        <v>3393</v>
      </c>
      <c r="C1508" s="212" t="s">
        <v>602</v>
      </c>
      <c r="D1508" s="213">
        <v>73.03</v>
      </c>
    </row>
    <row r="1509" spans="1:4" ht="15.75">
      <c r="A1509" s="212" t="s">
        <v>3394</v>
      </c>
      <c r="B1509" s="212" t="s">
        <v>3395</v>
      </c>
      <c r="C1509" s="212" t="s">
        <v>602</v>
      </c>
      <c r="D1509" s="213">
        <v>86.26</v>
      </c>
    </row>
    <row r="1510" spans="1:4" ht="15.75">
      <c r="A1510" s="212" t="s">
        <v>3396</v>
      </c>
      <c r="B1510" s="212" t="s">
        <v>3397</v>
      </c>
      <c r="C1510" s="212" t="s">
        <v>602</v>
      </c>
      <c r="D1510" s="213">
        <v>132.80000000000001</v>
      </c>
    </row>
    <row r="1511" spans="1:4" ht="15.75">
      <c r="A1511" s="212" t="s">
        <v>3398</v>
      </c>
      <c r="B1511" s="212" t="s">
        <v>3399</v>
      </c>
      <c r="C1511" s="212" t="s">
        <v>2386</v>
      </c>
      <c r="D1511" s="213">
        <v>6669</v>
      </c>
    </row>
    <row r="1512" spans="1:4" ht="15.75">
      <c r="A1512" s="212" t="s">
        <v>3400</v>
      </c>
      <c r="B1512" s="212" t="s">
        <v>3401</v>
      </c>
      <c r="C1512" s="212" t="s">
        <v>602</v>
      </c>
      <c r="D1512" s="213">
        <v>104.93</v>
      </c>
    </row>
    <row r="1513" spans="1:4" ht="15.75">
      <c r="A1513" s="212" t="s">
        <v>3402</v>
      </c>
      <c r="B1513" s="212" t="s">
        <v>3403</v>
      </c>
      <c r="C1513" s="212" t="s">
        <v>602</v>
      </c>
      <c r="D1513" s="213">
        <v>109.36</v>
      </c>
    </row>
    <row r="1514" spans="1:4" ht="15.75">
      <c r="A1514" s="212" t="s">
        <v>3404</v>
      </c>
      <c r="B1514" s="212" t="s">
        <v>3405</v>
      </c>
      <c r="C1514" s="212" t="s">
        <v>602</v>
      </c>
      <c r="D1514" s="213">
        <v>143.69</v>
      </c>
    </row>
    <row r="1515" spans="1:4" ht="15.75">
      <c r="A1515" s="212" t="s">
        <v>3406</v>
      </c>
      <c r="B1515" s="212" t="s">
        <v>3407</v>
      </c>
      <c r="C1515" s="212" t="s">
        <v>602</v>
      </c>
      <c r="D1515" s="213">
        <v>185.6</v>
      </c>
    </row>
    <row r="1516" spans="1:4" ht="15.75">
      <c r="A1516" s="212" t="s">
        <v>3408</v>
      </c>
      <c r="B1516" s="212" t="s">
        <v>3409</v>
      </c>
      <c r="C1516" s="212" t="s">
        <v>602</v>
      </c>
      <c r="D1516" s="213">
        <v>210.97</v>
      </c>
    </row>
    <row r="1517" spans="1:4" ht="15.75">
      <c r="A1517" s="212" t="s">
        <v>3410</v>
      </c>
      <c r="B1517" s="212" t="s">
        <v>3411</v>
      </c>
      <c r="C1517" s="212" t="s">
        <v>602</v>
      </c>
      <c r="D1517" s="213">
        <v>235.63</v>
      </c>
    </row>
    <row r="1518" spans="1:4" ht="15.75">
      <c r="A1518" s="212" t="s">
        <v>3412</v>
      </c>
      <c r="B1518" s="212" t="s">
        <v>3413</v>
      </c>
      <c r="C1518" s="212" t="s">
        <v>2386</v>
      </c>
      <c r="D1518" s="213">
        <v>2196.08</v>
      </c>
    </row>
    <row r="1519" spans="1:4" ht="15.75">
      <c r="A1519" s="212" t="s">
        <v>3414</v>
      </c>
      <c r="B1519" s="212" t="s">
        <v>3415</v>
      </c>
      <c r="C1519" s="212" t="s">
        <v>602</v>
      </c>
      <c r="D1519" s="213">
        <v>56.94</v>
      </c>
    </row>
    <row r="1520" spans="1:4" ht="15.75">
      <c r="A1520" s="212" t="s">
        <v>3416</v>
      </c>
      <c r="B1520" s="212" t="s">
        <v>3417</v>
      </c>
      <c r="C1520" s="212" t="s">
        <v>602</v>
      </c>
      <c r="D1520" s="213">
        <v>80.819999999999993</v>
      </c>
    </row>
    <row r="1521" spans="1:4" ht="15.75">
      <c r="A1521" s="212" t="s">
        <v>3418</v>
      </c>
      <c r="B1521" s="212" t="s">
        <v>3419</v>
      </c>
      <c r="C1521" s="212" t="s">
        <v>602</v>
      </c>
      <c r="D1521" s="213">
        <v>107.22</v>
      </c>
    </row>
    <row r="1522" spans="1:4" ht="15.75">
      <c r="A1522" s="212" t="s">
        <v>3420</v>
      </c>
      <c r="B1522" s="212" t="s">
        <v>3421</v>
      </c>
      <c r="C1522" s="212" t="s">
        <v>602</v>
      </c>
      <c r="D1522" s="213">
        <v>141.56</v>
      </c>
    </row>
    <row r="1523" spans="1:4" ht="15.75">
      <c r="A1523" s="212" t="s">
        <v>3422</v>
      </c>
      <c r="B1523" s="212" t="s">
        <v>3423</v>
      </c>
      <c r="C1523" s="212" t="s">
        <v>2386</v>
      </c>
      <c r="D1523" s="213">
        <v>2336.5</v>
      </c>
    </row>
    <row r="1524" spans="1:4" ht="15.75">
      <c r="A1524" s="212" t="s">
        <v>3424</v>
      </c>
      <c r="B1524" s="212" t="s">
        <v>3425</v>
      </c>
      <c r="C1524" s="212" t="s">
        <v>602</v>
      </c>
      <c r="D1524" s="213">
        <v>79.36</v>
      </c>
    </row>
    <row r="1525" spans="1:4" ht="15.75">
      <c r="A1525" s="212" t="s">
        <v>3426</v>
      </c>
      <c r="B1525" s="212" t="s">
        <v>3427</v>
      </c>
      <c r="C1525" s="212" t="s">
        <v>602</v>
      </c>
      <c r="D1525" s="213">
        <v>102.23</v>
      </c>
    </row>
    <row r="1526" spans="1:4" ht="15.75">
      <c r="A1526" s="212" t="s">
        <v>3428</v>
      </c>
      <c r="B1526" s="212" t="s">
        <v>3429</v>
      </c>
      <c r="C1526" s="212" t="s">
        <v>602</v>
      </c>
      <c r="D1526" s="213">
        <v>135.08000000000001</v>
      </c>
    </row>
    <row r="1527" spans="1:4" ht="15.75">
      <c r="A1527" s="212" t="s">
        <v>3430</v>
      </c>
      <c r="B1527" s="212" t="s">
        <v>3431</v>
      </c>
      <c r="C1527" s="212" t="s">
        <v>602</v>
      </c>
      <c r="D1527" s="213">
        <v>213.22</v>
      </c>
    </row>
    <row r="1528" spans="1:4" ht="15.75">
      <c r="A1528" s="212" t="s">
        <v>3432</v>
      </c>
      <c r="B1528" s="212" t="s">
        <v>3433</v>
      </c>
      <c r="C1528" s="212" t="s">
        <v>2386</v>
      </c>
      <c r="D1528" s="213">
        <v>20010.240000000002</v>
      </c>
    </row>
    <row r="1529" spans="1:4" ht="15.75">
      <c r="A1529" s="212" t="s">
        <v>3434</v>
      </c>
      <c r="B1529" s="212" t="s">
        <v>3435</v>
      </c>
      <c r="C1529" s="212" t="s">
        <v>602</v>
      </c>
      <c r="D1529" s="213">
        <v>203.53</v>
      </c>
    </row>
    <row r="1530" spans="1:4" ht="15.75">
      <c r="A1530" s="212" t="s">
        <v>3436</v>
      </c>
      <c r="B1530" s="212" t="s">
        <v>3437</v>
      </c>
      <c r="C1530" s="212" t="s">
        <v>602</v>
      </c>
      <c r="D1530" s="213">
        <v>218.54</v>
      </c>
    </row>
    <row r="1531" spans="1:4" ht="15.75">
      <c r="A1531" s="212" t="s">
        <v>3438</v>
      </c>
      <c r="B1531" s="212" t="s">
        <v>3439</v>
      </c>
      <c r="C1531" s="212" t="s">
        <v>602</v>
      </c>
      <c r="D1531" s="213">
        <v>283.20999999999998</v>
      </c>
    </row>
    <row r="1532" spans="1:4" ht="15.75">
      <c r="A1532" s="212" t="s">
        <v>3440</v>
      </c>
      <c r="B1532" s="212" t="s">
        <v>3441</v>
      </c>
      <c r="C1532" s="212" t="s">
        <v>602</v>
      </c>
      <c r="D1532" s="213">
        <v>328.1</v>
      </c>
    </row>
    <row r="1533" spans="1:4" ht="15.75">
      <c r="A1533" s="212" t="s">
        <v>3442</v>
      </c>
      <c r="B1533" s="212" t="s">
        <v>3443</v>
      </c>
      <c r="C1533" s="212" t="s">
        <v>602</v>
      </c>
      <c r="D1533" s="213">
        <v>425.83</v>
      </c>
    </row>
    <row r="1534" spans="1:4" ht="15.75">
      <c r="A1534" s="212" t="s">
        <v>3444</v>
      </c>
      <c r="B1534" s="212" t="s">
        <v>3445</v>
      </c>
      <c r="C1534" s="212" t="s">
        <v>602</v>
      </c>
      <c r="D1534" s="213">
        <v>502.57</v>
      </c>
    </row>
    <row r="1535" spans="1:4" ht="15.75">
      <c r="A1535" s="212" t="s">
        <v>3446</v>
      </c>
      <c r="B1535" s="212" t="s">
        <v>3447</v>
      </c>
      <c r="C1535" s="212" t="s">
        <v>602</v>
      </c>
      <c r="D1535" s="213">
        <v>603.04999999999995</v>
      </c>
    </row>
    <row r="1536" spans="1:4" ht="15.75">
      <c r="A1536" s="212" t="s">
        <v>3448</v>
      </c>
      <c r="B1536" s="212" t="s">
        <v>3449</v>
      </c>
      <c r="C1536" s="212" t="s">
        <v>602</v>
      </c>
      <c r="D1536" s="213">
        <v>687.19</v>
      </c>
    </row>
    <row r="1537" spans="1:4" ht="15.75">
      <c r="A1537" s="212" t="s">
        <v>3450</v>
      </c>
      <c r="B1537" s="212" t="s">
        <v>3451</v>
      </c>
      <c r="C1537" s="212" t="s">
        <v>602</v>
      </c>
      <c r="D1537" s="213">
        <v>287.43</v>
      </c>
    </row>
    <row r="1538" spans="1:4" ht="15.75">
      <c r="A1538" s="212" t="s">
        <v>3452</v>
      </c>
      <c r="B1538" s="212" t="s">
        <v>3453</v>
      </c>
      <c r="C1538" s="212" t="s">
        <v>602</v>
      </c>
      <c r="D1538" s="213">
        <v>478.49</v>
      </c>
    </row>
    <row r="1539" spans="1:4" ht="15.75">
      <c r="A1539" s="212" t="s">
        <v>3454</v>
      </c>
      <c r="B1539" s="212" t="s">
        <v>3455</v>
      </c>
      <c r="C1539" s="212" t="s">
        <v>2386</v>
      </c>
      <c r="D1539" s="213">
        <v>20010.240000000002</v>
      </c>
    </row>
    <row r="1540" spans="1:4" ht="15.75">
      <c r="A1540" s="212" t="s">
        <v>3456</v>
      </c>
      <c r="B1540" s="212" t="s">
        <v>3457</v>
      </c>
      <c r="C1540" s="212" t="s">
        <v>602</v>
      </c>
      <c r="D1540" s="213">
        <v>1047.58</v>
      </c>
    </row>
    <row r="1541" spans="1:4" ht="15.75">
      <c r="A1541" s="212" t="s">
        <v>3458</v>
      </c>
      <c r="B1541" s="212" t="s">
        <v>3459</v>
      </c>
      <c r="C1541" s="212" t="s">
        <v>602</v>
      </c>
      <c r="D1541" s="213">
        <v>1391.08</v>
      </c>
    </row>
    <row r="1542" spans="1:4" ht="15.75">
      <c r="A1542" s="212" t="s">
        <v>3460</v>
      </c>
      <c r="B1542" s="212" t="s">
        <v>3461</v>
      </c>
      <c r="C1542" s="212" t="s">
        <v>602</v>
      </c>
      <c r="D1542" s="213">
        <v>1719.95</v>
      </c>
    </row>
    <row r="1543" spans="1:4" ht="15.75">
      <c r="A1543" s="212" t="s">
        <v>3462</v>
      </c>
      <c r="B1543" s="212" t="s">
        <v>3463</v>
      </c>
      <c r="C1543" s="212" t="s">
        <v>602</v>
      </c>
      <c r="D1543" s="213">
        <v>692.64</v>
      </c>
    </row>
    <row r="1544" spans="1:4" ht="15.75">
      <c r="A1544" s="212" t="s">
        <v>3464</v>
      </c>
      <c r="B1544" s="212" t="s">
        <v>3465</v>
      </c>
      <c r="C1544" s="212" t="s">
        <v>602</v>
      </c>
      <c r="D1544" s="213">
        <v>794.71</v>
      </c>
    </row>
    <row r="1545" spans="1:4" ht="15.75">
      <c r="A1545" s="212" t="s">
        <v>3466</v>
      </c>
      <c r="B1545" s="212" t="s">
        <v>3467</v>
      </c>
      <c r="C1545" s="212" t="s">
        <v>365</v>
      </c>
      <c r="D1545" s="213">
        <v>433.79</v>
      </c>
    </row>
    <row r="1546" spans="1:4" ht="15.75">
      <c r="A1546" s="212" t="s">
        <v>3468</v>
      </c>
      <c r="B1546" s="212" t="s">
        <v>3469</v>
      </c>
      <c r="C1546" s="212" t="s">
        <v>2386</v>
      </c>
      <c r="D1546" s="213">
        <v>1993.1</v>
      </c>
    </row>
    <row r="1547" spans="1:4" ht="15.75">
      <c r="A1547" s="212" t="s">
        <v>3470</v>
      </c>
      <c r="B1547" s="212" t="s">
        <v>3471</v>
      </c>
      <c r="C1547" s="212" t="s">
        <v>602</v>
      </c>
      <c r="D1547" s="213">
        <v>33.61</v>
      </c>
    </row>
    <row r="1548" spans="1:4" ht="15.75">
      <c r="A1548" s="212" t="s">
        <v>3472</v>
      </c>
      <c r="B1548" s="212" t="s">
        <v>3473</v>
      </c>
      <c r="C1548" s="212" t="s">
        <v>602</v>
      </c>
      <c r="D1548" s="213">
        <v>39.229999999999997</v>
      </c>
    </row>
    <row r="1549" spans="1:4" ht="15.75">
      <c r="A1549" s="212" t="s">
        <v>3474</v>
      </c>
      <c r="B1549" s="212" t="s">
        <v>3475</v>
      </c>
      <c r="C1549" s="212" t="s">
        <v>602</v>
      </c>
      <c r="D1549" s="213">
        <v>65.84</v>
      </c>
    </row>
    <row r="1550" spans="1:4" ht="15.75">
      <c r="A1550" s="212" t="s">
        <v>3476</v>
      </c>
      <c r="B1550" s="212" t="s">
        <v>3477</v>
      </c>
      <c r="C1550" s="212" t="s">
        <v>365</v>
      </c>
      <c r="D1550" s="213">
        <v>559.96</v>
      </c>
    </row>
    <row r="1551" spans="1:4" ht="15.75">
      <c r="A1551" s="212" t="s">
        <v>3478</v>
      </c>
      <c r="B1551" s="212" t="s">
        <v>3479</v>
      </c>
      <c r="C1551" s="212" t="s">
        <v>2386</v>
      </c>
      <c r="D1551" s="213">
        <v>31584.33</v>
      </c>
    </row>
    <row r="1552" spans="1:4" ht="15.75">
      <c r="A1552" s="212" t="s">
        <v>3480</v>
      </c>
      <c r="B1552" s="212" t="s">
        <v>3481</v>
      </c>
      <c r="C1552" s="212" t="s">
        <v>602</v>
      </c>
      <c r="D1552" s="213">
        <v>42.87</v>
      </c>
    </row>
    <row r="1553" spans="1:4" ht="15.75">
      <c r="A1553" s="212" t="s">
        <v>3482</v>
      </c>
      <c r="B1553" s="212" t="s">
        <v>3483</v>
      </c>
      <c r="C1553" s="212" t="s">
        <v>602</v>
      </c>
      <c r="D1553" s="213">
        <v>54.23</v>
      </c>
    </row>
    <row r="1554" spans="1:4" ht="15.75">
      <c r="A1554" s="212" t="s">
        <v>3484</v>
      </c>
      <c r="B1554" s="212" t="s">
        <v>3485</v>
      </c>
      <c r="C1554" s="212" t="s">
        <v>602</v>
      </c>
      <c r="D1554" s="213">
        <v>62.97</v>
      </c>
    </row>
    <row r="1555" spans="1:4" ht="15.75">
      <c r="A1555" s="212" t="s">
        <v>3486</v>
      </c>
      <c r="B1555" s="212" t="s">
        <v>3487</v>
      </c>
      <c r="C1555" s="212" t="s">
        <v>602</v>
      </c>
      <c r="D1555" s="213">
        <v>71.11</v>
      </c>
    </row>
    <row r="1556" spans="1:4" ht="15.75">
      <c r="A1556" s="212" t="s">
        <v>3488</v>
      </c>
      <c r="B1556" s="212" t="s">
        <v>3489</v>
      </c>
      <c r="C1556" s="212" t="s">
        <v>602</v>
      </c>
      <c r="D1556" s="213">
        <v>87.82</v>
      </c>
    </row>
    <row r="1557" spans="1:4" ht="15.75">
      <c r="A1557" s="212" t="s">
        <v>3490</v>
      </c>
      <c r="B1557" s="212" t="s">
        <v>3491</v>
      </c>
      <c r="C1557" s="212" t="s">
        <v>602</v>
      </c>
      <c r="D1557" s="213">
        <v>106.65</v>
      </c>
    </row>
    <row r="1558" spans="1:4" ht="15.75">
      <c r="A1558" s="212" t="s">
        <v>3492</v>
      </c>
      <c r="B1558" s="212" t="s">
        <v>3493</v>
      </c>
      <c r="C1558" s="212" t="s">
        <v>602</v>
      </c>
      <c r="D1558" s="213">
        <v>129.44999999999999</v>
      </c>
    </row>
    <row r="1559" spans="1:4" ht="15.75">
      <c r="A1559" s="212" t="s">
        <v>3494</v>
      </c>
      <c r="B1559" s="212" t="s">
        <v>3495</v>
      </c>
      <c r="C1559" s="212" t="s">
        <v>602</v>
      </c>
      <c r="D1559" s="213">
        <v>156.79</v>
      </c>
    </row>
    <row r="1560" spans="1:4" ht="15.75">
      <c r="A1560" s="212" t="s">
        <v>3496</v>
      </c>
      <c r="B1560" s="212" t="s">
        <v>3497</v>
      </c>
      <c r="C1560" s="212" t="s">
        <v>2386</v>
      </c>
      <c r="D1560" s="213">
        <v>23256.05</v>
      </c>
    </row>
    <row r="1561" spans="1:4" ht="15.75">
      <c r="A1561" s="212" t="s">
        <v>3498</v>
      </c>
      <c r="B1561" s="212" t="s">
        <v>3499</v>
      </c>
      <c r="C1561" s="212" t="s">
        <v>602</v>
      </c>
      <c r="D1561" s="213">
        <v>295.57</v>
      </c>
    </row>
    <row r="1562" spans="1:4" ht="15.75">
      <c r="A1562" s="212" t="s">
        <v>3500</v>
      </c>
      <c r="B1562" s="212" t="s">
        <v>3501</v>
      </c>
      <c r="C1562" s="212" t="s">
        <v>602</v>
      </c>
      <c r="D1562" s="213">
        <v>370.8</v>
      </c>
    </row>
    <row r="1563" spans="1:4" ht="15.75">
      <c r="A1563" s="212" t="s">
        <v>3502</v>
      </c>
      <c r="B1563" s="212" t="s">
        <v>3503</v>
      </c>
      <c r="C1563" s="212" t="s">
        <v>602</v>
      </c>
      <c r="D1563" s="213">
        <v>442.63</v>
      </c>
    </row>
    <row r="1564" spans="1:4" ht="15.75">
      <c r="A1564" s="212" t="s">
        <v>339</v>
      </c>
      <c r="B1564" s="212" t="s">
        <v>363</v>
      </c>
      <c r="C1564" s="212" t="s">
        <v>367</v>
      </c>
      <c r="D1564" s="213">
        <v>175.08</v>
      </c>
    </row>
    <row r="1565" spans="1:4" ht="15.75">
      <c r="A1565" s="212" t="s">
        <v>3504</v>
      </c>
      <c r="B1565" s="212" t="s">
        <v>3505</v>
      </c>
      <c r="C1565" s="212" t="s">
        <v>367</v>
      </c>
      <c r="D1565" s="213">
        <v>187.22</v>
      </c>
    </row>
    <row r="1566" spans="1:4" ht="15.75">
      <c r="A1566" s="212" t="s">
        <v>3506</v>
      </c>
      <c r="B1566" s="212" t="s">
        <v>3507</v>
      </c>
      <c r="C1566" s="212" t="s">
        <v>367</v>
      </c>
      <c r="D1566" s="213">
        <v>222.8</v>
      </c>
    </row>
    <row r="1567" spans="1:4" ht="15.75">
      <c r="A1567" s="212" t="s">
        <v>3508</v>
      </c>
      <c r="B1567" s="212" t="s">
        <v>3509</v>
      </c>
      <c r="C1567" s="212" t="s">
        <v>367</v>
      </c>
      <c r="D1567" s="213">
        <v>241.25</v>
      </c>
    </row>
    <row r="1568" spans="1:4" ht="15.75">
      <c r="A1568" s="212" t="s">
        <v>3510</v>
      </c>
      <c r="B1568" s="212" t="s">
        <v>3511</v>
      </c>
      <c r="C1568" s="212" t="s">
        <v>367</v>
      </c>
      <c r="D1568" s="213">
        <v>299.95</v>
      </c>
    </row>
    <row r="1569" spans="1:4" ht="15.75">
      <c r="A1569" s="212" t="s">
        <v>3512</v>
      </c>
      <c r="B1569" s="212" t="s">
        <v>3513</v>
      </c>
      <c r="C1569" s="212" t="s">
        <v>367</v>
      </c>
      <c r="D1569" s="213">
        <v>184.56</v>
      </c>
    </row>
    <row r="1570" spans="1:4" ht="15.75">
      <c r="A1570" s="212" t="s">
        <v>3514</v>
      </c>
      <c r="B1570" s="212" t="s">
        <v>3515</v>
      </c>
      <c r="C1570" s="212" t="s">
        <v>367</v>
      </c>
      <c r="D1570" s="213">
        <v>209.99</v>
      </c>
    </row>
    <row r="1571" spans="1:4" ht="15.75">
      <c r="A1571" s="212" t="s">
        <v>3516</v>
      </c>
      <c r="B1571" s="212" t="s">
        <v>3517</v>
      </c>
      <c r="C1571" s="212" t="s">
        <v>367</v>
      </c>
      <c r="D1571" s="213">
        <v>240.25</v>
      </c>
    </row>
    <row r="1572" spans="1:4" ht="15.75">
      <c r="A1572" s="212" t="s">
        <v>3518</v>
      </c>
      <c r="B1572" s="212" t="s">
        <v>3519</v>
      </c>
      <c r="C1572" s="212" t="s">
        <v>367</v>
      </c>
      <c r="D1572" s="213">
        <v>263.47000000000003</v>
      </c>
    </row>
    <row r="1573" spans="1:4" ht="15.75">
      <c r="A1573" s="212" t="s">
        <v>3520</v>
      </c>
      <c r="B1573" s="212" t="s">
        <v>3521</v>
      </c>
      <c r="C1573" s="212" t="s">
        <v>367</v>
      </c>
      <c r="D1573" s="213">
        <v>378.67</v>
      </c>
    </row>
    <row r="1574" spans="1:4" ht="15.75">
      <c r="A1574" s="212" t="s">
        <v>3522</v>
      </c>
      <c r="B1574" s="212" t="s">
        <v>3523</v>
      </c>
      <c r="C1574" s="212" t="s">
        <v>367</v>
      </c>
      <c r="D1574" s="213">
        <v>211.24</v>
      </c>
    </row>
    <row r="1575" spans="1:4" ht="15.75">
      <c r="A1575" s="212" t="s">
        <v>3524</v>
      </c>
      <c r="B1575" s="212" t="s">
        <v>3525</v>
      </c>
      <c r="C1575" s="212" t="s">
        <v>367</v>
      </c>
      <c r="D1575" s="213">
        <v>222.28</v>
      </c>
    </row>
    <row r="1576" spans="1:4" ht="15.75">
      <c r="A1576" s="212" t="s">
        <v>3526</v>
      </c>
      <c r="B1576" s="212" t="s">
        <v>3527</v>
      </c>
      <c r="C1576" s="212" t="s">
        <v>367</v>
      </c>
      <c r="D1576" s="213">
        <v>237.92</v>
      </c>
    </row>
    <row r="1577" spans="1:4" ht="15.75">
      <c r="A1577" s="212" t="s">
        <v>3528</v>
      </c>
      <c r="B1577" s="212" t="s">
        <v>3529</v>
      </c>
      <c r="C1577" s="212" t="s">
        <v>367</v>
      </c>
      <c r="D1577" s="213">
        <v>259.72000000000003</v>
      </c>
    </row>
    <row r="1578" spans="1:4" ht="15.75">
      <c r="A1578" s="212" t="s">
        <v>3530</v>
      </c>
      <c r="B1578" s="212" t="s">
        <v>3531</v>
      </c>
      <c r="C1578" s="212" t="s">
        <v>367</v>
      </c>
      <c r="D1578" s="213">
        <v>193.94</v>
      </c>
    </row>
    <row r="1579" spans="1:4" ht="15.75">
      <c r="A1579" s="212" t="s">
        <v>3532</v>
      </c>
      <c r="B1579" s="212" t="s">
        <v>3533</v>
      </c>
      <c r="C1579" s="212" t="s">
        <v>367</v>
      </c>
      <c r="D1579" s="213">
        <v>199.57</v>
      </c>
    </row>
    <row r="1580" spans="1:4" ht="15.75">
      <c r="A1580" s="212" t="s">
        <v>3534</v>
      </c>
      <c r="B1580" s="212" t="s">
        <v>3535</v>
      </c>
      <c r="C1580" s="212" t="s">
        <v>367</v>
      </c>
      <c r="D1580" s="213">
        <v>217</v>
      </c>
    </row>
    <row r="1581" spans="1:4" ht="15.75">
      <c r="A1581" s="212" t="s">
        <v>3536</v>
      </c>
      <c r="B1581" s="212" t="s">
        <v>3537</v>
      </c>
      <c r="C1581" s="212" t="s">
        <v>367</v>
      </c>
      <c r="D1581" s="213">
        <v>278.41000000000003</v>
      </c>
    </row>
    <row r="1582" spans="1:4" ht="15.75">
      <c r="A1582" s="212" t="s">
        <v>3538</v>
      </c>
      <c r="B1582" s="212" t="s">
        <v>3539</v>
      </c>
      <c r="C1582" s="212" t="s">
        <v>367</v>
      </c>
      <c r="D1582" s="213">
        <v>184.63</v>
      </c>
    </row>
    <row r="1583" spans="1:4" ht="15.75">
      <c r="A1583" s="212" t="s">
        <v>3540</v>
      </c>
      <c r="B1583" s="212" t="s">
        <v>3541</v>
      </c>
      <c r="C1583" s="212" t="s">
        <v>367</v>
      </c>
      <c r="D1583" s="213">
        <v>200.32</v>
      </c>
    </row>
    <row r="1584" spans="1:4" ht="15.75">
      <c r="A1584" s="212" t="s">
        <v>3542</v>
      </c>
      <c r="B1584" s="212" t="s">
        <v>3543</v>
      </c>
      <c r="C1584" s="212" t="s">
        <v>47</v>
      </c>
      <c r="D1584" s="213">
        <v>14.02</v>
      </c>
    </row>
    <row r="1585" spans="1:4" ht="15.75">
      <c r="A1585" s="212" t="s">
        <v>3544</v>
      </c>
      <c r="B1585" s="212" t="s">
        <v>3545</v>
      </c>
      <c r="C1585" s="212" t="s">
        <v>47</v>
      </c>
      <c r="D1585" s="213">
        <v>12.05</v>
      </c>
    </row>
    <row r="1586" spans="1:4" ht="15.75">
      <c r="A1586" s="212" t="s">
        <v>3546</v>
      </c>
      <c r="B1586" s="212" t="s">
        <v>3547</v>
      </c>
      <c r="C1586" s="212" t="s">
        <v>47</v>
      </c>
      <c r="D1586" s="213">
        <v>2.69</v>
      </c>
    </row>
    <row r="1587" spans="1:4" ht="15.75">
      <c r="A1587" s="212" t="s">
        <v>3548</v>
      </c>
      <c r="B1587" s="212" t="s">
        <v>3549</v>
      </c>
      <c r="C1587" s="212" t="s">
        <v>47</v>
      </c>
      <c r="D1587" s="213">
        <v>41.51</v>
      </c>
    </row>
    <row r="1588" spans="1:4" ht="15.75">
      <c r="A1588" s="212" t="s">
        <v>3550</v>
      </c>
      <c r="B1588" s="212" t="s">
        <v>3551</v>
      </c>
      <c r="C1588" s="212" t="s">
        <v>47</v>
      </c>
      <c r="D1588" s="213">
        <v>22.02</v>
      </c>
    </row>
    <row r="1589" spans="1:4" ht="15.75">
      <c r="A1589" s="212" t="s">
        <v>3552</v>
      </c>
      <c r="B1589" s="212" t="s">
        <v>3553</v>
      </c>
      <c r="C1589" s="212" t="s">
        <v>47</v>
      </c>
      <c r="D1589" s="213">
        <v>66.41</v>
      </c>
    </row>
    <row r="1590" spans="1:4" ht="15.75">
      <c r="A1590" s="212" t="s">
        <v>3554</v>
      </c>
      <c r="B1590" s="212" t="s">
        <v>3555</v>
      </c>
      <c r="C1590" s="212" t="s">
        <v>47</v>
      </c>
      <c r="D1590" s="213">
        <v>48.27</v>
      </c>
    </row>
    <row r="1591" spans="1:4" ht="15.75">
      <c r="A1591" s="212" t="s">
        <v>3556</v>
      </c>
      <c r="B1591" s="212" t="s">
        <v>3557</v>
      </c>
      <c r="C1591" s="212" t="s">
        <v>47</v>
      </c>
      <c r="D1591" s="213">
        <v>5.42</v>
      </c>
    </row>
    <row r="1592" spans="1:4" ht="15.75">
      <c r="A1592" s="212" t="s">
        <v>3558</v>
      </c>
      <c r="B1592" s="212" t="s">
        <v>3559</v>
      </c>
      <c r="C1592" s="212" t="s">
        <v>47</v>
      </c>
      <c r="D1592" s="213">
        <v>34.6</v>
      </c>
    </row>
    <row r="1593" spans="1:4" ht="15.75">
      <c r="A1593" s="212" t="s">
        <v>3560</v>
      </c>
      <c r="B1593" s="212" t="s">
        <v>3561</v>
      </c>
      <c r="C1593" s="212" t="s">
        <v>47</v>
      </c>
      <c r="D1593" s="213">
        <v>16.309999999999999</v>
      </c>
    </row>
    <row r="1594" spans="1:4" ht="15.75">
      <c r="A1594" s="212" t="s">
        <v>3562</v>
      </c>
      <c r="B1594" s="212" t="s">
        <v>3563</v>
      </c>
      <c r="C1594" s="212" t="s">
        <v>47</v>
      </c>
      <c r="D1594" s="213">
        <v>14.93</v>
      </c>
    </row>
    <row r="1595" spans="1:4" ht="15.75">
      <c r="A1595" s="212" t="s">
        <v>3564</v>
      </c>
      <c r="B1595" s="212" t="s">
        <v>3565</v>
      </c>
      <c r="C1595" s="212" t="s">
        <v>47</v>
      </c>
      <c r="D1595" s="213">
        <v>44.14</v>
      </c>
    </row>
    <row r="1596" spans="1:4" ht="15.75">
      <c r="A1596" s="212" t="s">
        <v>3566</v>
      </c>
      <c r="B1596" s="212" t="s">
        <v>3567</v>
      </c>
      <c r="C1596" s="212" t="s">
        <v>602</v>
      </c>
      <c r="D1596" s="213">
        <v>1.52</v>
      </c>
    </row>
    <row r="1597" spans="1:4" ht="15.75">
      <c r="A1597" s="212" t="s">
        <v>3568</v>
      </c>
      <c r="B1597" s="212" t="s">
        <v>3569</v>
      </c>
      <c r="C1597" s="212" t="s">
        <v>602</v>
      </c>
      <c r="D1597" s="213">
        <v>15</v>
      </c>
    </row>
    <row r="1598" spans="1:4" ht="15.75">
      <c r="A1598" s="212" t="s">
        <v>3570</v>
      </c>
      <c r="B1598" s="212" t="s">
        <v>3571</v>
      </c>
      <c r="C1598" s="212" t="s">
        <v>602</v>
      </c>
      <c r="D1598" s="213">
        <v>16.309999999999999</v>
      </c>
    </row>
    <row r="1599" spans="1:4" ht="15.75">
      <c r="A1599" s="212" t="s">
        <v>3572</v>
      </c>
      <c r="B1599" s="212" t="s">
        <v>3573</v>
      </c>
      <c r="C1599" s="212" t="s">
        <v>602</v>
      </c>
      <c r="D1599" s="213">
        <v>21.32</v>
      </c>
    </row>
    <row r="1600" spans="1:4" ht="15.75">
      <c r="A1600" s="212" t="s">
        <v>3574</v>
      </c>
      <c r="B1600" s="212" t="s">
        <v>3575</v>
      </c>
      <c r="C1600" s="212" t="s">
        <v>602</v>
      </c>
      <c r="D1600" s="213">
        <v>31.66</v>
      </c>
    </row>
    <row r="1601" spans="1:4" ht="15.75">
      <c r="A1601" s="212" t="s">
        <v>3576</v>
      </c>
      <c r="B1601" s="212" t="s">
        <v>3577</v>
      </c>
      <c r="C1601" s="212" t="s">
        <v>602</v>
      </c>
      <c r="D1601" s="213">
        <v>38.21</v>
      </c>
    </row>
    <row r="1602" spans="1:4" ht="15.75">
      <c r="A1602" s="212" t="s">
        <v>3578</v>
      </c>
      <c r="B1602" s="212" t="s">
        <v>3579</v>
      </c>
      <c r="C1602" s="212" t="s">
        <v>602</v>
      </c>
      <c r="D1602" s="213">
        <v>50.99</v>
      </c>
    </row>
    <row r="1603" spans="1:4" ht="15.75">
      <c r="A1603" s="212" t="s">
        <v>3580</v>
      </c>
      <c r="B1603" s="212" t="s">
        <v>3581</v>
      </c>
      <c r="C1603" s="212" t="s">
        <v>602</v>
      </c>
      <c r="D1603" s="213">
        <v>74.34</v>
      </c>
    </row>
    <row r="1604" spans="1:4" ht="15.75">
      <c r="A1604" s="212" t="s">
        <v>3582</v>
      </c>
      <c r="B1604" s="212" t="s">
        <v>3583</v>
      </c>
      <c r="C1604" s="212" t="s">
        <v>47</v>
      </c>
      <c r="D1604" s="213">
        <v>1.52</v>
      </c>
    </row>
    <row r="1605" spans="1:4" ht="15.75">
      <c r="A1605" s="212" t="s">
        <v>3584</v>
      </c>
      <c r="B1605" s="212" t="s">
        <v>3585</v>
      </c>
      <c r="C1605" s="212" t="s">
        <v>47</v>
      </c>
      <c r="D1605" s="213">
        <v>1.76</v>
      </c>
    </row>
    <row r="1606" spans="1:4" ht="15.75">
      <c r="A1606" s="212" t="s">
        <v>3586</v>
      </c>
      <c r="B1606" s="212" t="s">
        <v>3587</v>
      </c>
      <c r="C1606" s="212" t="s">
        <v>47</v>
      </c>
      <c r="D1606" s="213">
        <v>2.2000000000000002</v>
      </c>
    </row>
    <row r="1607" spans="1:4" ht="15.75">
      <c r="A1607" s="212" t="s">
        <v>3588</v>
      </c>
      <c r="B1607" s="212" t="s">
        <v>3589</v>
      </c>
      <c r="C1607" s="212" t="s">
        <v>47</v>
      </c>
      <c r="D1607" s="213">
        <v>3.67</v>
      </c>
    </row>
    <row r="1608" spans="1:4" ht="15.75">
      <c r="A1608" s="212" t="s">
        <v>3590</v>
      </c>
      <c r="B1608" s="212" t="s">
        <v>3591</v>
      </c>
      <c r="C1608" s="212" t="s">
        <v>47</v>
      </c>
      <c r="D1608" s="213">
        <v>5.21</v>
      </c>
    </row>
    <row r="1609" spans="1:4" ht="15.75">
      <c r="A1609" s="212" t="s">
        <v>3592</v>
      </c>
      <c r="B1609" s="212" t="s">
        <v>3593</v>
      </c>
      <c r="C1609" s="212" t="s">
        <v>47</v>
      </c>
      <c r="D1609" s="213">
        <v>9.01</v>
      </c>
    </row>
    <row r="1610" spans="1:4" ht="15.75">
      <c r="A1610" s="212" t="s">
        <v>3594</v>
      </c>
      <c r="B1610" s="212" t="s">
        <v>3595</v>
      </c>
      <c r="C1610" s="212" t="s">
        <v>47</v>
      </c>
      <c r="D1610" s="213">
        <v>13.22</v>
      </c>
    </row>
    <row r="1611" spans="1:4" ht="15.75">
      <c r="A1611" s="212" t="s">
        <v>3596</v>
      </c>
      <c r="B1611" s="212" t="s">
        <v>3597</v>
      </c>
      <c r="C1611" s="212" t="s">
        <v>602</v>
      </c>
      <c r="D1611" s="213">
        <v>27.37</v>
      </c>
    </row>
    <row r="1612" spans="1:4" ht="15.75">
      <c r="A1612" s="212" t="s">
        <v>3598</v>
      </c>
      <c r="B1612" s="212" t="s">
        <v>3599</v>
      </c>
      <c r="C1612" s="212" t="s">
        <v>602</v>
      </c>
      <c r="D1612" s="213">
        <v>39.46</v>
      </c>
    </row>
    <row r="1613" spans="1:4" ht="15.75">
      <c r="A1613" s="212" t="s">
        <v>3600</v>
      </c>
      <c r="B1613" s="212" t="s">
        <v>3601</v>
      </c>
      <c r="C1613" s="212" t="s">
        <v>602</v>
      </c>
      <c r="D1613" s="213">
        <v>57.84</v>
      </c>
    </row>
    <row r="1614" spans="1:4" ht="15.75">
      <c r="A1614" s="212" t="s">
        <v>3602</v>
      </c>
      <c r="B1614" s="212" t="s">
        <v>3603</v>
      </c>
      <c r="C1614" s="212" t="s">
        <v>602</v>
      </c>
      <c r="D1614" s="213">
        <v>76.319999999999993</v>
      </c>
    </row>
    <row r="1615" spans="1:4" ht="15.75">
      <c r="A1615" s="212" t="s">
        <v>3604</v>
      </c>
      <c r="B1615" s="212" t="s">
        <v>3605</v>
      </c>
      <c r="C1615" s="212" t="s">
        <v>602</v>
      </c>
      <c r="D1615" s="213">
        <v>102.04</v>
      </c>
    </row>
    <row r="1616" spans="1:4" ht="15.75">
      <c r="A1616" s="212" t="s">
        <v>3606</v>
      </c>
      <c r="B1616" s="212" t="s">
        <v>3607</v>
      </c>
      <c r="C1616" s="212" t="s">
        <v>602</v>
      </c>
      <c r="D1616" s="213">
        <v>130.51</v>
      </c>
    </row>
    <row r="1617" spans="1:4" ht="15.75">
      <c r="A1617" s="212" t="s">
        <v>3608</v>
      </c>
      <c r="B1617" s="212" t="s">
        <v>3609</v>
      </c>
      <c r="C1617" s="212" t="s">
        <v>47</v>
      </c>
      <c r="D1617" s="213">
        <v>38.25</v>
      </c>
    </row>
    <row r="1618" spans="1:4" ht="15.75">
      <c r="A1618" s="212" t="s">
        <v>3610</v>
      </c>
      <c r="B1618" s="212" t="s">
        <v>3611</v>
      </c>
      <c r="C1618" s="212" t="s">
        <v>602</v>
      </c>
      <c r="D1618" s="213">
        <v>28.97</v>
      </c>
    </row>
    <row r="1619" spans="1:4" ht="15.75">
      <c r="A1619" s="212" t="s">
        <v>3612</v>
      </c>
      <c r="B1619" s="212" t="s">
        <v>3613</v>
      </c>
      <c r="C1619" s="212" t="s">
        <v>602</v>
      </c>
      <c r="D1619" s="213">
        <v>45.55</v>
      </c>
    </row>
    <row r="1620" spans="1:4" ht="15.75">
      <c r="A1620" s="212" t="s">
        <v>3614</v>
      </c>
      <c r="B1620" s="212" t="s">
        <v>3615</v>
      </c>
      <c r="C1620" s="212" t="s">
        <v>602</v>
      </c>
      <c r="D1620" s="213">
        <v>114.78</v>
      </c>
    </row>
    <row r="1621" spans="1:4" ht="15.75">
      <c r="A1621" s="212" t="s">
        <v>3616</v>
      </c>
      <c r="B1621" s="212" t="s">
        <v>3617</v>
      </c>
      <c r="C1621" s="212" t="s">
        <v>602</v>
      </c>
      <c r="D1621" s="213">
        <v>213.96</v>
      </c>
    </row>
    <row r="1622" spans="1:4" ht="15.75">
      <c r="A1622" s="212" t="s">
        <v>3618</v>
      </c>
      <c r="B1622" s="212" t="s">
        <v>3619</v>
      </c>
      <c r="C1622" s="212" t="s">
        <v>602</v>
      </c>
      <c r="D1622" s="213">
        <v>252.06</v>
      </c>
    </row>
    <row r="1623" spans="1:4" ht="15.75">
      <c r="A1623" s="212" t="s">
        <v>3620</v>
      </c>
      <c r="B1623" s="212" t="s">
        <v>3621</v>
      </c>
      <c r="C1623" s="212" t="s">
        <v>602</v>
      </c>
      <c r="D1623" s="213">
        <v>187.25</v>
      </c>
    </row>
    <row r="1624" spans="1:4" ht="15.75">
      <c r="A1624" s="212" t="s">
        <v>3622</v>
      </c>
      <c r="B1624" s="212" t="s">
        <v>3623</v>
      </c>
      <c r="C1624" s="212" t="s">
        <v>47</v>
      </c>
      <c r="D1624" s="213">
        <v>36.47</v>
      </c>
    </row>
    <row r="1625" spans="1:4" ht="15.75">
      <c r="A1625" s="215" t="s">
        <v>3624</v>
      </c>
      <c r="B1625" s="215" t="s">
        <v>3625</v>
      </c>
      <c r="C1625" s="215" t="s">
        <v>47</v>
      </c>
      <c r="D1625" s="213">
        <v>531.89</v>
      </c>
    </row>
    <row r="1626" spans="1:4" ht="15.75">
      <c r="A1626" s="212" t="s">
        <v>3626</v>
      </c>
      <c r="B1626" s="212" t="s">
        <v>3627</v>
      </c>
      <c r="C1626" s="212" t="s">
        <v>47</v>
      </c>
      <c r="D1626" s="213">
        <v>609.01</v>
      </c>
    </row>
    <row r="1627" spans="1:4" ht="15.75">
      <c r="A1627" s="212" t="s">
        <v>3628</v>
      </c>
      <c r="B1627" s="212" t="s">
        <v>3629</v>
      </c>
      <c r="C1627" s="212" t="s">
        <v>47</v>
      </c>
      <c r="D1627" s="213">
        <v>393.4</v>
      </c>
    </row>
    <row r="1628" spans="1:4" ht="15.75">
      <c r="A1628" s="212" t="s">
        <v>3630</v>
      </c>
      <c r="B1628" s="212" t="s">
        <v>3631</v>
      </c>
      <c r="C1628" s="212" t="s">
        <v>47</v>
      </c>
      <c r="D1628" s="213">
        <v>206.75</v>
      </c>
    </row>
    <row r="1629" spans="1:4" ht="15.75">
      <c r="A1629" s="212" t="s">
        <v>3632</v>
      </c>
      <c r="B1629" s="212" t="s">
        <v>3633</v>
      </c>
      <c r="C1629" s="212" t="s">
        <v>47</v>
      </c>
      <c r="D1629" s="213">
        <v>243.08</v>
      </c>
    </row>
    <row r="1630" spans="1:4" ht="15.75">
      <c r="A1630" s="212" t="s">
        <v>3634</v>
      </c>
      <c r="B1630" s="212" t="s">
        <v>3635</v>
      </c>
      <c r="C1630" s="212" t="s">
        <v>47</v>
      </c>
      <c r="D1630" s="213">
        <v>1178.93</v>
      </c>
    </row>
    <row r="1631" spans="1:4" ht="15.75">
      <c r="A1631" s="212" t="s">
        <v>3636</v>
      </c>
      <c r="B1631" s="212" t="s">
        <v>3637</v>
      </c>
      <c r="C1631" s="212" t="s">
        <v>602</v>
      </c>
      <c r="D1631" s="213">
        <v>20.67</v>
      </c>
    </row>
    <row r="1632" spans="1:4" ht="15.75">
      <c r="A1632" s="212" t="s">
        <v>3638</v>
      </c>
      <c r="B1632" s="212" t="s">
        <v>3639</v>
      </c>
      <c r="C1632" s="212" t="s">
        <v>47</v>
      </c>
      <c r="D1632" s="213">
        <v>1649.69</v>
      </c>
    </row>
    <row r="1633" spans="1:4" ht="15.75">
      <c r="A1633" s="212" t="s">
        <v>3640</v>
      </c>
      <c r="B1633" s="212" t="s">
        <v>3641</v>
      </c>
      <c r="C1633" s="212" t="s">
        <v>602</v>
      </c>
      <c r="D1633" s="213">
        <v>1.63</v>
      </c>
    </row>
    <row r="1634" spans="1:4" ht="15.75">
      <c r="A1634" s="212" t="s">
        <v>3642</v>
      </c>
      <c r="B1634" s="212" t="s">
        <v>3643</v>
      </c>
      <c r="C1634" s="212" t="s">
        <v>47</v>
      </c>
      <c r="D1634" s="213">
        <v>477.89</v>
      </c>
    </row>
    <row r="1635" spans="1:4" ht="15.75">
      <c r="A1635" s="212" t="s">
        <v>3644</v>
      </c>
      <c r="B1635" s="212" t="s">
        <v>3645</v>
      </c>
      <c r="C1635" s="212" t="s">
        <v>47</v>
      </c>
      <c r="D1635" s="213">
        <v>22.38</v>
      </c>
    </row>
    <row r="1636" spans="1:4" ht="15.75">
      <c r="A1636" s="212" t="s">
        <v>3646</v>
      </c>
      <c r="B1636" s="212" t="s">
        <v>3647</v>
      </c>
      <c r="C1636" s="212" t="s">
        <v>47</v>
      </c>
      <c r="D1636" s="213">
        <v>199.78</v>
      </c>
    </row>
    <row r="1637" spans="1:4" ht="15.75">
      <c r="A1637" s="212" t="s">
        <v>3648</v>
      </c>
      <c r="B1637" s="212" t="s">
        <v>3649</v>
      </c>
      <c r="C1637" s="212" t="s">
        <v>47</v>
      </c>
      <c r="D1637" s="213">
        <v>27.23</v>
      </c>
    </row>
    <row r="1638" spans="1:4" ht="15.75">
      <c r="A1638" s="212" t="s">
        <v>3650</v>
      </c>
      <c r="B1638" s="212" t="s">
        <v>3651</v>
      </c>
      <c r="C1638" s="212" t="s">
        <v>47</v>
      </c>
      <c r="D1638" s="213">
        <v>35.659999999999997</v>
      </c>
    </row>
    <row r="1639" spans="1:4" ht="15.75">
      <c r="A1639" s="212" t="s">
        <v>3652</v>
      </c>
      <c r="B1639" s="212" t="s">
        <v>3653</v>
      </c>
      <c r="C1639" s="212" t="s">
        <v>47</v>
      </c>
      <c r="D1639" s="213">
        <v>81.69</v>
      </c>
    </row>
    <row r="1640" spans="1:4" ht="15.75">
      <c r="A1640" s="212" t="s">
        <v>3654</v>
      </c>
      <c r="B1640" s="212" t="s">
        <v>3655</v>
      </c>
      <c r="C1640" s="212" t="s">
        <v>47</v>
      </c>
      <c r="D1640" s="213">
        <v>102.61</v>
      </c>
    </row>
    <row r="1641" spans="1:4" ht="15.75">
      <c r="A1641" s="212" t="s">
        <v>3656</v>
      </c>
      <c r="B1641" s="212" t="s">
        <v>3657</v>
      </c>
      <c r="C1641" s="212" t="s">
        <v>47</v>
      </c>
      <c r="D1641" s="213">
        <v>202.95</v>
      </c>
    </row>
    <row r="1642" spans="1:4" ht="15.75">
      <c r="A1642" s="212" t="s">
        <v>3658</v>
      </c>
      <c r="B1642" s="212" t="s">
        <v>3659</v>
      </c>
      <c r="C1642" s="212" t="s">
        <v>47</v>
      </c>
      <c r="D1642" s="213">
        <v>37.83</v>
      </c>
    </row>
    <row r="1643" spans="1:4" ht="15.75">
      <c r="A1643" s="212" t="s">
        <v>3660</v>
      </c>
      <c r="B1643" s="212" t="s">
        <v>3661</v>
      </c>
      <c r="C1643" s="212" t="s">
        <v>47</v>
      </c>
      <c r="D1643" s="213">
        <v>66.25</v>
      </c>
    </row>
    <row r="1644" spans="1:4" ht="15.75">
      <c r="A1644" s="212" t="s">
        <v>3662</v>
      </c>
      <c r="B1644" s="212" t="s">
        <v>3663</v>
      </c>
      <c r="C1644" s="212" t="s">
        <v>47</v>
      </c>
      <c r="D1644" s="213">
        <v>27.75</v>
      </c>
    </row>
    <row r="1645" spans="1:4" ht="15.75">
      <c r="A1645" s="212" t="s">
        <v>3664</v>
      </c>
      <c r="B1645" s="212" t="s">
        <v>3665</v>
      </c>
      <c r="C1645" s="212" t="s">
        <v>47</v>
      </c>
      <c r="D1645" s="213">
        <v>83.71</v>
      </c>
    </row>
    <row r="1646" spans="1:4" ht="15.75">
      <c r="A1646" s="212" t="s">
        <v>3666</v>
      </c>
      <c r="B1646" s="212" t="s">
        <v>3667</v>
      </c>
      <c r="C1646" s="212" t="s">
        <v>47</v>
      </c>
      <c r="D1646" s="213">
        <v>211.81</v>
      </c>
    </row>
    <row r="1647" spans="1:4" ht="15.75">
      <c r="A1647" s="212" t="s">
        <v>3668</v>
      </c>
      <c r="B1647" s="212" t="s">
        <v>3669</v>
      </c>
      <c r="C1647" s="212" t="s">
        <v>47</v>
      </c>
      <c r="D1647" s="213">
        <v>562.51</v>
      </c>
    </row>
    <row r="1648" spans="1:4" ht="15.75">
      <c r="A1648" s="212" t="s">
        <v>3670</v>
      </c>
      <c r="B1648" s="212" t="s">
        <v>3671</v>
      </c>
      <c r="C1648" s="212" t="s">
        <v>47</v>
      </c>
      <c r="D1648" s="213">
        <v>1061.8</v>
      </c>
    </row>
    <row r="1649" spans="1:4" ht="15.75">
      <c r="A1649" s="212" t="s">
        <v>3672</v>
      </c>
      <c r="B1649" s="212" t="s">
        <v>3673</v>
      </c>
      <c r="C1649" s="212" t="s">
        <v>47</v>
      </c>
      <c r="D1649" s="213">
        <v>31.24</v>
      </c>
    </row>
    <row r="1650" spans="1:4" ht="15.75">
      <c r="A1650" s="212" t="s">
        <v>3674</v>
      </c>
      <c r="B1650" s="212" t="s">
        <v>3675</v>
      </c>
      <c r="C1650" s="212" t="s">
        <v>47</v>
      </c>
      <c r="D1650" s="213">
        <v>358.91</v>
      </c>
    </row>
    <row r="1651" spans="1:4" ht="15.75">
      <c r="A1651" s="212" t="s">
        <v>3676</v>
      </c>
      <c r="B1651" s="212" t="s">
        <v>3677</v>
      </c>
      <c r="C1651" s="212" t="s">
        <v>47</v>
      </c>
      <c r="D1651" s="213">
        <v>17.510000000000002</v>
      </c>
    </row>
    <row r="1652" spans="1:4" ht="15.75">
      <c r="A1652" s="212" t="s">
        <v>3678</v>
      </c>
      <c r="B1652" s="212" t="s">
        <v>3679</v>
      </c>
      <c r="C1652" s="212" t="s">
        <v>47</v>
      </c>
      <c r="D1652" s="213">
        <v>337.43</v>
      </c>
    </row>
    <row r="1653" spans="1:4" ht="15.75">
      <c r="A1653" s="212" t="s">
        <v>3680</v>
      </c>
      <c r="B1653" s="212" t="s">
        <v>3681</v>
      </c>
      <c r="C1653" s="212" t="s">
        <v>602</v>
      </c>
      <c r="D1653" s="213">
        <v>67.98</v>
      </c>
    </row>
    <row r="1654" spans="1:4" ht="15.75">
      <c r="A1654" s="212" t="s">
        <v>3682</v>
      </c>
      <c r="B1654" s="212" t="s">
        <v>3683</v>
      </c>
      <c r="C1654" s="212" t="s">
        <v>47</v>
      </c>
      <c r="D1654" s="213">
        <v>7.24</v>
      </c>
    </row>
    <row r="1655" spans="1:4" ht="15.75">
      <c r="A1655" s="212" t="s">
        <v>3684</v>
      </c>
      <c r="B1655" s="212" t="s">
        <v>3685</v>
      </c>
      <c r="C1655" s="212" t="s">
        <v>602</v>
      </c>
      <c r="D1655" s="213">
        <v>28.31</v>
      </c>
    </row>
    <row r="1656" spans="1:4" ht="15.75">
      <c r="A1656" s="212" t="s">
        <v>3686</v>
      </c>
      <c r="B1656" s="212" t="s">
        <v>3687</v>
      </c>
      <c r="C1656" s="212" t="s">
        <v>47</v>
      </c>
      <c r="D1656" s="213">
        <v>3.28</v>
      </c>
    </row>
    <row r="1657" spans="1:4" ht="15.75">
      <c r="A1657" s="212" t="s">
        <v>3688</v>
      </c>
      <c r="B1657" s="212" t="s">
        <v>3689</v>
      </c>
      <c r="C1657" s="212" t="s">
        <v>47</v>
      </c>
      <c r="D1657" s="213">
        <v>5.6</v>
      </c>
    </row>
    <row r="1658" spans="1:4" ht="15.75">
      <c r="A1658" s="212" t="s">
        <v>3690</v>
      </c>
      <c r="B1658" s="212" t="s">
        <v>3691</v>
      </c>
      <c r="C1658" s="212" t="s">
        <v>47</v>
      </c>
      <c r="D1658" s="213">
        <v>3.98</v>
      </c>
    </row>
    <row r="1659" spans="1:4" ht="15.75">
      <c r="A1659" s="212" t="s">
        <v>3692</v>
      </c>
      <c r="B1659" s="212" t="s">
        <v>3693</v>
      </c>
      <c r="C1659" s="212" t="s">
        <v>47</v>
      </c>
      <c r="D1659" s="213">
        <v>8.52</v>
      </c>
    </row>
    <row r="1660" spans="1:4" ht="15.75">
      <c r="A1660" s="212" t="s">
        <v>3694</v>
      </c>
      <c r="B1660" s="212" t="s">
        <v>3695</v>
      </c>
      <c r="C1660" s="212" t="s">
        <v>47</v>
      </c>
      <c r="D1660" s="213">
        <v>702.9</v>
      </c>
    </row>
    <row r="1661" spans="1:4" ht="15.75">
      <c r="A1661" s="212" t="s">
        <v>3696</v>
      </c>
      <c r="B1661" s="212" t="s">
        <v>3697</v>
      </c>
      <c r="C1661" s="212" t="s">
        <v>47</v>
      </c>
      <c r="D1661" s="213">
        <v>17.149999999999999</v>
      </c>
    </row>
    <row r="1662" spans="1:4" ht="15.75">
      <c r="A1662" s="212" t="s">
        <v>3698</v>
      </c>
      <c r="B1662" s="212" t="s">
        <v>3699</v>
      </c>
      <c r="C1662" s="212" t="s">
        <v>47</v>
      </c>
      <c r="D1662" s="213">
        <v>64.260000000000005</v>
      </c>
    </row>
    <row r="1663" spans="1:4" ht="15.75">
      <c r="A1663" s="212" t="s">
        <v>3700</v>
      </c>
      <c r="B1663" s="212" t="s">
        <v>3701</v>
      </c>
      <c r="C1663" s="212" t="s">
        <v>47</v>
      </c>
      <c r="D1663" s="213">
        <v>368.94</v>
      </c>
    </row>
    <row r="1664" spans="1:4" ht="15.75">
      <c r="A1664" s="212" t="s">
        <v>3702</v>
      </c>
      <c r="B1664" s="212" t="s">
        <v>3703</v>
      </c>
      <c r="C1664" s="212" t="s">
        <v>47</v>
      </c>
      <c r="D1664" s="213">
        <v>54.7</v>
      </c>
    </row>
    <row r="1665" spans="1:4" ht="15.75">
      <c r="A1665" s="212" t="s">
        <v>3704</v>
      </c>
      <c r="B1665" s="212" t="s">
        <v>3705</v>
      </c>
      <c r="C1665" s="212" t="s">
        <v>47</v>
      </c>
      <c r="D1665" s="213">
        <v>340.61</v>
      </c>
    </row>
    <row r="1666" spans="1:4" ht="15.75">
      <c r="A1666" s="212" t="s">
        <v>3706</v>
      </c>
      <c r="B1666" s="212" t="s">
        <v>3707</v>
      </c>
      <c r="C1666" s="212" t="s">
        <v>47</v>
      </c>
      <c r="D1666" s="213">
        <v>28.71</v>
      </c>
    </row>
    <row r="1667" spans="1:4" ht="15.75">
      <c r="A1667" s="212" t="s">
        <v>3708</v>
      </c>
      <c r="B1667" s="212" t="s">
        <v>3709</v>
      </c>
      <c r="C1667" s="212" t="s">
        <v>602</v>
      </c>
      <c r="D1667" s="213">
        <v>14.93</v>
      </c>
    </row>
    <row r="1668" spans="1:4" ht="15.75">
      <c r="A1668" s="212" t="s">
        <v>3710</v>
      </c>
      <c r="B1668" s="212" t="s">
        <v>3711</v>
      </c>
      <c r="C1668" s="212" t="s">
        <v>47</v>
      </c>
      <c r="D1668" s="213">
        <v>327.60000000000002</v>
      </c>
    </row>
    <row r="1669" spans="1:4" ht="15.75">
      <c r="A1669" s="212" t="s">
        <v>3712</v>
      </c>
      <c r="B1669" s="212" t="s">
        <v>3713</v>
      </c>
      <c r="C1669" s="212" t="s">
        <v>47</v>
      </c>
      <c r="D1669" s="213">
        <v>1059.17</v>
      </c>
    </row>
    <row r="1670" spans="1:4" ht="15.75">
      <c r="A1670" s="212" t="s">
        <v>3714</v>
      </c>
      <c r="B1670" s="212" t="s">
        <v>3715</v>
      </c>
      <c r="C1670" s="212" t="s">
        <v>47</v>
      </c>
      <c r="D1670" s="213">
        <v>37.630000000000003</v>
      </c>
    </row>
    <row r="1671" spans="1:4" ht="15.75">
      <c r="A1671" s="212" t="s">
        <v>3716</v>
      </c>
      <c r="B1671" s="212" t="s">
        <v>3717</v>
      </c>
      <c r="C1671" s="212" t="s">
        <v>47</v>
      </c>
      <c r="D1671" s="213">
        <v>149.85</v>
      </c>
    </row>
    <row r="1672" spans="1:4" ht="15.75">
      <c r="A1672" s="212" t="s">
        <v>3718</v>
      </c>
      <c r="B1672" s="212" t="s">
        <v>3719</v>
      </c>
      <c r="C1672" s="212" t="s">
        <v>47</v>
      </c>
      <c r="D1672" s="213">
        <v>10.050000000000001</v>
      </c>
    </row>
    <row r="1673" spans="1:4" ht="15.75">
      <c r="A1673" s="212" t="s">
        <v>3720</v>
      </c>
      <c r="B1673" s="212" t="s">
        <v>3721</v>
      </c>
      <c r="C1673" s="212" t="s">
        <v>47</v>
      </c>
      <c r="D1673" s="213">
        <v>29.05</v>
      </c>
    </row>
    <row r="1674" spans="1:4" ht="15.75">
      <c r="A1674" s="215" t="s">
        <v>3722</v>
      </c>
      <c r="B1674" s="215" t="s">
        <v>3723</v>
      </c>
      <c r="C1674" s="215" t="s">
        <v>47</v>
      </c>
      <c r="D1674" s="213">
        <v>269.95</v>
      </c>
    </row>
    <row r="1675" spans="1:4" ht="15.75">
      <c r="A1675" s="212" t="s">
        <v>3724</v>
      </c>
      <c r="B1675" s="212" t="s">
        <v>3725</v>
      </c>
      <c r="C1675" s="212" t="s">
        <v>47</v>
      </c>
      <c r="D1675" s="213">
        <v>14.41</v>
      </c>
    </row>
    <row r="1676" spans="1:4" ht="15.75">
      <c r="A1676" s="212" t="s">
        <v>3726</v>
      </c>
      <c r="B1676" s="212" t="s">
        <v>3727</v>
      </c>
      <c r="C1676" s="212" t="s">
        <v>47</v>
      </c>
      <c r="D1676" s="213">
        <v>51.9</v>
      </c>
    </row>
    <row r="1677" spans="1:4" ht="15.75">
      <c r="A1677" s="212" t="s">
        <v>3728</v>
      </c>
      <c r="B1677" s="212" t="s">
        <v>3729</v>
      </c>
      <c r="C1677" s="212" t="s">
        <v>47</v>
      </c>
      <c r="D1677" s="213">
        <v>292.14999999999998</v>
      </c>
    </row>
    <row r="1678" spans="1:4" ht="15.75">
      <c r="A1678" s="212" t="s">
        <v>3730</v>
      </c>
      <c r="B1678" s="212" t="s">
        <v>3731</v>
      </c>
      <c r="C1678" s="212" t="s">
        <v>47</v>
      </c>
      <c r="D1678" s="213">
        <v>98.85</v>
      </c>
    </row>
    <row r="1679" spans="1:4" ht="15.75">
      <c r="A1679" s="212" t="s">
        <v>3732</v>
      </c>
      <c r="B1679" s="212" t="s">
        <v>3733</v>
      </c>
      <c r="C1679" s="212" t="s">
        <v>47</v>
      </c>
      <c r="D1679" s="213">
        <v>7.07</v>
      </c>
    </row>
    <row r="1680" spans="1:4" ht="15.75">
      <c r="A1680" s="212" t="s">
        <v>3734</v>
      </c>
      <c r="B1680" s="212" t="s">
        <v>3735</v>
      </c>
      <c r="C1680" s="212" t="s">
        <v>47</v>
      </c>
      <c r="D1680" s="213">
        <v>11.71</v>
      </c>
    </row>
    <row r="1681" spans="1:4" ht="15.75">
      <c r="A1681" s="212" t="s">
        <v>3736</v>
      </c>
      <c r="B1681" s="212" t="s">
        <v>3737</v>
      </c>
      <c r="C1681" s="212" t="s">
        <v>47</v>
      </c>
      <c r="D1681" s="213">
        <v>37.76</v>
      </c>
    </row>
    <row r="1682" spans="1:4" ht="15.75">
      <c r="A1682" s="212" t="s">
        <v>3738</v>
      </c>
      <c r="B1682" s="212" t="s">
        <v>3739</v>
      </c>
      <c r="C1682" s="212" t="s">
        <v>47</v>
      </c>
      <c r="D1682" s="213">
        <v>1963.54</v>
      </c>
    </row>
    <row r="1683" spans="1:4" ht="15.75">
      <c r="A1683" s="212" t="s">
        <v>3740</v>
      </c>
      <c r="B1683" s="212" t="s">
        <v>3741</v>
      </c>
      <c r="C1683" s="212" t="s">
        <v>47</v>
      </c>
      <c r="D1683" s="213">
        <v>174.96</v>
      </c>
    </row>
    <row r="1684" spans="1:4" ht="15.75">
      <c r="A1684" s="212" t="s">
        <v>3742</v>
      </c>
      <c r="B1684" s="212" t="s">
        <v>3743</v>
      </c>
      <c r="C1684" s="212" t="s">
        <v>47</v>
      </c>
      <c r="D1684" s="213">
        <v>377.21</v>
      </c>
    </row>
    <row r="1685" spans="1:4" ht="15.75">
      <c r="A1685" s="212" t="s">
        <v>3744</v>
      </c>
      <c r="B1685" s="212" t="s">
        <v>3745</v>
      </c>
      <c r="C1685" s="212" t="s">
        <v>47</v>
      </c>
      <c r="D1685" s="213">
        <v>15.85</v>
      </c>
    </row>
    <row r="1686" spans="1:4" ht="15.75">
      <c r="A1686" s="212" t="s">
        <v>3746</v>
      </c>
      <c r="B1686" s="212" t="s">
        <v>3747</v>
      </c>
      <c r="C1686" s="212" t="s">
        <v>47</v>
      </c>
      <c r="D1686" s="213">
        <v>26.45</v>
      </c>
    </row>
    <row r="1687" spans="1:4" ht="15.75">
      <c r="A1687" s="212" t="s">
        <v>3748</v>
      </c>
      <c r="B1687" s="212" t="s">
        <v>3749</v>
      </c>
      <c r="C1687" s="212" t="s">
        <v>47</v>
      </c>
      <c r="D1687" s="213">
        <v>91.77</v>
      </c>
    </row>
    <row r="1688" spans="1:4" ht="15.75">
      <c r="A1688" s="212" t="s">
        <v>3750</v>
      </c>
      <c r="B1688" s="212" t="s">
        <v>3751</v>
      </c>
      <c r="C1688" s="212" t="s">
        <v>47</v>
      </c>
      <c r="D1688" s="213">
        <v>228.62</v>
      </c>
    </row>
    <row r="1689" spans="1:4" ht="15.75">
      <c r="A1689" s="212" t="s">
        <v>3752</v>
      </c>
      <c r="B1689" s="212" t="s">
        <v>3753</v>
      </c>
      <c r="C1689" s="212" t="s">
        <v>47</v>
      </c>
      <c r="D1689" s="213">
        <v>177.73</v>
      </c>
    </row>
    <row r="1690" spans="1:4" ht="15.75">
      <c r="A1690" s="212" t="s">
        <v>3754</v>
      </c>
      <c r="B1690" s="212" t="s">
        <v>3755</v>
      </c>
      <c r="C1690" s="212" t="s">
        <v>47</v>
      </c>
      <c r="D1690" s="213">
        <v>24.15</v>
      </c>
    </row>
    <row r="1691" spans="1:4" ht="15.75">
      <c r="A1691" s="212" t="s">
        <v>3756</v>
      </c>
      <c r="B1691" s="212" t="s">
        <v>3757</v>
      </c>
      <c r="C1691" s="212" t="s">
        <v>47</v>
      </c>
      <c r="D1691" s="213">
        <v>157.96</v>
      </c>
    </row>
    <row r="1692" spans="1:4" ht="15.75">
      <c r="A1692" s="212" t="s">
        <v>3758</v>
      </c>
      <c r="B1692" s="212" t="s">
        <v>3759</v>
      </c>
      <c r="C1692" s="212" t="s">
        <v>47</v>
      </c>
      <c r="D1692" s="213">
        <v>26.2</v>
      </c>
    </row>
    <row r="1693" spans="1:4" ht="15.75">
      <c r="A1693" s="212" t="s">
        <v>3760</v>
      </c>
      <c r="B1693" s="212" t="s">
        <v>3761</v>
      </c>
      <c r="C1693" s="212" t="s">
        <v>47</v>
      </c>
      <c r="D1693" s="213">
        <v>8.44</v>
      </c>
    </row>
    <row r="1694" spans="1:4" ht="15.75">
      <c r="A1694" s="212" t="s">
        <v>3762</v>
      </c>
      <c r="B1694" s="212" t="s">
        <v>3763</v>
      </c>
      <c r="C1694" s="212" t="s">
        <v>47</v>
      </c>
      <c r="D1694" s="213">
        <v>2.5</v>
      </c>
    </row>
    <row r="1695" spans="1:4" ht="15.75">
      <c r="A1695" s="212" t="s">
        <v>3764</v>
      </c>
      <c r="B1695" s="212" t="s">
        <v>3765</v>
      </c>
      <c r="C1695" s="212" t="s">
        <v>47</v>
      </c>
      <c r="D1695" s="213">
        <v>6.44</v>
      </c>
    </row>
    <row r="1696" spans="1:4" ht="15.75">
      <c r="A1696" s="212" t="s">
        <v>3766</v>
      </c>
      <c r="B1696" s="212" t="s">
        <v>3767</v>
      </c>
      <c r="C1696" s="212" t="s">
        <v>47</v>
      </c>
      <c r="D1696" s="213">
        <v>35.1</v>
      </c>
    </row>
    <row r="1697" spans="1:4" ht="15.75">
      <c r="A1697" s="212" t="s">
        <v>3768</v>
      </c>
      <c r="B1697" s="212" t="s">
        <v>3769</v>
      </c>
      <c r="C1697" s="212" t="s">
        <v>47</v>
      </c>
      <c r="D1697" s="213">
        <v>3.5</v>
      </c>
    </row>
    <row r="1698" spans="1:4" ht="15.75">
      <c r="A1698" s="212" t="s">
        <v>3770</v>
      </c>
      <c r="B1698" s="212" t="s">
        <v>3771</v>
      </c>
      <c r="C1698" s="212" t="s">
        <v>47</v>
      </c>
      <c r="D1698" s="213">
        <v>1.21</v>
      </c>
    </row>
    <row r="1699" spans="1:4" ht="15.75">
      <c r="A1699" s="212" t="s">
        <v>3772</v>
      </c>
      <c r="B1699" s="212" t="s">
        <v>3773</v>
      </c>
      <c r="C1699" s="212" t="s">
        <v>617</v>
      </c>
      <c r="D1699" s="213">
        <v>42.9</v>
      </c>
    </row>
    <row r="1700" spans="1:4" ht="15.75">
      <c r="A1700" s="212" t="s">
        <v>3774</v>
      </c>
      <c r="B1700" s="212" t="s">
        <v>3775</v>
      </c>
      <c r="C1700" s="212" t="s">
        <v>47</v>
      </c>
      <c r="D1700" s="213">
        <v>899.58</v>
      </c>
    </row>
    <row r="1701" spans="1:4" ht="15.75">
      <c r="A1701" s="212" t="s">
        <v>3776</v>
      </c>
      <c r="B1701" s="212" t="s">
        <v>3777</v>
      </c>
      <c r="C1701" s="212" t="s">
        <v>602</v>
      </c>
      <c r="D1701" s="213">
        <v>17.02</v>
      </c>
    </row>
    <row r="1702" spans="1:4" ht="15.75">
      <c r="A1702" s="212" t="s">
        <v>3778</v>
      </c>
      <c r="B1702" s="212" t="s">
        <v>3779</v>
      </c>
      <c r="C1702" s="212" t="s">
        <v>47</v>
      </c>
      <c r="D1702" s="213">
        <v>7.96</v>
      </c>
    </row>
    <row r="1703" spans="1:4" ht="15.75">
      <c r="A1703" s="212" t="s">
        <v>3780</v>
      </c>
      <c r="B1703" s="212" t="s">
        <v>3781</v>
      </c>
      <c r="C1703" s="212" t="s">
        <v>602</v>
      </c>
      <c r="D1703" s="213">
        <v>34.729999999999997</v>
      </c>
    </row>
    <row r="1704" spans="1:4" ht="15.75">
      <c r="A1704" s="212" t="s">
        <v>3782</v>
      </c>
      <c r="B1704" s="212" t="s">
        <v>3783</v>
      </c>
      <c r="C1704" s="212" t="s">
        <v>602</v>
      </c>
      <c r="D1704" s="213">
        <v>210.06</v>
      </c>
    </row>
    <row r="1705" spans="1:4" ht="15.75">
      <c r="A1705" s="212" t="s">
        <v>3784</v>
      </c>
      <c r="B1705" s="212" t="s">
        <v>3785</v>
      </c>
      <c r="C1705" s="212" t="s">
        <v>47</v>
      </c>
      <c r="D1705" s="213">
        <v>49.54</v>
      </c>
    </row>
    <row r="1706" spans="1:4" ht="15.75">
      <c r="A1706" s="212" t="s">
        <v>3786</v>
      </c>
      <c r="B1706" s="212" t="s">
        <v>3787</v>
      </c>
      <c r="C1706" s="212" t="s">
        <v>47</v>
      </c>
      <c r="D1706" s="213">
        <v>101.91</v>
      </c>
    </row>
    <row r="1707" spans="1:4" ht="15.75">
      <c r="A1707" s="212" t="s">
        <v>3788</v>
      </c>
      <c r="B1707" s="212" t="s">
        <v>3789</v>
      </c>
      <c r="C1707" s="212" t="s">
        <v>47</v>
      </c>
      <c r="D1707" s="213">
        <v>19.54</v>
      </c>
    </row>
    <row r="1708" spans="1:4" ht="15.75">
      <c r="A1708" s="212" t="s">
        <v>3790</v>
      </c>
      <c r="B1708" s="212" t="s">
        <v>3791</v>
      </c>
      <c r="C1708" s="212" t="s">
        <v>47</v>
      </c>
      <c r="D1708" s="213">
        <v>7.1</v>
      </c>
    </row>
    <row r="1709" spans="1:4" ht="15.75">
      <c r="A1709" s="212" t="s">
        <v>3792</v>
      </c>
      <c r="B1709" s="212" t="s">
        <v>3793</v>
      </c>
      <c r="C1709" s="212" t="s">
        <v>47</v>
      </c>
      <c r="D1709" s="213">
        <v>16.649999999999999</v>
      </c>
    </row>
    <row r="1710" spans="1:4" ht="15.75">
      <c r="A1710" s="212" t="s">
        <v>3794</v>
      </c>
      <c r="B1710" s="212" t="s">
        <v>3795</v>
      </c>
      <c r="C1710" s="212" t="s">
        <v>47</v>
      </c>
      <c r="D1710" s="213">
        <v>862.75</v>
      </c>
    </row>
    <row r="1711" spans="1:4" ht="15.75">
      <c r="A1711" s="212" t="s">
        <v>3796</v>
      </c>
      <c r="B1711" s="212" t="s">
        <v>3797</v>
      </c>
      <c r="C1711" s="212" t="s">
        <v>47</v>
      </c>
      <c r="D1711" s="213">
        <v>116.29</v>
      </c>
    </row>
    <row r="1712" spans="1:4" ht="15.75">
      <c r="A1712" s="212" t="s">
        <v>3798</v>
      </c>
      <c r="B1712" s="212" t="s">
        <v>3799</v>
      </c>
      <c r="C1712" s="212" t="s">
        <v>47</v>
      </c>
      <c r="D1712" s="213">
        <v>31.47</v>
      </c>
    </row>
    <row r="1713" spans="1:4" ht="15.75">
      <c r="A1713" s="212" t="s">
        <v>3800</v>
      </c>
      <c r="B1713" s="212" t="s">
        <v>3801</v>
      </c>
      <c r="C1713" s="212" t="s">
        <v>47</v>
      </c>
      <c r="D1713" s="213">
        <v>183.32</v>
      </c>
    </row>
    <row r="1714" spans="1:4" ht="15.75">
      <c r="A1714" s="212" t="s">
        <v>3802</v>
      </c>
      <c r="B1714" s="212" t="s">
        <v>3803</v>
      </c>
      <c r="C1714" s="212" t="s">
        <v>47</v>
      </c>
      <c r="D1714" s="213">
        <v>107.89</v>
      </c>
    </row>
    <row r="1715" spans="1:4" ht="15.75">
      <c r="A1715" s="212" t="s">
        <v>3804</v>
      </c>
      <c r="B1715" s="212" t="s">
        <v>3805</v>
      </c>
      <c r="C1715" s="212" t="s">
        <v>602</v>
      </c>
      <c r="D1715" s="213">
        <v>7.51</v>
      </c>
    </row>
    <row r="1716" spans="1:4" ht="15.75">
      <c r="A1716" s="212" t="s">
        <v>3806</v>
      </c>
      <c r="B1716" s="212" t="s">
        <v>3807</v>
      </c>
      <c r="C1716" s="212" t="s">
        <v>47</v>
      </c>
      <c r="D1716" s="213">
        <v>1.43</v>
      </c>
    </row>
    <row r="1717" spans="1:4" ht="15.75">
      <c r="A1717" s="212" t="s">
        <v>3808</v>
      </c>
      <c r="B1717" s="212" t="s">
        <v>3809</v>
      </c>
      <c r="C1717" s="212" t="s">
        <v>47</v>
      </c>
      <c r="D1717" s="213">
        <v>65.260000000000005</v>
      </c>
    </row>
    <row r="1718" spans="1:4" ht="15.75">
      <c r="A1718" s="212" t="s">
        <v>3810</v>
      </c>
      <c r="B1718" s="212" t="s">
        <v>3811</v>
      </c>
      <c r="C1718" s="212" t="s">
        <v>47</v>
      </c>
      <c r="D1718" s="213">
        <v>157.87</v>
      </c>
    </row>
    <row r="1719" spans="1:4" ht="15.75">
      <c r="A1719" s="212" t="s">
        <v>3812</v>
      </c>
      <c r="B1719" s="212" t="s">
        <v>3813</v>
      </c>
      <c r="C1719" s="212" t="s">
        <v>47</v>
      </c>
      <c r="D1719" s="213">
        <v>123.91</v>
      </c>
    </row>
    <row r="1720" spans="1:4" ht="15.75">
      <c r="A1720" s="212" t="s">
        <v>3814</v>
      </c>
      <c r="B1720" s="212" t="s">
        <v>3815</v>
      </c>
      <c r="C1720" s="212" t="s">
        <v>47</v>
      </c>
      <c r="D1720" s="213">
        <v>77.819999999999993</v>
      </c>
    </row>
    <row r="1721" spans="1:4" ht="15.75">
      <c r="A1721" s="212" t="s">
        <v>3816</v>
      </c>
      <c r="B1721" s="212" t="s">
        <v>3817</v>
      </c>
      <c r="C1721" s="212" t="s">
        <v>47</v>
      </c>
      <c r="D1721" s="213">
        <v>67.569999999999993</v>
      </c>
    </row>
    <row r="1722" spans="1:4" ht="15.75">
      <c r="A1722" s="212" t="s">
        <v>3818</v>
      </c>
      <c r="B1722" s="212" t="s">
        <v>3819</v>
      </c>
      <c r="C1722" s="212" t="s">
        <v>47</v>
      </c>
      <c r="D1722" s="213">
        <v>76.8</v>
      </c>
    </row>
    <row r="1723" spans="1:4" ht="15.75">
      <c r="A1723" s="212" t="s">
        <v>3820</v>
      </c>
      <c r="B1723" s="212" t="s">
        <v>3821</v>
      </c>
      <c r="C1723" s="212" t="s">
        <v>47</v>
      </c>
      <c r="D1723" s="213">
        <v>71.260000000000005</v>
      </c>
    </row>
    <row r="1724" spans="1:4" ht="15.75">
      <c r="A1724" s="212" t="s">
        <v>3822</v>
      </c>
      <c r="B1724" s="212" t="s">
        <v>3823</v>
      </c>
      <c r="C1724" s="212" t="s">
        <v>47</v>
      </c>
      <c r="D1724" s="213">
        <v>209.06</v>
      </c>
    </row>
    <row r="1725" spans="1:4" ht="15.75">
      <c r="A1725" s="212" t="s">
        <v>3824</v>
      </c>
      <c r="B1725" s="212" t="s">
        <v>3825</v>
      </c>
      <c r="C1725" s="212" t="s">
        <v>47</v>
      </c>
      <c r="D1725" s="213">
        <v>24.76</v>
      </c>
    </row>
    <row r="1726" spans="1:4" ht="15.75">
      <c r="A1726" s="212" t="s">
        <v>3826</v>
      </c>
      <c r="B1726" s="212" t="s">
        <v>3827</v>
      </c>
      <c r="C1726" s="212" t="s">
        <v>47</v>
      </c>
      <c r="D1726" s="213">
        <v>12.29</v>
      </c>
    </row>
    <row r="1727" spans="1:4" ht="15.75">
      <c r="A1727" s="212" t="s">
        <v>3828</v>
      </c>
      <c r="B1727" s="212" t="s">
        <v>3829</v>
      </c>
      <c r="C1727" s="212" t="s">
        <v>47</v>
      </c>
      <c r="D1727" s="213">
        <v>585</v>
      </c>
    </row>
    <row r="1728" spans="1:4" ht="15.75">
      <c r="A1728" s="212" t="s">
        <v>3830</v>
      </c>
      <c r="B1728" s="212" t="s">
        <v>3831</v>
      </c>
      <c r="C1728" s="212" t="s">
        <v>47</v>
      </c>
      <c r="D1728" s="213">
        <v>561.99</v>
      </c>
    </row>
    <row r="1729" spans="1:4" ht="15.75">
      <c r="A1729" s="212" t="s">
        <v>3832</v>
      </c>
      <c r="B1729" s="212" t="s">
        <v>3833</v>
      </c>
      <c r="C1729" s="212" t="s">
        <v>47</v>
      </c>
      <c r="D1729" s="213">
        <v>81.67</v>
      </c>
    </row>
    <row r="1730" spans="1:4" ht="15.75">
      <c r="A1730" s="212" t="s">
        <v>3834</v>
      </c>
      <c r="B1730" s="212" t="s">
        <v>3835</v>
      </c>
      <c r="C1730" s="212" t="s">
        <v>47</v>
      </c>
      <c r="D1730" s="213">
        <v>129.83000000000001</v>
      </c>
    </row>
    <row r="1731" spans="1:4" ht="15.75">
      <c r="A1731" s="212" t="s">
        <v>3836</v>
      </c>
      <c r="B1731" s="212" t="s">
        <v>3837</v>
      </c>
      <c r="C1731" s="212" t="s">
        <v>47</v>
      </c>
      <c r="D1731" s="213">
        <v>151.9</v>
      </c>
    </row>
    <row r="1732" spans="1:4" ht="15.75">
      <c r="A1732" s="212" t="s">
        <v>3838</v>
      </c>
      <c r="B1732" s="212" t="s">
        <v>3839</v>
      </c>
      <c r="C1732" s="212" t="s">
        <v>47</v>
      </c>
      <c r="D1732" s="213">
        <v>1.65</v>
      </c>
    </row>
    <row r="1733" spans="1:4" ht="15.75">
      <c r="A1733" s="212" t="s">
        <v>3840</v>
      </c>
      <c r="B1733" s="212" t="s">
        <v>3841</v>
      </c>
      <c r="C1733" s="212" t="s">
        <v>47</v>
      </c>
      <c r="D1733" s="213">
        <v>66.78</v>
      </c>
    </row>
    <row r="1734" spans="1:4" ht="15.75">
      <c r="A1734" s="212" t="s">
        <v>3842</v>
      </c>
      <c r="B1734" s="212" t="s">
        <v>3843</v>
      </c>
      <c r="C1734" s="212" t="s">
        <v>47</v>
      </c>
      <c r="D1734" s="213">
        <v>7.37</v>
      </c>
    </row>
    <row r="1735" spans="1:4" ht="15.75">
      <c r="A1735" s="212" t="s">
        <v>3844</v>
      </c>
      <c r="B1735" s="212" t="s">
        <v>3845</v>
      </c>
      <c r="C1735" s="212" t="s">
        <v>47</v>
      </c>
      <c r="D1735" s="213">
        <v>16.190000000000001</v>
      </c>
    </row>
    <row r="1736" spans="1:4" ht="15.75">
      <c r="A1736" s="212" t="s">
        <v>3846</v>
      </c>
      <c r="B1736" s="212" t="s">
        <v>3847</v>
      </c>
      <c r="C1736" s="212" t="s">
        <v>602</v>
      </c>
      <c r="D1736" s="213">
        <v>11.92</v>
      </c>
    </row>
    <row r="1737" spans="1:4" ht="15.75">
      <c r="A1737" s="212" t="s">
        <v>3848</v>
      </c>
      <c r="B1737" s="212" t="s">
        <v>3849</v>
      </c>
      <c r="C1737" s="212" t="s">
        <v>47</v>
      </c>
      <c r="D1737" s="213">
        <v>894.38</v>
      </c>
    </row>
    <row r="1738" spans="1:4" ht="15.75">
      <c r="A1738" s="212" t="s">
        <v>3850</v>
      </c>
      <c r="B1738" s="212" t="s">
        <v>3851</v>
      </c>
      <c r="C1738" s="212" t="s">
        <v>47</v>
      </c>
      <c r="D1738" s="213">
        <v>58.68</v>
      </c>
    </row>
    <row r="1739" spans="1:4" ht="15.75">
      <c r="A1739" s="212" t="s">
        <v>3852</v>
      </c>
      <c r="B1739" s="212" t="s">
        <v>3853</v>
      </c>
      <c r="C1739" s="212" t="s">
        <v>47</v>
      </c>
      <c r="D1739" s="213">
        <v>197.39</v>
      </c>
    </row>
    <row r="1740" spans="1:4" ht="15.75">
      <c r="A1740" s="212" t="s">
        <v>3854</v>
      </c>
      <c r="B1740" s="212" t="s">
        <v>3855</v>
      </c>
      <c r="C1740" s="212" t="s">
        <v>47</v>
      </c>
      <c r="D1740" s="213">
        <v>154.76</v>
      </c>
    </row>
    <row r="1741" spans="1:4" ht="15.75">
      <c r="A1741" s="212" t="s">
        <v>3856</v>
      </c>
      <c r="B1741" s="212" t="s">
        <v>3857</v>
      </c>
      <c r="C1741" s="212" t="s">
        <v>47</v>
      </c>
      <c r="D1741" s="213">
        <v>294.89</v>
      </c>
    </row>
    <row r="1742" spans="1:4" ht="15.75">
      <c r="A1742" s="212" t="s">
        <v>3858</v>
      </c>
      <c r="B1742" s="212" t="s">
        <v>3859</v>
      </c>
      <c r="C1742" s="212" t="s">
        <v>47</v>
      </c>
      <c r="D1742" s="213">
        <v>865.8</v>
      </c>
    </row>
    <row r="1743" spans="1:4" ht="15.75">
      <c r="A1743" s="212" t="s">
        <v>3860</v>
      </c>
      <c r="B1743" s="212" t="s">
        <v>3861</v>
      </c>
      <c r="C1743" s="212" t="s">
        <v>602</v>
      </c>
      <c r="D1743" s="213">
        <v>71.08</v>
      </c>
    </row>
    <row r="1744" spans="1:4" ht="15.75">
      <c r="A1744" s="212" t="s">
        <v>3862</v>
      </c>
      <c r="B1744" s="212" t="s">
        <v>3863</v>
      </c>
      <c r="C1744" s="212" t="s">
        <v>47</v>
      </c>
      <c r="D1744" s="213">
        <v>412.51</v>
      </c>
    </row>
    <row r="1745" spans="1:4" ht="15.75">
      <c r="A1745" s="212" t="s">
        <v>3864</v>
      </c>
      <c r="B1745" s="212" t="s">
        <v>3865</v>
      </c>
      <c r="C1745" s="212" t="s">
        <v>47</v>
      </c>
      <c r="D1745" s="213">
        <v>14.11</v>
      </c>
    </row>
    <row r="1746" spans="1:4" ht="15.75">
      <c r="A1746" s="212" t="s">
        <v>3866</v>
      </c>
      <c r="B1746" s="212" t="s">
        <v>3867</v>
      </c>
      <c r="C1746" s="212" t="s">
        <v>47</v>
      </c>
      <c r="D1746" s="213">
        <v>349.88</v>
      </c>
    </row>
    <row r="1747" spans="1:4" ht="15.75">
      <c r="A1747" s="212" t="s">
        <v>3868</v>
      </c>
      <c r="B1747" s="212" t="s">
        <v>3869</v>
      </c>
      <c r="C1747" s="212" t="s">
        <v>47</v>
      </c>
      <c r="D1747" s="213">
        <v>11.63</v>
      </c>
    </row>
    <row r="1748" spans="1:4" ht="15.75">
      <c r="A1748" s="212" t="s">
        <v>3870</v>
      </c>
      <c r="B1748" s="212" t="s">
        <v>3871</v>
      </c>
      <c r="C1748" s="212" t="s">
        <v>47</v>
      </c>
      <c r="D1748" s="213">
        <v>8.81</v>
      </c>
    </row>
    <row r="1749" spans="1:4" ht="15.75">
      <c r="A1749" s="212" t="s">
        <v>3872</v>
      </c>
      <c r="B1749" s="212" t="s">
        <v>3873</v>
      </c>
      <c r="C1749" s="212" t="s">
        <v>602</v>
      </c>
      <c r="D1749" s="213">
        <v>33.93</v>
      </c>
    </row>
    <row r="1750" spans="1:4" ht="15.75">
      <c r="A1750" s="212" t="s">
        <v>3874</v>
      </c>
      <c r="B1750" s="212" t="s">
        <v>3875</v>
      </c>
      <c r="C1750" s="212" t="s">
        <v>47</v>
      </c>
      <c r="D1750" s="213">
        <v>63.11</v>
      </c>
    </row>
    <row r="1751" spans="1:4" ht="15.75">
      <c r="A1751" s="212" t="s">
        <v>3876</v>
      </c>
      <c r="B1751" s="212" t="s">
        <v>3877</v>
      </c>
      <c r="C1751" s="212" t="s">
        <v>47</v>
      </c>
      <c r="D1751" s="213">
        <v>41.5</v>
      </c>
    </row>
    <row r="1752" spans="1:4" ht="15.75">
      <c r="A1752" s="212" t="s">
        <v>3878</v>
      </c>
      <c r="B1752" s="212" t="s">
        <v>3879</v>
      </c>
      <c r="C1752" s="212" t="s">
        <v>47</v>
      </c>
      <c r="D1752" s="213">
        <v>37.36</v>
      </c>
    </row>
    <row r="1753" spans="1:4" ht="15.75">
      <c r="A1753" s="212" t="s">
        <v>3880</v>
      </c>
      <c r="B1753" s="212" t="s">
        <v>3881</v>
      </c>
      <c r="C1753" s="212" t="s">
        <v>47</v>
      </c>
      <c r="D1753" s="213">
        <v>35.49</v>
      </c>
    </row>
    <row r="1754" spans="1:4" ht="15.75">
      <c r="A1754" s="212" t="s">
        <v>3882</v>
      </c>
      <c r="B1754" s="212" t="s">
        <v>3883</v>
      </c>
      <c r="C1754" s="212" t="s">
        <v>47</v>
      </c>
      <c r="D1754" s="213">
        <v>5.46</v>
      </c>
    </row>
    <row r="1755" spans="1:4" ht="15.75">
      <c r="A1755" s="212" t="s">
        <v>3884</v>
      </c>
      <c r="B1755" s="212" t="s">
        <v>3885</v>
      </c>
      <c r="C1755" s="212" t="s">
        <v>47</v>
      </c>
      <c r="D1755" s="213">
        <v>154.93</v>
      </c>
    </row>
    <row r="1756" spans="1:4" ht="15.75">
      <c r="A1756" s="212" t="s">
        <v>3886</v>
      </c>
      <c r="B1756" s="212" t="s">
        <v>3887</v>
      </c>
      <c r="C1756" s="212" t="s">
        <v>47</v>
      </c>
      <c r="D1756" s="213">
        <v>15.72</v>
      </c>
    </row>
    <row r="1757" spans="1:4" ht="15.75">
      <c r="A1757" s="212" t="s">
        <v>3888</v>
      </c>
      <c r="B1757" s="212" t="s">
        <v>3889</v>
      </c>
      <c r="C1757" s="212" t="s">
        <v>47</v>
      </c>
      <c r="D1757" s="213">
        <v>11.96</v>
      </c>
    </row>
    <row r="1758" spans="1:4" ht="15.75">
      <c r="A1758" s="212" t="s">
        <v>3890</v>
      </c>
      <c r="B1758" s="212" t="s">
        <v>3891</v>
      </c>
      <c r="C1758" s="212" t="s">
        <v>47</v>
      </c>
      <c r="D1758" s="213">
        <v>77.260000000000005</v>
      </c>
    </row>
    <row r="1759" spans="1:4" ht="15.75">
      <c r="A1759" s="215" t="s">
        <v>3892</v>
      </c>
      <c r="B1759" s="215" t="s">
        <v>3893</v>
      </c>
      <c r="C1759" s="215" t="s">
        <v>47</v>
      </c>
      <c r="D1759" s="213">
        <v>40.25</v>
      </c>
    </row>
    <row r="1760" spans="1:4" ht="15.75">
      <c r="A1760" s="212" t="s">
        <v>3894</v>
      </c>
      <c r="B1760" s="212" t="s">
        <v>3895</v>
      </c>
      <c r="C1760" s="212" t="s">
        <v>47</v>
      </c>
      <c r="D1760" s="213">
        <v>445.38</v>
      </c>
    </row>
    <row r="1761" spans="1:4" ht="15.75">
      <c r="A1761" s="212" t="s">
        <v>3896</v>
      </c>
      <c r="B1761" s="212" t="s">
        <v>3897</v>
      </c>
      <c r="C1761" s="212" t="s">
        <v>47</v>
      </c>
      <c r="D1761" s="213">
        <v>17.510000000000002</v>
      </c>
    </row>
    <row r="1762" spans="1:4" ht="15.75">
      <c r="A1762" s="212" t="s">
        <v>3898</v>
      </c>
      <c r="B1762" s="212" t="s">
        <v>3899</v>
      </c>
      <c r="C1762" s="212" t="s">
        <v>47</v>
      </c>
      <c r="D1762" s="213">
        <v>12.58</v>
      </c>
    </row>
    <row r="1763" spans="1:4" ht="15.75">
      <c r="A1763" s="212" t="s">
        <v>3900</v>
      </c>
      <c r="B1763" s="212" t="s">
        <v>3901</v>
      </c>
      <c r="C1763" s="212" t="s">
        <v>47</v>
      </c>
      <c r="D1763" s="213">
        <v>813.33</v>
      </c>
    </row>
    <row r="1764" spans="1:4" ht="15.75">
      <c r="A1764" s="212" t="s">
        <v>3902</v>
      </c>
      <c r="B1764" s="212" t="s">
        <v>3903</v>
      </c>
      <c r="C1764" s="212" t="s">
        <v>47</v>
      </c>
      <c r="D1764" s="213">
        <v>17.510000000000002</v>
      </c>
    </row>
    <row r="1765" spans="1:4" ht="15.75">
      <c r="A1765" s="212" t="s">
        <v>3904</v>
      </c>
      <c r="B1765" s="212" t="s">
        <v>3905</v>
      </c>
      <c r="C1765" s="212" t="s">
        <v>47</v>
      </c>
      <c r="D1765" s="213">
        <v>437.66</v>
      </c>
    </row>
    <row r="1766" spans="1:4" ht="15.75">
      <c r="A1766" s="212" t="s">
        <v>3906</v>
      </c>
      <c r="B1766" s="212" t="s">
        <v>3907</v>
      </c>
      <c r="C1766" s="212" t="s">
        <v>602</v>
      </c>
      <c r="D1766" s="213">
        <v>12.83</v>
      </c>
    </row>
    <row r="1767" spans="1:4" ht="15.75">
      <c r="A1767" s="212" t="s">
        <v>3908</v>
      </c>
      <c r="B1767" s="212" t="s">
        <v>3909</v>
      </c>
      <c r="C1767" s="212" t="s">
        <v>47</v>
      </c>
      <c r="D1767" s="213">
        <v>4117.66</v>
      </c>
    </row>
    <row r="1768" spans="1:4" ht="15.75">
      <c r="A1768" s="212" t="s">
        <v>3910</v>
      </c>
      <c r="B1768" s="212" t="s">
        <v>3911</v>
      </c>
      <c r="C1768" s="212" t="s">
        <v>47</v>
      </c>
      <c r="D1768" s="213">
        <v>47.46</v>
      </c>
    </row>
    <row r="1769" spans="1:4" ht="15.75">
      <c r="A1769" s="212" t="s">
        <v>3912</v>
      </c>
      <c r="B1769" s="212" t="s">
        <v>3913</v>
      </c>
      <c r="C1769" s="212" t="s">
        <v>47</v>
      </c>
      <c r="D1769" s="213">
        <v>55.59</v>
      </c>
    </row>
    <row r="1770" spans="1:4" ht="15.75">
      <c r="A1770" s="212" t="s">
        <v>3914</v>
      </c>
      <c r="B1770" s="212" t="s">
        <v>3915</v>
      </c>
      <c r="C1770" s="212" t="s">
        <v>47</v>
      </c>
      <c r="D1770" s="213">
        <v>313.06</v>
      </c>
    </row>
    <row r="1771" spans="1:4" ht="15.75">
      <c r="A1771" s="212" t="s">
        <v>3916</v>
      </c>
      <c r="B1771" s="212" t="s">
        <v>3917</v>
      </c>
      <c r="C1771" s="212" t="s">
        <v>47</v>
      </c>
      <c r="D1771" s="213">
        <v>168.19</v>
      </c>
    </row>
    <row r="1772" spans="1:4" ht="15.75">
      <c r="A1772" s="212" t="s">
        <v>3918</v>
      </c>
      <c r="B1772" s="212" t="s">
        <v>3919</v>
      </c>
      <c r="C1772" s="212" t="s">
        <v>602</v>
      </c>
      <c r="D1772" s="213">
        <v>322.67</v>
      </c>
    </row>
    <row r="1773" spans="1:4" ht="15.75">
      <c r="A1773" s="212" t="s">
        <v>3920</v>
      </c>
      <c r="B1773" s="212" t="s">
        <v>3921</v>
      </c>
      <c r="C1773" s="212" t="s">
        <v>602</v>
      </c>
      <c r="D1773" s="213">
        <v>246.62</v>
      </c>
    </row>
    <row r="1774" spans="1:4" ht="15.75">
      <c r="A1774" s="212" t="s">
        <v>3922</v>
      </c>
      <c r="B1774" s="212" t="s">
        <v>3923</v>
      </c>
      <c r="C1774" s="212" t="s">
        <v>47</v>
      </c>
      <c r="D1774" s="213">
        <v>102.95</v>
      </c>
    </row>
    <row r="1775" spans="1:4" ht="15.75">
      <c r="A1775" s="212" t="s">
        <v>3924</v>
      </c>
      <c r="B1775" s="212" t="s">
        <v>3925</v>
      </c>
      <c r="C1775" s="212" t="s">
        <v>47</v>
      </c>
      <c r="D1775" s="213">
        <v>19.829999999999998</v>
      </c>
    </row>
    <row r="1776" spans="1:4" ht="15.75">
      <c r="A1776" s="212" t="s">
        <v>3926</v>
      </c>
      <c r="B1776" s="212" t="s">
        <v>3927</v>
      </c>
      <c r="C1776" s="212" t="s">
        <v>47</v>
      </c>
      <c r="D1776" s="213">
        <v>463.44</v>
      </c>
    </row>
    <row r="1777" spans="1:4" ht="15.75">
      <c r="A1777" s="212" t="s">
        <v>3928</v>
      </c>
      <c r="B1777" s="212" t="s">
        <v>3929</v>
      </c>
      <c r="C1777" s="212" t="s">
        <v>602</v>
      </c>
      <c r="D1777" s="213">
        <v>5.56</v>
      </c>
    </row>
    <row r="1778" spans="1:4" ht="15.75">
      <c r="A1778" s="212" t="s">
        <v>3930</v>
      </c>
      <c r="B1778" s="212" t="s">
        <v>3931</v>
      </c>
      <c r="C1778" s="212" t="s">
        <v>47</v>
      </c>
      <c r="D1778" s="213">
        <v>7.63</v>
      </c>
    </row>
    <row r="1779" spans="1:4" ht="15.75">
      <c r="A1779" s="212" t="s">
        <v>3932</v>
      </c>
      <c r="B1779" s="212" t="s">
        <v>3933</v>
      </c>
      <c r="C1779" s="212" t="s">
        <v>602</v>
      </c>
      <c r="D1779" s="213">
        <v>88.37</v>
      </c>
    </row>
    <row r="1780" spans="1:4" ht="15.75">
      <c r="A1780" s="212" t="s">
        <v>3934</v>
      </c>
      <c r="B1780" s="212" t="s">
        <v>3935</v>
      </c>
      <c r="C1780" s="212" t="s">
        <v>602</v>
      </c>
      <c r="D1780" s="213">
        <v>101.39</v>
      </c>
    </row>
    <row r="1781" spans="1:4" ht="15.75">
      <c r="A1781" s="212" t="s">
        <v>3936</v>
      </c>
      <c r="B1781" s="212" t="s">
        <v>3937</v>
      </c>
      <c r="C1781" s="212" t="s">
        <v>47</v>
      </c>
      <c r="D1781" s="213">
        <v>289.73</v>
      </c>
    </row>
    <row r="1782" spans="1:4" ht="15.75">
      <c r="A1782" s="212" t="s">
        <v>3938</v>
      </c>
      <c r="B1782" s="212" t="s">
        <v>3939</v>
      </c>
      <c r="C1782" s="212" t="s">
        <v>47</v>
      </c>
      <c r="D1782" s="213">
        <v>38.93</v>
      </c>
    </row>
    <row r="1783" spans="1:4" ht="15.75">
      <c r="A1783" s="212" t="s">
        <v>3940</v>
      </c>
      <c r="B1783" s="212" t="s">
        <v>3941</v>
      </c>
      <c r="C1783" s="212" t="s">
        <v>47</v>
      </c>
      <c r="D1783" s="213">
        <v>3433.12</v>
      </c>
    </row>
    <row r="1784" spans="1:4" ht="15.75">
      <c r="A1784" s="212" t="s">
        <v>3942</v>
      </c>
      <c r="B1784" s="212" t="s">
        <v>3943</v>
      </c>
      <c r="C1784" s="212" t="s">
        <v>47</v>
      </c>
      <c r="D1784" s="213">
        <v>2161.69</v>
      </c>
    </row>
    <row r="1785" spans="1:4" ht="15.75">
      <c r="A1785" s="212" t="s">
        <v>3944</v>
      </c>
      <c r="B1785" s="212" t="s">
        <v>3945</v>
      </c>
      <c r="C1785" s="212" t="s">
        <v>47</v>
      </c>
      <c r="D1785" s="213">
        <v>32.159999999999997</v>
      </c>
    </row>
    <row r="1786" spans="1:4" ht="15.75">
      <c r="A1786" s="212" t="s">
        <v>3946</v>
      </c>
      <c r="B1786" s="212" t="s">
        <v>3947</v>
      </c>
      <c r="C1786" s="212" t="s">
        <v>47</v>
      </c>
      <c r="D1786" s="213">
        <v>32.35</v>
      </c>
    </row>
    <row r="1787" spans="1:4" ht="15.75">
      <c r="A1787" s="212" t="s">
        <v>3948</v>
      </c>
      <c r="B1787" s="212" t="s">
        <v>3949</v>
      </c>
      <c r="C1787" s="212" t="s">
        <v>47</v>
      </c>
      <c r="D1787" s="213">
        <v>56.56</v>
      </c>
    </row>
    <row r="1788" spans="1:4" ht="15.75">
      <c r="A1788" s="212" t="s">
        <v>3950</v>
      </c>
      <c r="B1788" s="212" t="s">
        <v>3951</v>
      </c>
      <c r="C1788" s="212" t="s">
        <v>602</v>
      </c>
      <c r="D1788" s="213">
        <v>25.81</v>
      </c>
    </row>
    <row r="1789" spans="1:4" ht="15.75">
      <c r="A1789" s="212" t="s">
        <v>3952</v>
      </c>
      <c r="B1789" s="212" t="s">
        <v>3953</v>
      </c>
      <c r="C1789" s="212" t="s">
        <v>602</v>
      </c>
      <c r="D1789" s="213">
        <v>35.450000000000003</v>
      </c>
    </row>
    <row r="1790" spans="1:4" ht="15.75">
      <c r="A1790" s="212" t="s">
        <v>3954</v>
      </c>
      <c r="B1790" s="212" t="s">
        <v>3955</v>
      </c>
      <c r="C1790" s="212" t="s">
        <v>602</v>
      </c>
      <c r="D1790" s="213">
        <v>49.67</v>
      </c>
    </row>
    <row r="1791" spans="1:4" ht="15.75">
      <c r="A1791" s="212" t="s">
        <v>3956</v>
      </c>
      <c r="B1791" s="212" t="s">
        <v>3957</v>
      </c>
      <c r="C1791" s="212" t="s">
        <v>602</v>
      </c>
      <c r="D1791" s="213">
        <v>68.89</v>
      </c>
    </row>
    <row r="1792" spans="1:4" ht="15.75">
      <c r="A1792" s="212" t="s">
        <v>3958</v>
      </c>
      <c r="B1792" s="212" t="s">
        <v>3959</v>
      </c>
      <c r="C1792" s="212" t="s">
        <v>602</v>
      </c>
      <c r="D1792" s="213">
        <v>85.2</v>
      </c>
    </row>
    <row r="1793" spans="1:4" ht="15.75">
      <c r="A1793" s="212" t="s">
        <v>3960</v>
      </c>
      <c r="B1793" s="212" t="s">
        <v>3961</v>
      </c>
      <c r="C1793" s="212" t="s">
        <v>602</v>
      </c>
      <c r="D1793" s="213">
        <v>107.63</v>
      </c>
    </row>
    <row r="1794" spans="1:4" ht="15.75">
      <c r="A1794" s="212" t="s">
        <v>3962</v>
      </c>
      <c r="B1794" s="212" t="s">
        <v>3963</v>
      </c>
      <c r="C1794" s="212" t="s">
        <v>602</v>
      </c>
      <c r="D1794" s="213">
        <v>145.74</v>
      </c>
    </row>
    <row r="1795" spans="1:4" ht="15.75">
      <c r="A1795" s="212" t="s">
        <v>3964</v>
      </c>
      <c r="B1795" s="212" t="s">
        <v>3965</v>
      </c>
      <c r="C1795" s="212" t="s">
        <v>602</v>
      </c>
      <c r="D1795" s="213">
        <v>183.12</v>
      </c>
    </row>
    <row r="1796" spans="1:4" ht="15.75">
      <c r="A1796" s="212" t="s">
        <v>3966</v>
      </c>
      <c r="B1796" s="212" t="s">
        <v>3967</v>
      </c>
      <c r="C1796" s="212" t="s">
        <v>602</v>
      </c>
      <c r="D1796" s="213">
        <v>226.58</v>
      </c>
    </row>
    <row r="1797" spans="1:4" ht="15.75">
      <c r="A1797" s="212" t="s">
        <v>3968</v>
      </c>
      <c r="B1797" s="212" t="s">
        <v>3969</v>
      </c>
      <c r="C1797" s="212" t="s">
        <v>602</v>
      </c>
      <c r="D1797" s="213">
        <v>292.77999999999997</v>
      </c>
    </row>
    <row r="1798" spans="1:4" ht="15.75">
      <c r="A1798" s="212" t="s">
        <v>3970</v>
      </c>
      <c r="B1798" s="212" t="s">
        <v>3971</v>
      </c>
      <c r="C1798" s="212" t="s">
        <v>47</v>
      </c>
      <c r="D1798" s="213">
        <v>59.61</v>
      </c>
    </row>
    <row r="1799" spans="1:4" ht="15.75">
      <c r="A1799" s="212" t="s">
        <v>3972</v>
      </c>
      <c r="B1799" s="212" t="s">
        <v>3973</v>
      </c>
      <c r="C1799" s="212" t="s">
        <v>47</v>
      </c>
      <c r="D1799" s="213">
        <v>17.760000000000002</v>
      </c>
    </row>
    <row r="1800" spans="1:4" ht="15.75">
      <c r="A1800" s="212" t="s">
        <v>3974</v>
      </c>
      <c r="B1800" s="212" t="s">
        <v>3975</v>
      </c>
      <c r="C1800" s="212" t="s">
        <v>47</v>
      </c>
      <c r="D1800" s="213">
        <v>21.5</v>
      </c>
    </row>
    <row r="1801" spans="1:4" ht="15.75">
      <c r="A1801" s="212" t="s">
        <v>3976</v>
      </c>
      <c r="B1801" s="212" t="s">
        <v>3977</v>
      </c>
      <c r="C1801" s="212" t="s">
        <v>47</v>
      </c>
      <c r="D1801" s="213">
        <v>280.31</v>
      </c>
    </row>
    <row r="1802" spans="1:4" ht="15.75">
      <c r="A1802" s="212" t="s">
        <v>3978</v>
      </c>
      <c r="B1802" s="212" t="s">
        <v>3979</v>
      </c>
      <c r="C1802" s="212" t="s">
        <v>47</v>
      </c>
      <c r="D1802" s="213">
        <v>158.04</v>
      </c>
    </row>
    <row r="1803" spans="1:4" ht="15.75">
      <c r="A1803" s="212" t="s">
        <v>3980</v>
      </c>
      <c r="B1803" s="212" t="s">
        <v>3981</v>
      </c>
      <c r="C1803" s="212" t="s">
        <v>47</v>
      </c>
      <c r="D1803" s="213">
        <v>8.31</v>
      </c>
    </row>
    <row r="1804" spans="1:4" ht="15.75">
      <c r="A1804" s="212" t="s">
        <v>3982</v>
      </c>
      <c r="B1804" s="212" t="s">
        <v>3983</v>
      </c>
      <c r="C1804" s="212" t="s">
        <v>47</v>
      </c>
      <c r="D1804" s="213">
        <v>12.72</v>
      </c>
    </row>
    <row r="1805" spans="1:4" ht="15.75">
      <c r="A1805" s="212" t="s">
        <v>3984</v>
      </c>
      <c r="B1805" s="212" t="s">
        <v>3985</v>
      </c>
      <c r="C1805" s="212" t="s">
        <v>47</v>
      </c>
      <c r="D1805" s="213">
        <v>78.61</v>
      </c>
    </row>
    <row r="1806" spans="1:4" ht="15.75">
      <c r="A1806" s="212" t="s">
        <v>3986</v>
      </c>
      <c r="B1806" s="212" t="s">
        <v>3987</v>
      </c>
      <c r="C1806" s="212" t="s">
        <v>47</v>
      </c>
      <c r="D1806" s="213">
        <v>33.159999999999997</v>
      </c>
    </row>
    <row r="1807" spans="1:4" ht="15.75">
      <c r="A1807" s="212" t="s">
        <v>3988</v>
      </c>
      <c r="B1807" s="212" t="s">
        <v>3989</v>
      </c>
      <c r="C1807" s="212" t="s">
        <v>47</v>
      </c>
      <c r="D1807" s="213">
        <v>27.24</v>
      </c>
    </row>
    <row r="1808" spans="1:4" ht="15.75">
      <c r="A1808" s="212" t="s">
        <v>3990</v>
      </c>
      <c r="B1808" s="212" t="s">
        <v>3991</v>
      </c>
      <c r="C1808" s="212" t="s">
        <v>47</v>
      </c>
      <c r="D1808" s="213">
        <v>47.02</v>
      </c>
    </row>
    <row r="1809" spans="1:4" ht="15.75">
      <c r="A1809" s="212" t="s">
        <v>3992</v>
      </c>
      <c r="B1809" s="212" t="s">
        <v>3993</v>
      </c>
      <c r="C1809" s="212" t="s">
        <v>47</v>
      </c>
      <c r="D1809" s="213">
        <v>408.38</v>
      </c>
    </row>
    <row r="1810" spans="1:4" ht="15.75">
      <c r="A1810" s="212" t="s">
        <v>3994</v>
      </c>
      <c r="B1810" s="212" t="s">
        <v>3995</v>
      </c>
      <c r="C1810" s="212" t="s">
        <v>47</v>
      </c>
      <c r="D1810" s="213">
        <v>6.35</v>
      </c>
    </row>
    <row r="1811" spans="1:4" ht="15.75">
      <c r="A1811" s="212" t="s">
        <v>3996</v>
      </c>
      <c r="B1811" s="212" t="s">
        <v>3997</v>
      </c>
      <c r="C1811" s="212" t="s">
        <v>365</v>
      </c>
      <c r="D1811" s="213">
        <v>830.09</v>
      </c>
    </row>
    <row r="1812" spans="1:4" ht="15.75">
      <c r="A1812" s="212" t="s">
        <v>3998</v>
      </c>
      <c r="B1812" s="212" t="s">
        <v>3999</v>
      </c>
      <c r="C1812" s="212" t="s">
        <v>47</v>
      </c>
      <c r="D1812" s="213">
        <v>248.93</v>
      </c>
    </row>
    <row r="1813" spans="1:4" ht="15.75">
      <c r="A1813" s="212" t="s">
        <v>4000</v>
      </c>
      <c r="B1813" s="212" t="s">
        <v>4001</v>
      </c>
      <c r="C1813" s="212" t="s">
        <v>47</v>
      </c>
      <c r="D1813" s="213">
        <v>231.24</v>
      </c>
    </row>
    <row r="1814" spans="1:4" ht="15.75">
      <c r="A1814" s="212" t="s">
        <v>4002</v>
      </c>
      <c r="B1814" s="212" t="s">
        <v>4003</v>
      </c>
      <c r="C1814" s="212" t="s">
        <v>47</v>
      </c>
      <c r="D1814" s="213">
        <v>16.47</v>
      </c>
    </row>
    <row r="1815" spans="1:4" ht="15.75">
      <c r="A1815" s="212" t="s">
        <v>4004</v>
      </c>
      <c r="B1815" s="212" t="s">
        <v>4005</v>
      </c>
      <c r="C1815" s="212" t="s">
        <v>602</v>
      </c>
      <c r="D1815" s="213">
        <v>127.16</v>
      </c>
    </row>
    <row r="1816" spans="1:4" ht="15.75">
      <c r="A1816" s="212" t="s">
        <v>4006</v>
      </c>
      <c r="B1816" s="212" t="s">
        <v>4007</v>
      </c>
      <c r="C1816" s="212" t="s">
        <v>47</v>
      </c>
      <c r="D1816" s="213">
        <v>7.36</v>
      </c>
    </row>
    <row r="1817" spans="1:4" ht="15.75">
      <c r="A1817" s="212" t="s">
        <v>4008</v>
      </c>
      <c r="B1817" s="212" t="s">
        <v>4009</v>
      </c>
      <c r="C1817" s="212" t="s">
        <v>47</v>
      </c>
      <c r="D1817" s="213">
        <v>9.44</v>
      </c>
    </row>
    <row r="1818" spans="1:4" ht="15.75">
      <c r="A1818" s="212" t="s">
        <v>4010</v>
      </c>
      <c r="B1818" s="212" t="s">
        <v>4011</v>
      </c>
      <c r="C1818" s="212" t="s">
        <v>47</v>
      </c>
      <c r="D1818" s="213">
        <v>897.28</v>
      </c>
    </row>
    <row r="1819" spans="1:4" ht="15.75">
      <c r="A1819" s="212" t="s">
        <v>4012</v>
      </c>
      <c r="B1819" s="212" t="s">
        <v>4013</v>
      </c>
      <c r="C1819" s="212" t="s">
        <v>47</v>
      </c>
      <c r="D1819" s="213">
        <v>17.28</v>
      </c>
    </row>
    <row r="1820" spans="1:4" ht="15.75">
      <c r="A1820" s="212" t="s">
        <v>4014</v>
      </c>
      <c r="B1820" s="212" t="s">
        <v>4015</v>
      </c>
      <c r="C1820" s="212" t="s">
        <v>47</v>
      </c>
      <c r="D1820" s="213">
        <v>30.72</v>
      </c>
    </row>
    <row r="1821" spans="1:4" ht="15.75">
      <c r="A1821" s="212" t="s">
        <v>4016</v>
      </c>
      <c r="B1821" s="212" t="s">
        <v>4017</v>
      </c>
      <c r="C1821" s="212" t="s">
        <v>47</v>
      </c>
      <c r="D1821" s="213">
        <v>13.05</v>
      </c>
    </row>
    <row r="1822" spans="1:4" ht="15.75">
      <c r="A1822" s="212" t="s">
        <v>4018</v>
      </c>
      <c r="B1822" s="212" t="s">
        <v>4019</v>
      </c>
      <c r="C1822" s="212" t="s">
        <v>47</v>
      </c>
      <c r="D1822" s="213">
        <v>19.54</v>
      </c>
    </row>
    <row r="1823" spans="1:4" ht="15.75">
      <c r="A1823" s="212" t="s">
        <v>4020</v>
      </c>
      <c r="B1823" s="212" t="s">
        <v>4021</v>
      </c>
      <c r="C1823" s="212" t="s">
        <v>47</v>
      </c>
      <c r="D1823" s="213">
        <v>74.75</v>
      </c>
    </row>
    <row r="1824" spans="1:4" ht="15.75">
      <c r="A1824" s="212" t="s">
        <v>4022</v>
      </c>
      <c r="B1824" s="212" t="s">
        <v>4023</v>
      </c>
      <c r="C1824" s="212" t="s">
        <v>47</v>
      </c>
      <c r="D1824" s="213">
        <v>86.43</v>
      </c>
    </row>
    <row r="1825" spans="1:4" ht="15.75">
      <c r="A1825" s="212" t="s">
        <v>4024</v>
      </c>
      <c r="B1825" s="212" t="s">
        <v>4025</v>
      </c>
      <c r="C1825" s="212" t="s">
        <v>47</v>
      </c>
      <c r="D1825" s="213">
        <v>7.86</v>
      </c>
    </row>
    <row r="1826" spans="1:4" ht="15.75">
      <c r="A1826" s="212" t="s">
        <v>4026</v>
      </c>
      <c r="B1826" s="212" t="s">
        <v>4027</v>
      </c>
      <c r="C1826" s="212" t="s">
        <v>47</v>
      </c>
      <c r="D1826" s="213">
        <v>14.91</v>
      </c>
    </row>
    <row r="1827" spans="1:4" ht="15.75">
      <c r="A1827" s="212" t="s">
        <v>4028</v>
      </c>
      <c r="B1827" s="212" t="s">
        <v>4029</v>
      </c>
      <c r="C1827" s="212" t="s">
        <v>47</v>
      </c>
      <c r="D1827" s="213">
        <v>1195.8900000000001</v>
      </c>
    </row>
    <row r="1828" spans="1:4" ht="15.75">
      <c r="A1828" s="212" t="s">
        <v>4030</v>
      </c>
      <c r="B1828" s="212" t="s">
        <v>4031</v>
      </c>
      <c r="C1828" s="212" t="s">
        <v>47</v>
      </c>
      <c r="D1828" s="213">
        <v>99.72</v>
      </c>
    </row>
    <row r="1829" spans="1:4" ht="15.75">
      <c r="A1829" s="212" t="s">
        <v>4032</v>
      </c>
      <c r="B1829" s="212" t="s">
        <v>4033</v>
      </c>
      <c r="C1829" s="212" t="s">
        <v>47</v>
      </c>
      <c r="D1829" s="213">
        <v>9.17</v>
      </c>
    </row>
    <row r="1830" spans="1:4" ht="15.75">
      <c r="A1830" s="212" t="s">
        <v>4034</v>
      </c>
      <c r="B1830" s="212" t="s">
        <v>4035</v>
      </c>
      <c r="C1830" s="212" t="s">
        <v>47</v>
      </c>
      <c r="D1830" s="213">
        <v>119.52</v>
      </c>
    </row>
    <row r="1831" spans="1:4" ht="15.75">
      <c r="A1831" s="212" t="s">
        <v>4036</v>
      </c>
      <c r="B1831" s="212" t="s">
        <v>4037</v>
      </c>
      <c r="C1831" s="212" t="s">
        <v>602</v>
      </c>
      <c r="D1831" s="213">
        <v>209.08</v>
      </c>
    </row>
    <row r="1832" spans="1:4" ht="15.75">
      <c r="A1832" s="212" t="s">
        <v>4038</v>
      </c>
      <c r="B1832" s="212" t="s">
        <v>4039</v>
      </c>
      <c r="C1832" s="212" t="s">
        <v>602</v>
      </c>
      <c r="D1832" s="213">
        <v>449.14</v>
      </c>
    </row>
    <row r="1833" spans="1:4" ht="15.75">
      <c r="A1833" s="212" t="s">
        <v>4040</v>
      </c>
      <c r="B1833" s="212" t="s">
        <v>4041</v>
      </c>
      <c r="C1833" s="212" t="s">
        <v>47</v>
      </c>
      <c r="D1833" s="213">
        <v>578.9</v>
      </c>
    </row>
    <row r="1834" spans="1:4" ht="15.75">
      <c r="A1834" s="212" t="s">
        <v>4042</v>
      </c>
      <c r="B1834" s="212" t="s">
        <v>4043</v>
      </c>
      <c r="C1834" s="212" t="s">
        <v>47</v>
      </c>
      <c r="D1834" s="213">
        <v>13.57</v>
      </c>
    </row>
    <row r="1835" spans="1:4" ht="15.75">
      <c r="A1835" s="212" t="s">
        <v>4044</v>
      </c>
      <c r="B1835" s="212" t="s">
        <v>4045</v>
      </c>
      <c r="C1835" s="212" t="s">
        <v>47</v>
      </c>
      <c r="D1835" s="213">
        <v>159.63</v>
      </c>
    </row>
    <row r="1836" spans="1:4" ht="15.75">
      <c r="A1836" s="212" t="s">
        <v>4046</v>
      </c>
      <c r="B1836" s="212" t="s">
        <v>4047</v>
      </c>
      <c r="C1836" s="212" t="s">
        <v>602</v>
      </c>
      <c r="D1836" s="213">
        <v>17.61</v>
      </c>
    </row>
    <row r="1837" spans="1:4" ht="15.75">
      <c r="A1837" s="212" t="s">
        <v>4048</v>
      </c>
      <c r="B1837" s="212" t="s">
        <v>4049</v>
      </c>
      <c r="C1837" s="212" t="s">
        <v>47</v>
      </c>
      <c r="D1837" s="213">
        <v>9.73</v>
      </c>
    </row>
    <row r="1838" spans="1:4" ht="15.75">
      <c r="A1838" s="212" t="s">
        <v>4050</v>
      </c>
      <c r="B1838" s="212" t="s">
        <v>4051</v>
      </c>
      <c r="C1838" s="212" t="s">
        <v>47</v>
      </c>
      <c r="D1838" s="213">
        <v>74.47</v>
      </c>
    </row>
    <row r="1839" spans="1:4" ht="15.75">
      <c r="A1839" s="212" t="s">
        <v>4052</v>
      </c>
      <c r="B1839" s="212" t="s">
        <v>4053</v>
      </c>
      <c r="C1839" s="212" t="s">
        <v>47</v>
      </c>
      <c r="D1839" s="213">
        <v>52.11</v>
      </c>
    </row>
    <row r="1840" spans="1:4" ht="15.75">
      <c r="A1840" s="212" t="s">
        <v>4054</v>
      </c>
      <c r="B1840" s="212" t="s">
        <v>4055</v>
      </c>
      <c r="C1840" s="212" t="s">
        <v>47</v>
      </c>
      <c r="D1840" s="213">
        <v>982.38</v>
      </c>
    </row>
    <row r="1841" spans="1:4" ht="15.75">
      <c r="A1841" s="212" t="s">
        <v>4056</v>
      </c>
      <c r="B1841" s="212" t="s">
        <v>4057</v>
      </c>
      <c r="C1841" s="212" t="s">
        <v>47</v>
      </c>
      <c r="D1841" s="213">
        <v>1377.69</v>
      </c>
    </row>
    <row r="1842" spans="1:4" ht="15.75">
      <c r="A1842" s="212" t="s">
        <v>4058</v>
      </c>
      <c r="B1842" s="212" t="s">
        <v>4059</v>
      </c>
      <c r="C1842" s="212" t="s">
        <v>47</v>
      </c>
      <c r="D1842" s="213">
        <v>915.71</v>
      </c>
    </row>
    <row r="1843" spans="1:4" ht="15.75">
      <c r="A1843" s="212" t="s">
        <v>4060</v>
      </c>
      <c r="B1843" s="212" t="s">
        <v>4061</v>
      </c>
      <c r="C1843" s="212" t="s">
        <v>602</v>
      </c>
      <c r="D1843" s="213">
        <v>9.2100000000000009</v>
      </c>
    </row>
    <row r="1844" spans="1:4" ht="15.75">
      <c r="A1844" s="215" t="s">
        <v>4062</v>
      </c>
      <c r="B1844" s="215" t="s">
        <v>4063</v>
      </c>
      <c r="C1844" s="215" t="s">
        <v>47</v>
      </c>
      <c r="D1844" s="213">
        <v>63.71</v>
      </c>
    </row>
    <row r="1845" spans="1:4" ht="15.75">
      <c r="A1845" s="212" t="s">
        <v>4064</v>
      </c>
      <c r="B1845" s="212" t="s">
        <v>4065</v>
      </c>
      <c r="C1845" s="212" t="s">
        <v>47</v>
      </c>
      <c r="D1845" s="213">
        <v>3.69</v>
      </c>
    </row>
    <row r="1846" spans="1:4" ht="15.75">
      <c r="A1846" s="212" t="s">
        <v>4066</v>
      </c>
      <c r="B1846" s="212" t="s">
        <v>4067</v>
      </c>
      <c r="C1846" s="212" t="s">
        <v>47</v>
      </c>
      <c r="D1846" s="213">
        <v>85.2</v>
      </c>
    </row>
    <row r="1847" spans="1:4" ht="15.75">
      <c r="A1847" s="212" t="s">
        <v>4068</v>
      </c>
      <c r="B1847" s="212" t="s">
        <v>4069</v>
      </c>
      <c r="C1847" s="212" t="s">
        <v>47</v>
      </c>
      <c r="D1847" s="213">
        <v>44.19</v>
      </c>
    </row>
    <row r="1848" spans="1:4" ht="15.75">
      <c r="A1848" s="212" t="s">
        <v>4070</v>
      </c>
      <c r="B1848" s="212" t="s">
        <v>4071</v>
      </c>
      <c r="C1848" s="212" t="s">
        <v>602</v>
      </c>
      <c r="D1848" s="213">
        <v>20</v>
      </c>
    </row>
    <row r="1849" spans="1:4" ht="15.75">
      <c r="A1849" s="212" t="s">
        <v>4072</v>
      </c>
      <c r="B1849" s="212" t="s">
        <v>4073</v>
      </c>
      <c r="C1849" s="212" t="s">
        <v>47</v>
      </c>
      <c r="D1849" s="213">
        <v>2631.58</v>
      </c>
    </row>
    <row r="1850" spans="1:4" ht="15.75">
      <c r="A1850" s="212" t="s">
        <v>4074</v>
      </c>
      <c r="B1850" s="212" t="s">
        <v>4075</v>
      </c>
      <c r="C1850" s="212" t="s">
        <v>47</v>
      </c>
      <c r="D1850" s="213">
        <v>160.77000000000001</v>
      </c>
    </row>
    <row r="1851" spans="1:4" ht="15.75">
      <c r="A1851" s="212" t="s">
        <v>4076</v>
      </c>
      <c r="B1851" s="212" t="s">
        <v>4077</v>
      </c>
      <c r="C1851" s="212" t="s">
        <v>47</v>
      </c>
      <c r="D1851" s="213">
        <v>80.069999999999993</v>
      </c>
    </row>
    <row r="1852" spans="1:4" ht="15.75">
      <c r="A1852" s="212" t="s">
        <v>4078</v>
      </c>
      <c r="B1852" s="212" t="s">
        <v>4079</v>
      </c>
      <c r="C1852" s="212" t="s">
        <v>47</v>
      </c>
      <c r="D1852" s="213">
        <v>399.75</v>
      </c>
    </row>
    <row r="1853" spans="1:4" ht="15.75">
      <c r="A1853" s="212" t="s">
        <v>4080</v>
      </c>
      <c r="B1853" s="212" t="s">
        <v>4081</v>
      </c>
      <c r="C1853" s="212" t="s">
        <v>47</v>
      </c>
      <c r="D1853" s="213">
        <v>272.45999999999998</v>
      </c>
    </row>
    <row r="1854" spans="1:4" ht="15.75">
      <c r="A1854" s="212" t="s">
        <v>4082</v>
      </c>
      <c r="B1854" s="212" t="s">
        <v>4083</v>
      </c>
      <c r="C1854" s="212" t="s">
        <v>47</v>
      </c>
      <c r="D1854" s="213">
        <v>89.8</v>
      </c>
    </row>
    <row r="1855" spans="1:4" ht="15.75">
      <c r="A1855" s="212" t="s">
        <v>4084</v>
      </c>
      <c r="B1855" s="212" t="s">
        <v>4085</v>
      </c>
      <c r="C1855" s="212" t="s">
        <v>47</v>
      </c>
      <c r="D1855" s="213">
        <v>667.95</v>
      </c>
    </row>
    <row r="1856" spans="1:4" ht="15.75">
      <c r="A1856" s="212" t="s">
        <v>4086</v>
      </c>
      <c r="B1856" s="212" t="s">
        <v>4087</v>
      </c>
      <c r="C1856" s="212" t="s">
        <v>47</v>
      </c>
      <c r="D1856" s="213">
        <v>16.309999999999999</v>
      </c>
    </row>
    <row r="1857" spans="1:4" ht="15.75">
      <c r="A1857" s="212" t="s">
        <v>4088</v>
      </c>
      <c r="B1857" s="212" t="s">
        <v>4089</v>
      </c>
      <c r="C1857" s="212" t="s">
        <v>47</v>
      </c>
      <c r="D1857" s="213">
        <v>1026.8599999999999</v>
      </c>
    </row>
    <row r="1858" spans="1:4" ht="15.75">
      <c r="A1858" s="212" t="s">
        <v>4090</v>
      </c>
      <c r="B1858" s="212" t="s">
        <v>4091</v>
      </c>
      <c r="C1858" s="212" t="s">
        <v>47</v>
      </c>
      <c r="D1858" s="213">
        <v>999.58</v>
      </c>
    </row>
    <row r="1859" spans="1:4" ht="15.75">
      <c r="A1859" s="212" t="s">
        <v>4092</v>
      </c>
      <c r="B1859" s="212" t="s">
        <v>4093</v>
      </c>
      <c r="C1859" s="212" t="s">
        <v>47</v>
      </c>
      <c r="D1859" s="213">
        <v>475.85</v>
      </c>
    </row>
    <row r="1860" spans="1:4" ht="15.75">
      <c r="A1860" s="212" t="s">
        <v>4094</v>
      </c>
      <c r="B1860" s="212" t="s">
        <v>4095</v>
      </c>
      <c r="C1860" s="212" t="s">
        <v>47</v>
      </c>
      <c r="D1860" s="213">
        <v>2786.8</v>
      </c>
    </row>
    <row r="1861" spans="1:4" ht="15.75">
      <c r="A1861" s="212" t="s">
        <v>4096</v>
      </c>
      <c r="B1861" s="212" t="s">
        <v>4097</v>
      </c>
      <c r="C1861" s="212" t="s">
        <v>47</v>
      </c>
      <c r="D1861" s="213">
        <v>614.91</v>
      </c>
    </row>
    <row r="1862" spans="1:4" ht="15.75">
      <c r="A1862" s="212" t="s">
        <v>4098</v>
      </c>
      <c r="B1862" s="212" t="s">
        <v>4099</v>
      </c>
      <c r="C1862" s="212" t="s">
        <v>47</v>
      </c>
      <c r="D1862" s="213">
        <v>17787.810000000001</v>
      </c>
    </row>
    <row r="1863" spans="1:4" ht="15.75">
      <c r="A1863" s="212" t="s">
        <v>4100</v>
      </c>
      <c r="B1863" s="212" t="s">
        <v>4101</v>
      </c>
      <c r="C1863" s="212" t="s">
        <v>602</v>
      </c>
      <c r="D1863" s="213">
        <v>24.41</v>
      </c>
    </row>
    <row r="1864" spans="1:4" ht="15.75">
      <c r="A1864" s="212" t="s">
        <v>4102</v>
      </c>
      <c r="B1864" s="212" t="s">
        <v>4103</v>
      </c>
      <c r="C1864" s="212" t="s">
        <v>47</v>
      </c>
      <c r="D1864" s="213">
        <v>12.8</v>
      </c>
    </row>
    <row r="1865" spans="1:4" ht="15.75">
      <c r="A1865" s="212" t="s">
        <v>4104</v>
      </c>
      <c r="B1865" s="212" t="s">
        <v>4105</v>
      </c>
      <c r="C1865" s="212" t="s">
        <v>47</v>
      </c>
      <c r="D1865" s="213">
        <v>2.39</v>
      </c>
    </row>
    <row r="1866" spans="1:4" ht="15.75">
      <c r="A1866" s="212" t="s">
        <v>4106</v>
      </c>
      <c r="B1866" s="212" t="s">
        <v>4107</v>
      </c>
      <c r="C1866" s="212" t="s">
        <v>47</v>
      </c>
      <c r="D1866" s="213">
        <v>1.06</v>
      </c>
    </row>
    <row r="1867" spans="1:4" ht="15.75">
      <c r="A1867" s="212" t="s">
        <v>4108</v>
      </c>
      <c r="B1867" s="212" t="s">
        <v>4109</v>
      </c>
      <c r="C1867" s="212" t="s">
        <v>47</v>
      </c>
      <c r="D1867" s="213">
        <v>13.46</v>
      </c>
    </row>
    <row r="1868" spans="1:4" ht="15.75">
      <c r="A1868" s="212" t="s">
        <v>4110</v>
      </c>
      <c r="B1868" s="212" t="s">
        <v>4111</v>
      </c>
      <c r="C1868" s="212" t="s">
        <v>47</v>
      </c>
      <c r="D1868" s="213">
        <v>23.87</v>
      </c>
    </row>
    <row r="1869" spans="1:4" ht="15.75">
      <c r="A1869" s="212" t="s">
        <v>4112</v>
      </c>
      <c r="B1869" s="212" t="s">
        <v>4113</v>
      </c>
      <c r="C1869" s="212" t="s">
        <v>602</v>
      </c>
      <c r="D1869" s="213">
        <v>10.119999999999999</v>
      </c>
    </row>
    <row r="1870" spans="1:4" ht="15.75">
      <c r="A1870" s="212" t="s">
        <v>4114</v>
      </c>
      <c r="B1870" s="212" t="s">
        <v>4115</v>
      </c>
      <c r="C1870" s="212" t="s">
        <v>602</v>
      </c>
      <c r="D1870" s="213">
        <v>6.79</v>
      </c>
    </row>
    <row r="1871" spans="1:4" ht="15.75">
      <c r="A1871" s="212" t="s">
        <v>4116</v>
      </c>
      <c r="B1871" s="212" t="s">
        <v>4117</v>
      </c>
      <c r="C1871" s="212" t="s">
        <v>47</v>
      </c>
      <c r="D1871" s="213">
        <v>2.77</v>
      </c>
    </row>
    <row r="1872" spans="1:4" ht="15.75">
      <c r="A1872" s="212" t="s">
        <v>4118</v>
      </c>
      <c r="B1872" s="212" t="s">
        <v>4119</v>
      </c>
      <c r="C1872" s="212" t="s">
        <v>47</v>
      </c>
      <c r="D1872" s="213">
        <v>1.77</v>
      </c>
    </row>
    <row r="1873" spans="1:4" ht="15.75">
      <c r="A1873" s="212" t="s">
        <v>4120</v>
      </c>
      <c r="B1873" s="212" t="s">
        <v>4121</v>
      </c>
      <c r="C1873" s="212" t="s">
        <v>47</v>
      </c>
      <c r="D1873" s="213">
        <v>3.56</v>
      </c>
    </row>
    <row r="1874" spans="1:4" ht="15.75">
      <c r="A1874" s="212" t="s">
        <v>4122</v>
      </c>
      <c r="B1874" s="212" t="s">
        <v>4123</v>
      </c>
      <c r="C1874" s="212" t="s">
        <v>47</v>
      </c>
      <c r="D1874" s="213">
        <v>55.95</v>
      </c>
    </row>
    <row r="1875" spans="1:4" ht="15.75">
      <c r="A1875" s="212" t="s">
        <v>4124</v>
      </c>
      <c r="B1875" s="212" t="s">
        <v>4125</v>
      </c>
      <c r="C1875" s="212" t="s">
        <v>47</v>
      </c>
      <c r="D1875" s="213">
        <v>46.92</v>
      </c>
    </row>
    <row r="1876" spans="1:4" ht="15.75">
      <c r="A1876" s="212" t="s">
        <v>4126</v>
      </c>
      <c r="B1876" s="212" t="s">
        <v>4127</v>
      </c>
      <c r="C1876" s="212" t="s">
        <v>47</v>
      </c>
      <c r="D1876" s="213">
        <v>196</v>
      </c>
    </row>
    <row r="1877" spans="1:4" ht="15.75">
      <c r="A1877" s="212" t="s">
        <v>4128</v>
      </c>
      <c r="B1877" s="212" t="s">
        <v>4129</v>
      </c>
      <c r="C1877" s="212" t="s">
        <v>47</v>
      </c>
      <c r="D1877" s="213">
        <v>74.3</v>
      </c>
    </row>
    <row r="1878" spans="1:4" ht="15.75">
      <c r="A1878" s="212" t="s">
        <v>4130</v>
      </c>
      <c r="B1878" s="212" t="s">
        <v>4131</v>
      </c>
      <c r="C1878" s="212" t="s">
        <v>47</v>
      </c>
      <c r="D1878" s="213">
        <v>12.19</v>
      </c>
    </row>
    <row r="1879" spans="1:4" ht="15.75">
      <c r="A1879" s="212" t="s">
        <v>4132</v>
      </c>
      <c r="B1879" s="212" t="s">
        <v>4133</v>
      </c>
      <c r="C1879" s="212" t="s">
        <v>47</v>
      </c>
      <c r="D1879" s="213">
        <v>629.53</v>
      </c>
    </row>
    <row r="1880" spans="1:4" ht="15.75">
      <c r="A1880" s="212" t="s">
        <v>4134</v>
      </c>
      <c r="B1880" s="212" t="s">
        <v>4135</v>
      </c>
      <c r="C1880" s="212" t="s">
        <v>47</v>
      </c>
      <c r="D1880" s="213">
        <v>235.25</v>
      </c>
    </row>
    <row r="1881" spans="1:4" ht="15.75">
      <c r="A1881" s="212" t="s">
        <v>4136</v>
      </c>
      <c r="B1881" s="212" t="s">
        <v>4137</v>
      </c>
      <c r="C1881" s="212" t="s">
        <v>47</v>
      </c>
      <c r="D1881" s="213">
        <v>888.8</v>
      </c>
    </row>
    <row r="1882" spans="1:4" ht="15.75">
      <c r="A1882" s="212" t="s">
        <v>4138</v>
      </c>
      <c r="B1882" s="212" t="s">
        <v>4139</v>
      </c>
      <c r="C1882" s="212" t="s">
        <v>47</v>
      </c>
      <c r="D1882" s="213">
        <v>9.07</v>
      </c>
    </row>
    <row r="1883" spans="1:4" ht="15.75">
      <c r="A1883" s="212" t="s">
        <v>4140</v>
      </c>
      <c r="B1883" s="212" t="s">
        <v>4141</v>
      </c>
      <c r="C1883" s="212" t="s">
        <v>47</v>
      </c>
      <c r="D1883" s="213">
        <v>15.22</v>
      </c>
    </row>
    <row r="1884" spans="1:4" ht="15.75">
      <c r="A1884" s="212" t="s">
        <v>4142</v>
      </c>
      <c r="B1884" s="212" t="s">
        <v>4143</v>
      </c>
      <c r="C1884" s="212" t="s">
        <v>47</v>
      </c>
      <c r="D1884" s="213">
        <v>176.19</v>
      </c>
    </row>
    <row r="1885" spans="1:4" ht="15.75">
      <c r="A1885" s="212" t="s">
        <v>4144</v>
      </c>
      <c r="B1885" s="212" t="s">
        <v>4145</v>
      </c>
      <c r="C1885" s="212" t="s">
        <v>47</v>
      </c>
      <c r="D1885" s="213">
        <v>22.52</v>
      </c>
    </row>
    <row r="1886" spans="1:4" ht="15.75">
      <c r="A1886" s="212" t="s">
        <v>4146</v>
      </c>
      <c r="B1886" s="212" t="s">
        <v>4147</v>
      </c>
      <c r="C1886" s="212" t="s">
        <v>47</v>
      </c>
      <c r="D1886" s="213">
        <v>296.27</v>
      </c>
    </row>
    <row r="1887" spans="1:4" ht="15.75">
      <c r="A1887" s="212" t="s">
        <v>4148</v>
      </c>
      <c r="B1887" s="212" t="s">
        <v>4149</v>
      </c>
      <c r="C1887" s="212" t="s">
        <v>47</v>
      </c>
      <c r="D1887" s="213">
        <v>54.53</v>
      </c>
    </row>
    <row r="1888" spans="1:4" ht="15.75">
      <c r="A1888" s="212" t="s">
        <v>4150</v>
      </c>
      <c r="B1888" s="212" t="s">
        <v>4151</v>
      </c>
      <c r="C1888" s="212" t="s">
        <v>47</v>
      </c>
      <c r="D1888" s="213">
        <v>631.59</v>
      </c>
    </row>
    <row r="1889" spans="1:4" ht="15.75">
      <c r="A1889" s="212" t="s">
        <v>4152</v>
      </c>
      <c r="B1889" s="212" t="s">
        <v>4153</v>
      </c>
      <c r="C1889" s="212" t="s">
        <v>47</v>
      </c>
      <c r="D1889" s="213">
        <v>756.8</v>
      </c>
    </row>
    <row r="1890" spans="1:4" ht="15.75">
      <c r="A1890" s="212" t="s">
        <v>4154</v>
      </c>
      <c r="B1890" s="212" t="s">
        <v>4155</v>
      </c>
      <c r="C1890" s="212" t="s">
        <v>47</v>
      </c>
      <c r="D1890" s="213">
        <v>301.95</v>
      </c>
    </row>
    <row r="1891" spans="1:4" ht="15.75">
      <c r="A1891" s="212" t="s">
        <v>4156</v>
      </c>
      <c r="B1891" s="212" t="s">
        <v>4157</v>
      </c>
      <c r="C1891" s="212" t="s">
        <v>47</v>
      </c>
      <c r="D1891" s="213">
        <v>231.74</v>
      </c>
    </row>
    <row r="1892" spans="1:4" ht="15.75">
      <c r="A1892" s="212" t="s">
        <v>4158</v>
      </c>
      <c r="B1892" s="212" t="s">
        <v>4159</v>
      </c>
      <c r="C1892" s="212" t="s">
        <v>47</v>
      </c>
      <c r="D1892" s="213">
        <v>56.17</v>
      </c>
    </row>
    <row r="1893" spans="1:4" ht="15.75">
      <c r="A1893" s="212" t="s">
        <v>4160</v>
      </c>
      <c r="B1893" s="212" t="s">
        <v>4161</v>
      </c>
      <c r="C1893" s="212" t="s">
        <v>47</v>
      </c>
      <c r="D1893" s="213">
        <v>380.79</v>
      </c>
    </row>
    <row r="1894" spans="1:4" ht="15.75">
      <c r="A1894" s="212" t="s">
        <v>4162</v>
      </c>
      <c r="B1894" s="212" t="s">
        <v>4163</v>
      </c>
      <c r="C1894" s="212" t="s">
        <v>602</v>
      </c>
      <c r="D1894" s="213">
        <v>44.67</v>
      </c>
    </row>
    <row r="1895" spans="1:4" ht="15.75">
      <c r="A1895" s="212" t="s">
        <v>4164</v>
      </c>
      <c r="B1895" s="212" t="s">
        <v>4165</v>
      </c>
      <c r="C1895" s="212" t="s">
        <v>47</v>
      </c>
      <c r="D1895" s="213">
        <v>117.33</v>
      </c>
    </row>
    <row r="1896" spans="1:4" ht="15.75">
      <c r="A1896" s="212" t="s">
        <v>4166</v>
      </c>
      <c r="B1896" s="212" t="s">
        <v>4167</v>
      </c>
      <c r="C1896" s="212" t="s">
        <v>47</v>
      </c>
      <c r="D1896" s="213">
        <v>192.57</v>
      </c>
    </row>
    <row r="1897" spans="1:4" ht="15.75">
      <c r="A1897" s="212" t="s">
        <v>4168</v>
      </c>
      <c r="B1897" s="212" t="s">
        <v>4169</v>
      </c>
      <c r="C1897" s="212" t="s">
        <v>47</v>
      </c>
      <c r="D1897" s="213">
        <v>16.34</v>
      </c>
    </row>
    <row r="1898" spans="1:4" ht="15.75">
      <c r="A1898" s="212" t="s">
        <v>4170</v>
      </c>
      <c r="B1898" s="212" t="s">
        <v>4171</v>
      </c>
      <c r="C1898" s="212" t="s">
        <v>47</v>
      </c>
      <c r="D1898" s="213">
        <v>37.86</v>
      </c>
    </row>
    <row r="1899" spans="1:4" ht="15.75">
      <c r="A1899" s="212" t="s">
        <v>4172</v>
      </c>
      <c r="B1899" s="212" t="s">
        <v>4173</v>
      </c>
      <c r="C1899" s="212" t="s">
        <v>47</v>
      </c>
      <c r="D1899" s="213">
        <v>47.28</v>
      </c>
    </row>
    <row r="1900" spans="1:4" ht="15.75">
      <c r="A1900" s="212" t="s">
        <v>4174</v>
      </c>
      <c r="B1900" s="212" t="s">
        <v>4175</v>
      </c>
      <c r="C1900" s="212" t="s">
        <v>47</v>
      </c>
      <c r="D1900" s="213">
        <v>8.6199999999999992</v>
      </c>
    </row>
    <row r="1901" spans="1:4" ht="15.75">
      <c r="A1901" s="212" t="s">
        <v>4176</v>
      </c>
      <c r="B1901" s="212" t="s">
        <v>4177</v>
      </c>
      <c r="C1901" s="212" t="s">
        <v>47</v>
      </c>
      <c r="D1901" s="213">
        <v>21.14</v>
      </c>
    </row>
    <row r="1902" spans="1:4" ht="15.75">
      <c r="A1902" s="212" t="s">
        <v>4178</v>
      </c>
      <c r="B1902" s="212" t="s">
        <v>4179</v>
      </c>
      <c r="C1902" s="212" t="s">
        <v>47</v>
      </c>
      <c r="D1902" s="213">
        <v>33.659999999999997</v>
      </c>
    </row>
    <row r="1903" spans="1:4" ht="15.75">
      <c r="A1903" s="212" t="s">
        <v>4180</v>
      </c>
      <c r="B1903" s="212" t="s">
        <v>4181</v>
      </c>
      <c r="C1903" s="212" t="s">
        <v>47</v>
      </c>
      <c r="D1903" s="213">
        <v>52.16</v>
      </c>
    </row>
    <row r="1904" spans="1:4" ht="15.75">
      <c r="A1904" s="212" t="s">
        <v>4182</v>
      </c>
      <c r="B1904" s="212" t="s">
        <v>4183</v>
      </c>
      <c r="C1904" s="212" t="s">
        <v>47</v>
      </c>
      <c r="D1904" s="213">
        <v>19.53</v>
      </c>
    </row>
    <row r="1905" spans="1:4" ht="15.75">
      <c r="A1905" s="212" t="s">
        <v>4184</v>
      </c>
      <c r="B1905" s="212" t="s">
        <v>4185</v>
      </c>
      <c r="C1905" s="212" t="s">
        <v>47</v>
      </c>
      <c r="D1905" s="213">
        <v>72.349999999999994</v>
      </c>
    </row>
    <row r="1906" spans="1:4" ht="15.75">
      <c r="A1906" s="212" t="s">
        <v>4186</v>
      </c>
      <c r="B1906" s="212" t="s">
        <v>4187</v>
      </c>
      <c r="C1906" s="212" t="s">
        <v>47</v>
      </c>
      <c r="D1906" s="213">
        <v>14.39</v>
      </c>
    </row>
    <row r="1907" spans="1:4" ht="15.75">
      <c r="A1907" s="212" t="s">
        <v>4188</v>
      </c>
      <c r="B1907" s="212" t="s">
        <v>4189</v>
      </c>
      <c r="C1907" s="212" t="s">
        <v>47</v>
      </c>
      <c r="D1907" s="213">
        <v>14.99</v>
      </c>
    </row>
    <row r="1908" spans="1:4" ht="15.75">
      <c r="A1908" s="212" t="s">
        <v>4190</v>
      </c>
      <c r="B1908" s="212" t="s">
        <v>4191</v>
      </c>
      <c r="C1908" s="212" t="s">
        <v>47</v>
      </c>
      <c r="D1908" s="213">
        <v>21.87</v>
      </c>
    </row>
    <row r="1909" spans="1:4" ht="15.75">
      <c r="A1909" s="212" t="s">
        <v>4192</v>
      </c>
      <c r="B1909" s="212" t="s">
        <v>4193</v>
      </c>
      <c r="C1909" s="212" t="s">
        <v>47</v>
      </c>
      <c r="D1909" s="213">
        <v>42.44</v>
      </c>
    </row>
    <row r="1910" spans="1:4" ht="15.75">
      <c r="A1910" s="212" t="s">
        <v>4194</v>
      </c>
      <c r="B1910" s="212" t="s">
        <v>4195</v>
      </c>
      <c r="C1910" s="212" t="s">
        <v>47</v>
      </c>
      <c r="D1910" s="213">
        <v>54.79</v>
      </c>
    </row>
    <row r="1911" spans="1:4" ht="15.75">
      <c r="A1911" s="212" t="s">
        <v>4196</v>
      </c>
      <c r="B1911" s="212" t="s">
        <v>4197</v>
      </c>
      <c r="C1911" s="212" t="s">
        <v>602</v>
      </c>
      <c r="D1911" s="213">
        <v>11.74</v>
      </c>
    </row>
    <row r="1912" spans="1:4" ht="15.75">
      <c r="A1912" s="212" t="s">
        <v>4198</v>
      </c>
      <c r="B1912" s="212" t="s">
        <v>4199</v>
      </c>
      <c r="C1912" s="212" t="s">
        <v>602</v>
      </c>
      <c r="D1912" s="213">
        <v>12.05</v>
      </c>
    </row>
    <row r="1913" spans="1:4" ht="15.75">
      <c r="A1913" s="212" t="s">
        <v>4200</v>
      </c>
      <c r="B1913" s="212" t="s">
        <v>4201</v>
      </c>
      <c r="C1913" s="212" t="s">
        <v>47</v>
      </c>
      <c r="D1913" s="213">
        <v>3997.59</v>
      </c>
    </row>
    <row r="1914" spans="1:4" ht="15.75">
      <c r="A1914" s="212" t="s">
        <v>4202</v>
      </c>
      <c r="B1914" s="212" t="s">
        <v>4203</v>
      </c>
      <c r="C1914" s="212" t="s">
        <v>47</v>
      </c>
      <c r="D1914" s="213">
        <v>2075.87</v>
      </c>
    </row>
    <row r="1915" spans="1:4" ht="15.75">
      <c r="A1915" s="212" t="s">
        <v>4204</v>
      </c>
      <c r="B1915" s="212" t="s">
        <v>4205</v>
      </c>
      <c r="C1915" s="212" t="s">
        <v>47</v>
      </c>
      <c r="D1915" s="213">
        <v>314.52</v>
      </c>
    </row>
    <row r="1916" spans="1:4" ht="15.75">
      <c r="A1916" s="212" t="s">
        <v>4206</v>
      </c>
      <c r="B1916" s="212" t="s">
        <v>4207</v>
      </c>
      <c r="C1916" s="212" t="s">
        <v>602</v>
      </c>
      <c r="D1916" s="213">
        <v>92.5</v>
      </c>
    </row>
    <row r="1917" spans="1:4" ht="15.75">
      <c r="A1917" s="212" t="s">
        <v>4208</v>
      </c>
      <c r="B1917" s="212" t="s">
        <v>4209</v>
      </c>
      <c r="C1917" s="212" t="s">
        <v>602</v>
      </c>
      <c r="D1917" s="213">
        <v>87.5</v>
      </c>
    </row>
    <row r="1918" spans="1:4" ht="15.75">
      <c r="A1918" s="212" t="s">
        <v>4210</v>
      </c>
      <c r="B1918" s="212" t="s">
        <v>4211</v>
      </c>
      <c r="C1918" s="212" t="s">
        <v>47</v>
      </c>
      <c r="D1918" s="213">
        <v>234.5</v>
      </c>
    </row>
    <row r="1919" spans="1:4" ht="15.75">
      <c r="A1919" s="212" t="s">
        <v>4212</v>
      </c>
      <c r="B1919" s="212" t="s">
        <v>4213</v>
      </c>
      <c r="C1919" s="212" t="s">
        <v>47</v>
      </c>
      <c r="D1919" s="213">
        <v>14.91</v>
      </c>
    </row>
    <row r="1920" spans="1:4" ht="15.75">
      <c r="A1920" s="212" t="s">
        <v>4214</v>
      </c>
      <c r="B1920" s="212" t="s">
        <v>4215</v>
      </c>
      <c r="C1920" s="212" t="s">
        <v>47</v>
      </c>
      <c r="D1920" s="213">
        <v>62.06</v>
      </c>
    </row>
    <row r="1921" spans="1:4" ht="15.75">
      <c r="A1921" s="212" t="s">
        <v>4216</v>
      </c>
      <c r="B1921" s="212" t="s">
        <v>4217</v>
      </c>
      <c r="C1921" s="212" t="s">
        <v>47</v>
      </c>
      <c r="D1921" s="213">
        <v>62.06</v>
      </c>
    </row>
    <row r="1922" spans="1:4" ht="15.75">
      <c r="A1922" s="212" t="s">
        <v>4218</v>
      </c>
      <c r="B1922" s="212" t="s">
        <v>4219</v>
      </c>
      <c r="C1922" s="212" t="s">
        <v>47</v>
      </c>
      <c r="D1922" s="213">
        <v>91.77</v>
      </c>
    </row>
    <row r="1923" spans="1:4" ht="15.75">
      <c r="A1923" s="212" t="s">
        <v>4220</v>
      </c>
      <c r="B1923" s="212" t="s">
        <v>4221</v>
      </c>
      <c r="C1923" s="212" t="s">
        <v>47</v>
      </c>
      <c r="D1923" s="213">
        <v>11.4</v>
      </c>
    </row>
    <row r="1924" spans="1:4" ht="15.75">
      <c r="A1924" s="212" t="s">
        <v>4222</v>
      </c>
      <c r="B1924" s="212" t="s">
        <v>4223</v>
      </c>
      <c r="C1924" s="212" t="s">
        <v>47</v>
      </c>
      <c r="D1924" s="213">
        <v>6.67</v>
      </c>
    </row>
    <row r="1925" spans="1:4" ht="15.75">
      <c r="A1925" s="212" t="s">
        <v>4224</v>
      </c>
      <c r="B1925" s="212" t="s">
        <v>4225</v>
      </c>
      <c r="C1925" s="212" t="s">
        <v>602</v>
      </c>
      <c r="D1925" s="213">
        <v>22.78</v>
      </c>
    </row>
    <row r="1926" spans="1:4" ht="15.75">
      <c r="A1926" s="212" t="s">
        <v>4226</v>
      </c>
      <c r="B1926" s="212" t="s">
        <v>4227</v>
      </c>
      <c r="C1926" s="212" t="s">
        <v>47</v>
      </c>
      <c r="D1926" s="213">
        <v>14.91</v>
      </c>
    </row>
    <row r="1927" spans="1:4" ht="15.75">
      <c r="A1927" s="212" t="s">
        <v>4228</v>
      </c>
      <c r="B1927" s="212" t="s">
        <v>4229</v>
      </c>
      <c r="C1927" s="212" t="s">
        <v>47</v>
      </c>
      <c r="D1927" s="213">
        <v>139</v>
      </c>
    </row>
    <row r="1928" spans="1:4" ht="15.75">
      <c r="A1928" s="212" t="s">
        <v>4230</v>
      </c>
      <c r="B1928" s="212" t="s">
        <v>4231</v>
      </c>
      <c r="C1928" s="212" t="s">
        <v>47</v>
      </c>
      <c r="D1928" s="213">
        <v>46.82</v>
      </c>
    </row>
    <row r="1929" spans="1:4" ht="15.75">
      <c r="A1929" s="212" t="s">
        <v>4232</v>
      </c>
      <c r="B1929" s="212" t="s">
        <v>4233</v>
      </c>
      <c r="C1929" s="212" t="s">
        <v>47</v>
      </c>
      <c r="D1929" s="213">
        <v>3.74</v>
      </c>
    </row>
    <row r="1930" spans="1:4" ht="15.75">
      <c r="A1930" s="212" t="s">
        <v>4234</v>
      </c>
      <c r="B1930" s="212" t="s">
        <v>4235</v>
      </c>
      <c r="C1930" s="212" t="s">
        <v>602</v>
      </c>
      <c r="D1930" s="213">
        <v>31.4</v>
      </c>
    </row>
    <row r="1931" spans="1:4" ht="15.75">
      <c r="A1931" s="212" t="s">
        <v>4236</v>
      </c>
      <c r="B1931" s="212" t="s">
        <v>4237</v>
      </c>
      <c r="C1931" s="212" t="s">
        <v>47</v>
      </c>
      <c r="D1931" s="213">
        <v>59.11</v>
      </c>
    </row>
    <row r="1932" spans="1:4" ht="15.75">
      <c r="A1932" s="212" t="s">
        <v>4238</v>
      </c>
      <c r="B1932" s="212" t="s">
        <v>4239</v>
      </c>
      <c r="C1932" s="212" t="s">
        <v>602</v>
      </c>
      <c r="D1932" s="213">
        <v>29.91</v>
      </c>
    </row>
    <row r="1933" spans="1:4" ht="15.75">
      <c r="A1933" s="212" t="s">
        <v>4240</v>
      </c>
      <c r="B1933" s="212" t="s">
        <v>4241</v>
      </c>
      <c r="C1933" s="212" t="s">
        <v>47</v>
      </c>
      <c r="D1933" s="213">
        <v>38.26</v>
      </c>
    </row>
    <row r="1934" spans="1:4" ht="15.75">
      <c r="A1934" s="212" t="s">
        <v>4242</v>
      </c>
      <c r="B1934" s="212" t="s">
        <v>4243</v>
      </c>
      <c r="C1934" s="212" t="s">
        <v>47</v>
      </c>
      <c r="D1934" s="213">
        <v>37.99</v>
      </c>
    </row>
    <row r="1935" spans="1:4" ht="15.75">
      <c r="A1935" s="212" t="s">
        <v>4244</v>
      </c>
      <c r="B1935" s="212" t="s">
        <v>4245</v>
      </c>
      <c r="C1935" s="212" t="s">
        <v>602</v>
      </c>
      <c r="D1935" s="213">
        <v>3.33</v>
      </c>
    </row>
    <row r="1936" spans="1:4" ht="15.75">
      <c r="A1936" s="212" t="s">
        <v>4246</v>
      </c>
      <c r="B1936" s="212" t="s">
        <v>4247</v>
      </c>
      <c r="C1936" s="212" t="s">
        <v>602</v>
      </c>
      <c r="D1936" s="213">
        <v>3.65</v>
      </c>
    </row>
    <row r="1937" spans="1:4" ht="15.75">
      <c r="A1937" s="212" t="s">
        <v>4248</v>
      </c>
      <c r="B1937" s="212" t="s">
        <v>4249</v>
      </c>
      <c r="C1937" s="212" t="s">
        <v>602</v>
      </c>
      <c r="D1937" s="213">
        <v>6.13</v>
      </c>
    </row>
    <row r="1938" spans="1:4" ht="15.75">
      <c r="A1938" s="212" t="s">
        <v>4250</v>
      </c>
      <c r="B1938" s="212" t="s">
        <v>4251</v>
      </c>
      <c r="C1938" s="212" t="s">
        <v>602</v>
      </c>
      <c r="D1938" s="213">
        <v>14.86</v>
      </c>
    </row>
    <row r="1939" spans="1:4" ht="15.75">
      <c r="A1939" s="212" t="s">
        <v>4252</v>
      </c>
      <c r="B1939" s="212" t="s">
        <v>4253</v>
      </c>
      <c r="C1939" s="212" t="s">
        <v>47</v>
      </c>
      <c r="D1939" s="213">
        <v>201.59</v>
      </c>
    </row>
    <row r="1940" spans="1:4" ht="15.75">
      <c r="A1940" s="212" t="s">
        <v>4254</v>
      </c>
      <c r="B1940" s="212" t="s">
        <v>4255</v>
      </c>
      <c r="C1940" s="212" t="s">
        <v>47</v>
      </c>
      <c r="D1940" s="213">
        <v>55.58</v>
      </c>
    </row>
    <row r="1941" spans="1:4" ht="15.75">
      <c r="A1941" s="212" t="s">
        <v>4256</v>
      </c>
      <c r="B1941" s="212" t="s">
        <v>4257</v>
      </c>
      <c r="C1941" s="212" t="s">
        <v>47</v>
      </c>
      <c r="D1941" s="213">
        <v>67.19</v>
      </c>
    </row>
    <row r="1942" spans="1:4" ht="15.75">
      <c r="A1942" s="212" t="s">
        <v>4258</v>
      </c>
      <c r="B1942" s="212" t="s">
        <v>4259</v>
      </c>
      <c r="C1942" s="212" t="s">
        <v>47</v>
      </c>
      <c r="D1942" s="213">
        <v>120.29</v>
      </c>
    </row>
    <row r="1943" spans="1:4" ht="15.75">
      <c r="A1943" s="212" t="s">
        <v>4260</v>
      </c>
      <c r="B1943" s="212" t="s">
        <v>4261</v>
      </c>
      <c r="C1943" s="212" t="s">
        <v>602</v>
      </c>
      <c r="D1943" s="213">
        <v>18.809999999999999</v>
      </c>
    </row>
    <row r="1944" spans="1:4" ht="15.75">
      <c r="A1944" s="212" t="s">
        <v>4262</v>
      </c>
      <c r="B1944" s="212" t="s">
        <v>4263</v>
      </c>
      <c r="C1944" s="212" t="s">
        <v>602</v>
      </c>
      <c r="D1944" s="213">
        <v>231.38</v>
      </c>
    </row>
    <row r="1945" spans="1:4" ht="15.75">
      <c r="A1945" s="212" t="s">
        <v>4264</v>
      </c>
      <c r="B1945" s="212" t="s">
        <v>4265</v>
      </c>
      <c r="C1945" s="212" t="s">
        <v>602</v>
      </c>
      <c r="D1945" s="213">
        <v>9.17</v>
      </c>
    </row>
    <row r="1946" spans="1:4" ht="15.75">
      <c r="A1946" s="212" t="s">
        <v>4266</v>
      </c>
      <c r="B1946" s="212" t="s">
        <v>4267</v>
      </c>
      <c r="C1946" s="212" t="s">
        <v>47</v>
      </c>
      <c r="D1946" s="213">
        <v>24.28</v>
      </c>
    </row>
    <row r="1947" spans="1:4" ht="15.75">
      <c r="A1947" s="212" t="s">
        <v>4268</v>
      </c>
      <c r="B1947" s="212" t="s">
        <v>4269</v>
      </c>
      <c r="C1947" s="212" t="s">
        <v>602</v>
      </c>
      <c r="D1947" s="213">
        <v>4.3899999999999997</v>
      </c>
    </row>
    <row r="1948" spans="1:4" ht="15.75">
      <c r="A1948" s="212" t="s">
        <v>4270</v>
      </c>
      <c r="B1948" s="212" t="s">
        <v>4271</v>
      </c>
      <c r="C1948" s="212" t="s">
        <v>47</v>
      </c>
      <c r="D1948" s="213">
        <v>76.39</v>
      </c>
    </row>
    <row r="1949" spans="1:4" ht="15.75">
      <c r="A1949" s="212" t="s">
        <v>4272</v>
      </c>
      <c r="B1949" s="212" t="s">
        <v>4273</v>
      </c>
      <c r="C1949" s="212" t="s">
        <v>47</v>
      </c>
      <c r="D1949" s="213">
        <v>318.06</v>
      </c>
    </row>
    <row r="1950" spans="1:4" ht="15.75">
      <c r="A1950" s="212" t="s">
        <v>4274</v>
      </c>
      <c r="B1950" s="212" t="s">
        <v>4275</v>
      </c>
      <c r="C1950" s="212" t="s">
        <v>602</v>
      </c>
      <c r="D1950" s="213">
        <v>7.2</v>
      </c>
    </row>
    <row r="1951" spans="1:4" ht="15.75">
      <c r="A1951" s="212" t="s">
        <v>4276</v>
      </c>
      <c r="B1951" s="212" t="s">
        <v>4277</v>
      </c>
      <c r="C1951" s="212" t="s">
        <v>602</v>
      </c>
      <c r="D1951" s="213">
        <v>11.79</v>
      </c>
    </row>
    <row r="1952" spans="1:4" ht="15.75">
      <c r="A1952" s="212" t="s">
        <v>4278</v>
      </c>
      <c r="B1952" s="212" t="s">
        <v>4279</v>
      </c>
      <c r="C1952" s="212" t="s">
        <v>602</v>
      </c>
      <c r="D1952" s="213">
        <v>12.79</v>
      </c>
    </row>
    <row r="1953" spans="1:4" ht="15.75">
      <c r="A1953" s="212" t="s">
        <v>4280</v>
      </c>
      <c r="B1953" s="212" t="s">
        <v>4281</v>
      </c>
      <c r="C1953" s="212" t="s">
        <v>602</v>
      </c>
      <c r="D1953" s="213">
        <v>15.6</v>
      </c>
    </row>
    <row r="1954" spans="1:4" ht="15.75">
      <c r="A1954" s="212" t="s">
        <v>4282</v>
      </c>
      <c r="B1954" s="212" t="s">
        <v>4283</v>
      </c>
      <c r="C1954" s="212" t="s">
        <v>602</v>
      </c>
      <c r="D1954" s="213">
        <v>3.39</v>
      </c>
    </row>
    <row r="1955" spans="1:4" ht="15.75">
      <c r="A1955" s="212" t="s">
        <v>4284</v>
      </c>
      <c r="B1955" s="212" t="s">
        <v>4285</v>
      </c>
      <c r="C1955" s="212" t="s">
        <v>47</v>
      </c>
      <c r="D1955" s="213">
        <v>331.06</v>
      </c>
    </row>
    <row r="1956" spans="1:4" ht="15.75">
      <c r="A1956" s="212" t="s">
        <v>4286</v>
      </c>
      <c r="B1956" s="212" t="s">
        <v>4287</v>
      </c>
      <c r="C1956" s="212" t="s">
        <v>47</v>
      </c>
      <c r="D1956" s="213">
        <v>1078.51</v>
      </c>
    </row>
    <row r="1957" spans="1:4" ht="15.75">
      <c r="A1957" s="212" t="s">
        <v>4288</v>
      </c>
      <c r="B1957" s="212" t="s">
        <v>4289</v>
      </c>
      <c r="C1957" s="212" t="s">
        <v>602</v>
      </c>
      <c r="D1957" s="213">
        <v>14.61</v>
      </c>
    </row>
    <row r="1958" spans="1:4" ht="15.75">
      <c r="A1958" s="212" t="s">
        <v>4290</v>
      </c>
      <c r="B1958" s="212" t="s">
        <v>4291</v>
      </c>
      <c r="C1958" s="212" t="s">
        <v>602</v>
      </c>
      <c r="D1958" s="213">
        <v>27.28</v>
      </c>
    </row>
    <row r="1959" spans="1:4" ht="15.75">
      <c r="A1959" s="212" t="s">
        <v>4292</v>
      </c>
      <c r="B1959" s="212" t="s">
        <v>4293</v>
      </c>
      <c r="C1959" s="212" t="s">
        <v>47</v>
      </c>
      <c r="D1959" s="213">
        <v>10.9</v>
      </c>
    </row>
    <row r="1960" spans="1:4" ht="15.75">
      <c r="A1960" s="212" t="s">
        <v>4294</v>
      </c>
      <c r="B1960" s="212" t="s">
        <v>4295</v>
      </c>
      <c r="C1960" s="212" t="s">
        <v>47</v>
      </c>
      <c r="D1960" s="213">
        <v>9.89</v>
      </c>
    </row>
    <row r="1961" spans="1:4" ht="15.75">
      <c r="A1961" s="212" t="s">
        <v>4296</v>
      </c>
      <c r="B1961" s="212" t="s">
        <v>4297</v>
      </c>
      <c r="C1961" s="212" t="s">
        <v>602</v>
      </c>
      <c r="D1961" s="213">
        <v>37.15</v>
      </c>
    </row>
    <row r="1962" spans="1:4" ht="15.75">
      <c r="A1962" s="212" t="s">
        <v>4298</v>
      </c>
      <c r="B1962" s="212" t="s">
        <v>4299</v>
      </c>
      <c r="C1962" s="212" t="s">
        <v>47</v>
      </c>
      <c r="D1962" s="213">
        <v>271.76</v>
      </c>
    </row>
    <row r="1963" spans="1:4" ht="15.75">
      <c r="A1963" s="212" t="s">
        <v>4300</v>
      </c>
      <c r="B1963" s="212" t="s">
        <v>4301</v>
      </c>
      <c r="C1963" s="212" t="s">
        <v>47</v>
      </c>
      <c r="D1963" s="213">
        <v>14.79</v>
      </c>
    </row>
    <row r="1964" spans="1:4" ht="15.75">
      <c r="A1964" s="212" t="s">
        <v>4302</v>
      </c>
      <c r="B1964" s="212" t="s">
        <v>4303</v>
      </c>
      <c r="C1964" s="212" t="s">
        <v>47</v>
      </c>
      <c r="D1964" s="213">
        <v>51.9</v>
      </c>
    </row>
    <row r="1965" spans="1:4" ht="15.75">
      <c r="A1965" s="212" t="s">
        <v>4304</v>
      </c>
      <c r="B1965" s="212" t="s">
        <v>4305</v>
      </c>
      <c r="C1965" s="212" t="s">
        <v>47</v>
      </c>
      <c r="D1965" s="213">
        <v>7.8</v>
      </c>
    </row>
    <row r="1966" spans="1:4" ht="15.75">
      <c r="A1966" s="212" t="s">
        <v>4306</v>
      </c>
      <c r="B1966" s="212" t="s">
        <v>4307</v>
      </c>
      <c r="C1966" s="212" t="s">
        <v>602</v>
      </c>
      <c r="D1966" s="213">
        <v>16.850000000000001</v>
      </c>
    </row>
    <row r="1967" spans="1:4" ht="15.75">
      <c r="A1967" s="212" t="s">
        <v>4308</v>
      </c>
      <c r="B1967" s="212" t="s">
        <v>4309</v>
      </c>
      <c r="C1967" s="212" t="s">
        <v>47</v>
      </c>
      <c r="D1967" s="213">
        <v>87.59</v>
      </c>
    </row>
    <row r="1968" spans="1:4" ht="15.75">
      <c r="A1968" s="212" t="s">
        <v>4310</v>
      </c>
      <c r="B1968" s="212" t="s">
        <v>4311</v>
      </c>
      <c r="C1968" s="212" t="s">
        <v>47</v>
      </c>
      <c r="D1968" s="213">
        <v>34.75</v>
      </c>
    </row>
    <row r="1969" spans="1:4" ht="15.75">
      <c r="A1969" s="212" t="s">
        <v>4312</v>
      </c>
      <c r="B1969" s="212" t="s">
        <v>4313</v>
      </c>
      <c r="C1969" s="212" t="s">
        <v>47</v>
      </c>
      <c r="D1969" s="213">
        <v>165.47</v>
      </c>
    </row>
    <row r="1970" spans="1:4" ht="15.75">
      <c r="A1970" s="212" t="s">
        <v>4314</v>
      </c>
      <c r="B1970" s="212" t="s">
        <v>4315</v>
      </c>
      <c r="C1970" s="212" t="s">
        <v>47</v>
      </c>
      <c r="D1970" s="213">
        <v>84.57</v>
      </c>
    </row>
    <row r="1971" spans="1:4" ht="15.75">
      <c r="A1971" s="212" t="s">
        <v>4316</v>
      </c>
      <c r="B1971" s="212" t="s">
        <v>4317</v>
      </c>
      <c r="C1971" s="212" t="s">
        <v>47</v>
      </c>
      <c r="D1971" s="213">
        <v>28.62</v>
      </c>
    </row>
    <row r="1972" spans="1:4" ht="15.75">
      <c r="A1972" s="212" t="s">
        <v>4318</v>
      </c>
      <c r="B1972" s="212" t="s">
        <v>4319</v>
      </c>
      <c r="C1972" s="212" t="s">
        <v>47</v>
      </c>
      <c r="D1972" s="213">
        <v>996.38</v>
      </c>
    </row>
    <row r="1973" spans="1:4" ht="15.75">
      <c r="A1973" s="212" t="s">
        <v>4320</v>
      </c>
      <c r="B1973" s="212" t="s">
        <v>4321</v>
      </c>
      <c r="C1973" s="212" t="s">
        <v>602</v>
      </c>
      <c r="D1973" s="213">
        <v>13.85</v>
      </c>
    </row>
    <row r="1974" spans="1:4" ht="15.75">
      <c r="A1974" s="212" t="s">
        <v>4322</v>
      </c>
      <c r="B1974" s="212" t="s">
        <v>4323</v>
      </c>
      <c r="C1974" s="212" t="s">
        <v>47</v>
      </c>
      <c r="D1974" s="213">
        <v>277.47000000000003</v>
      </c>
    </row>
    <row r="1975" spans="1:4" ht="15.75">
      <c r="A1975" s="212" t="s">
        <v>4324</v>
      </c>
      <c r="B1975" s="212" t="s">
        <v>4325</v>
      </c>
      <c r="C1975" s="212" t="s">
        <v>47</v>
      </c>
      <c r="D1975" s="213">
        <v>34.96</v>
      </c>
    </row>
    <row r="1976" spans="1:4" ht="15.75">
      <c r="A1976" s="212" t="s">
        <v>4326</v>
      </c>
      <c r="B1976" s="212" t="s">
        <v>4327</v>
      </c>
      <c r="C1976" s="212" t="s">
        <v>47</v>
      </c>
      <c r="D1976" s="213">
        <v>41.69</v>
      </c>
    </row>
    <row r="1977" spans="1:4" ht="15.75">
      <c r="A1977" s="212" t="s">
        <v>4328</v>
      </c>
      <c r="B1977" s="212" t="s">
        <v>4329</v>
      </c>
      <c r="C1977" s="212" t="s">
        <v>47</v>
      </c>
      <c r="D1977" s="213">
        <v>12.09</v>
      </c>
    </row>
    <row r="1978" spans="1:4" ht="15.75">
      <c r="A1978" s="212" t="s">
        <v>4330</v>
      </c>
      <c r="B1978" s="212" t="s">
        <v>4331</v>
      </c>
      <c r="C1978" s="212" t="s">
        <v>47</v>
      </c>
      <c r="D1978" s="213">
        <v>108.31</v>
      </c>
    </row>
    <row r="1979" spans="1:4" ht="15.75">
      <c r="A1979" s="212" t="s">
        <v>4332</v>
      </c>
      <c r="B1979" s="212" t="s">
        <v>4333</v>
      </c>
      <c r="C1979" s="212" t="s">
        <v>47</v>
      </c>
      <c r="D1979" s="213">
        <v>207.23</v>
      </c>
    </row>
    <row r="1980" spans="1:4" ht="15.75">
      <c r="A1980" s="212" t="s">
        <v>4334</v>
      </c>
      <c r="B1980" s="212" t="s">
        <v>4335</v>
      </c>
      <c r="C1980" s="212" t="s">
        <v>47</v>
      </c>
      <c r="D1980" s="213">
        <v>126.87</v>
      </c>
    </row>
    <row r="1981" spans="1:4" ht="15.75">
      <c r="A1981" s="212" t="s">
        <v>4336</v>
      </c>
      <c r="B1981" s="212" t="s">
        <v>4337</v>
      </c>
      <c r="C1981" s="212" t="s">
        <v>47</v>
      </c>
      <c r="D1981" s="213">
        <v>251.55</v>
      </c>
    </row>
    <row r="1982" spans="1:4" ht="15.75">
      <c r="A1982" s="212" t="s">
        <v>4338</v>
      </c>
      <c r="B1982" s="212" t="s">
        <v>4339</v>
      </c>
      <c r="C1982" s="212" t="s">
        <v>602</v>
      </c>
      <c r="D1982" s="213">
        <v>35.49</v>
      </c>
    </row>
    <row r="1983" spans="1:4" ht="15.75">
      <c r="A1983" s="212" t="s">
        <v>4340</v>
      </c>
      <c r="B1983" s="212" t="s">
        <v>4341</v>
      </c>
      <c r="C1983" s="212" t="s">
        <v>47</v>
      </c>
      <c r="D1983" s="213">
        <v>1168.29</v>
      </c>
    </row>
    <row r="1984" spans="1:4" ht="15.75">
      <c r="A1984" s="212" t="s">
        <v>4342</v>
      </c>
      <c r="B1984" s="212" t="s">
        <v>4343</v>
      </c>
      <c r="C1984" s="212" t="s">
        <v>47</v>
      </c>
      <c r="D1984" s="213">
        <v>6.67</v>
      </c>
    </row>
    <row r="1985" spans="1:4" ht="15.75">
      <c r="A1985" s="212" t="s">
        <v>4344</v>
      </c>
      <c r="B1985" s="212" t="s">
        <v>4345</v>
      </c>
      <c r="C1985" s="212" t="s">
        <v>47</v>
      </c>
      <c r="D1985" s="213">
        <v>60.76</v>
      </c>
    </row>
    <row r="1986" spans="1:4" ht="15.75">
      <c r="A1986" s="212" t="s">
        <v>4346</v>
      </c>
      <c r="B1986" s="212" t="s">
        <v>4347</v>
      </c>
      <c r="C1986" s="212" t="s">
        <v>47</v>
      </c>
      <c r="D1986" s="213">
        <v>158.02000000000001</v>
      </c>
    </row>
    <row r="1987" spans="1:4" ht="15.75">
      <c r="A1987" s="212" t="s">
        <v>4348</v>
      </c>
      <c r="B1987" s="212" t="s">
        <v>4349</v>
      </c>
      <c r="C1987" s="212" t="s">
        <v>47</v>
      </c>
      <c r="D1987" s="213">
        <v>453.73</v>
      </c>
    </row>
    <row r="1988" spans="1:4" ht="15.75">
      <c r="A1988" s="212" t="s">
        <v>4350</v>
      </c>
      <c r="B1988" s="212" t="s">
        <v>4351</v>
      </c>
      <c r="C1988" s="212" t="s">
        <v>47</v>
      </c>
      <c r="D1988" s="213">
        <v>350.39</v>
      </c>
    </row>
    <row r="1989" spans="1:4" ht="15.75">
      <c r="A1989" s="212" t="s">
        <v>4352</v>
      </c>
      <c r="B1989" s="212" t="s">
        <v>4353</v>
      </c>
      <c r="C1989" s="212" t="s">
        <v>47</v>
      </c>
      <c r="D1989" s="213">
        <v>10.039999999999999</v>
      </c>
    </row>
    <row r="1990" spans="1:4" ht="15.75">
      <c r="A1990" s="212" t="s">
        <v>4354</v>
      </c>
      <c r="B1990" s="212" t="s">
        <v>4355</v>
      </c>
      <c r="C1990" s="212" t="s">
        <v>47</v>
      </c>
      <c r="D1990" s="213">
        <v>490.38</v>
      </c>
    </row>
    <row r="1991" spans="1:4" ht="15.75">
      <c r="A1991" s="212" t="s">
        <v>4356</v>
      </c>
      <c r="B1991" s="212" t="s">
        <v>4357</v>
      </c>
      <c r="C1991" s="212" t="s">
        <v>47</v>
      </c>
      <c r="D1991" s="213">
        <v>11</v>
      </c>
    </row>
    <row r="1992" spans="1:4" ht="15.75">
      <c r="A1992" s="212" t="s">
        <v>4358</v>
      </c>
      <c r="B1992" s="212" t="s">
        <v>4359</v>
      </c>
      <c r="C1992" s="212" t="s">
        <v>47</v>
      </c>
      <c r="D1992" s="213">
        <v>9.9</v>
      </c>
    </row>
    <row r="1993" spans="1:4" ht="15.75">
      <c r="A1993" s="212" t="s">
        <v>4360</v>
      </c>
      <c r="B1993" s="212" t="s">
        <v>4361</v>
      </c>
      <c r="C1993" s="212" t="s">
        <v>47</v>
      </c>
      <c r="D1993" s="213">
        <v>1353.21</v>
      </c>
    </row>
    <row r="1994" spans="1:4" ht="15.75">
      <c r="A1994" s="212" t="s">
        <v>4362</v>
      </c>
      <c r="B1994" s="212" t="s">
        <v>4363</v>
      </c>
      <c r="C1994" s="212" t="s">
        <v>47</v>
      </c>
      <c r="D1994" s="213">
        <v>32.39</v>
      </c>
    </row>
    <row r="1995" spans="1:4" ht="15.75">
      <c r="A1995" s="212" t="s">
        <v>4364</v>
      </c>
      <c r="B1995" s="212" t="s">
        <v>4365</v>
      </c>
      <c r="C1995" s="212" t="s">
        <v>47</v>
      </c>
      <c r="D1995" s="213">
        <v>32.92</v>
      </c>
    </row>
    <row r="1996" spans="1:4" ht="15.75">
      <c r="A1996" s="212" t="s">
        <v>4366</v>
      </c>
      <c r="B1996" s="212" t="s">
        <v>4367</v>
      </c>
      <c r="C1996" s="212" t="s">
        <v>47</v>
      </c>
      <c r="D1996" s="213">
        <v>165.87</v>
      </c>
    </row>
    <row r="1997" spans="1:4" ht="15.75">
      <c r="A1997" s="212" t="s">
        <v>4368</v>
      </c>
      <c r="B1997" s="212" t="s">
        <v>4369</v>
      </c>
      <c r="C1997" s="212" t="s">
        <v>617</v>
      </c>
      <c r="D1997" s="213">
        <v>56.2</v>
      </c>
    </row>
    <row r="1998" spans="1:4" ht="15.75">
      <c r="A1998" s="212" t="s">
        <v>4370</v>
      </c>
      <c r="B1998" s="212" t="s">
        <v>4371</v>
      </c>
      <c r="C1998" s="212" t="s">
        <v>47</v>
      </c>
      <c r="D1998" s="213">
        <v>429.79</v>
      </c>
    </row>
    <row r="1999" spans="1:4" ht="15.75">
      <c r="A1999" s="212" t="s">
        <v>4372</v>
      </c>
      <c r="B1999" s="212" t="s">
        <v>4373</v>
      </c>
      <c r="C1999" s="212" t="s">
        <v>47</v>
      </c>
      <c r="D1999" s="213">
        <v>27.92</v>
      </c>
    </row>
    <row r="2000" spans="1:4" ht="15.75">
      <c r="A2000" s="212" t="s">
        <v>4374</v>
      </c>
      <c r="B2000" s="212" t="s">
        <v>4375</v>
      </c>
      <c r="C2000" s="212" t="s">
        <v>47</v>
      </c>
      <c r="D2000" s="213">
        <v>16.170000000000002</v>
      </c>
    </row>
    <row r="2001" spans="1:4" ht="15.75">
      <c r="A2001" s="212" t="s">
        <v>4376</v>
      </c>
      <c r="B2001" s="212" t="s">
        <v>4377</v>
      </c>
      <c r="C2001" s="212" t="s">
        <v>47</v>
      </c>
      <c r="D2001" s="213">
        <v>321.42</v>
      </c>
    </row>
    <row r="2002" spans="1:4" ht="15.75">
      <c r="A2002" s="212" t="s">
        <v>4378</v>
      </c>
      <c r="B2002" s="212" t="s">
        <v>4379</v>
      </c>
      <c r="C2002" s="212" t="s">
        <v>602</v>
      </c>
      <c r="D2002" s="213">
        <v>664.64</v>
      </c>
    </row>
    <row r="2003" spans="1:4" ht="15.75">
      <c r="A2003" s="212" t="s">
        <v>4380</v>
      </c>
      <c r="B2003" s="212" t="s">
        <v>4381</v>
      </c>
      <c r="C2003" s="212" t="s">
        <v>47</v>
      </c>
      <c r="D2003" s="213">
        <v>56.75</v>
      </c>
    </row>
    <row r="2004" spans="1:4" ht="15.75">
      <c r="A2004" s="212" t="s">
        <v>4382</v>
      </c>
      <c r="B2004" s="212" t="s">
        <v>4383</v>
      </c>
      <c r="C2004" s="212" t="s">
        <v>47</v>
      </c>
      <c r="D2004" s="213">
        <v>36.49</v>
      </c>
    </row>
    <row r="2005" spans="1:4" ht="15.75">
      <c r="A2005" s="212" t="s">
        <v>4384</v>
      </c>
      <c r="B2005" s="212" t="s">
        <v>4385</v>
      </c>
      <c r="C2005" s="212" t="s">
        <v>47</v>
      </c>
      <c r="D2005" s="213">
        <v>429.79</v>
      </c>
    </row>
    <row r="2006" spans="1:4" ht="15.75">
      <c r="A2006" s="212" t="s">
        <v>4386</v>
      </c>
      <c r="B2006" s="212" t="s">
        <v>4387</v>
      </c>
      <c r="C2006" s="212" t="s">
        <v>47</v>
      </c>
      <c r="D2006" s="213">
        <v>23.77</v>
      </c>
    </row>
    <row r="2007" spans="1:4" ht="15.75">
      <c r="A2007" s="212" t="s">
        <v>4388</v>
      </c>
      <c r="B2007" s="212" t="s">
        <v>4389</v>
      </c>
      <c r="C2007" s="212" t="s">
        <v>47</v>
      </c>
      <c r="D2007" s="213">
        <v>246</v>
      </c>
    </row>
    <row r="2008" spans="1:4" ht="15.75">
      <c r="A2008" s="212" t="s">
        <v>4390</v>
      </c>
      <c r="B2008" s="212" t="s">
        <v>4391</v>
      </c>
      <c r="C2008" s="212" t="s">
        <v>47</v>
      </c>
      <c r="D2008" s="213">
        <v>14.91</v>
      </c>
    </row>
    <row r="2009" spans="1:4" ht="15.75">
      <c r="A2009" s="212" t="s">
        <v>4392</v>
      </c>
      <c r="B2009" s="212" t="s">
        <v>4393</v>
      </c>
      <c r="C2009" s="212" t="s">
        <v>47</v>
      </c>
      <c r="D2009" s="213">
        <v>44.81</v>
      </c>
    </row>
    <row r="2010" spans="1:4" ht="15.75">
      <c r="A2010" s="212" t="s">
        <v>4394</v>
      </c>
      <c r="B2010" s="212" t="s">
        <v>4395</v>
      </c>
      <c r="C2010" s="212" t="s">
        <v>47</v>
      </c>
      <c r="D2010" s="213">
        <v>48.77</v>
      </c>
    </row>
    <row r="2011" spans="1:4" ht="15.75">
      <c r="A2011" s="212" t="s">
        <v>4396</v>
      </c>
      <c r="B2011" s="212" t="s">
        <v>4397</v>
      </c>
      <c r="C2011" s="212" t="s">
        <v>602</v>
      </c>
      <c r="D2011" s="213">
        <v>11.44</v>
      </c>
    </row>
    <row r="2012" spans="1:4" ht="15.75">
      <c r="A2012" s="212" t="s">
        <v>4398</v>
      </c>
      <c r="B2012" s="212" t="s">
        <v>4399</v>
      </c>
      <c r="C2012" s="212" t="s">
        <v>47</v>
      </c>
      <c r="D2012" s="213">
        <v>626.58000000000004</v>
      </c>
    </row>
    <row r="2013" spans="1:4" ht="15.75">
      <c r="A2013" s="212" t="s">
        <v>4400</v>
      </c>
      <c r="B2013" s="212" t="s">
        <v>4401</v>
      </c>
      <c r="C2013" s="212" t="s">
        <v>602</v>
      </c>
      <c r="D2013" s="213">
        <v>11.44</v>
      </c>
    </row>
    <row r="2014" spans="1:4" ht="15.75">
      <c r="A2014" s="212" t="s">
        <v>4402</v>
      </c>
      <c r="B2014" s="212" t="s">
        <v>4403</v>
      </c>
      <c r="C2014" s="212" t="s">
        <v>47</v>
      </c>
      <c r="D2014" s="213">
        <v>941.3</v>
      </c>
    </row>
    <row r="2015" spans="1:4" ht="15.75">
      <c r="A2015" s="212" t="s">
        <v>4404</v>
      </c>
      <c r="B2015" s="212" t="s">
        <v>4405</v>
      </c>
      <c r="C2015" s="212" t="s">
        <v>47</v>
      </c>
      <c r="D2015" s="213">
        <v>6.82</v>
      </c>
    </row>
    <row r="2016" spans="1:4" ht="15.75">
      <c r="A2016" s="212" t="s">
        <v>4406</v>
      </c>
      <c r="B2016" s="212" t="s">
        <v>4407</v>
      </c>
      <c r="C2016" s="212" t="s">
        <v>47</v>
      </c>
      <c r="D2016" s="213">
        <v>299.79000000000002</v>
      </c>
    </row>
    <row r="2017" spans="1:4" ht="15.75">
      <c r="A2017" s="212" t="s">
        <v>4408</v>
      </c>
      <c r="B2017" s="212" t="s">
        <v>4409</v>
      </c>
      <c r="C2017" s="212" t="s">
        <v>47</v>
      </c>
      <c r="D2017" s="213">
        <v>102.35</v>
      </c>
    </row>
    <row r="2018" spans="1:4" ht="15.75">
      <c r="A2018" s="212" t="s">
        <v>4410</v>
      </c>
      <c r="B2018" s="212" t="s">
        <v>4411</v>
      </c>
      <c r="C2018" s="212" t="s">
        <v>47</v>
      </c>
      <c r="D2018" s="213">
        <v>124.85</v>
      </c>
    </row>
    <row r="2019" spans="1:4" ht="15.75">
      <c r="A2019" s="212" t="s">
        <v>4412</v>
      </c>
      <c r="B2019" s="212" t="s">
        <v>4413</v>
      </c>
      <c r="C2019" s="212" t="s">
        <v>602</v>
      </c>
      <c r="D2019" s="213">
        <v>31.4</v>
      </c>
    </row>
    <row r="2020" spans="1:4" ht="15.75">
      <c r="A2020" s="212" t="s">
        <v>4414</v>
      </c>
      <c r="B2020" s="212" t="s">
        <v>4415</v>
      </c>
      <c r="C2020" s="212" t="s">
        <v>602</v>
      </c>
      <c r="D2020" s="213">
        <v>35.590000000000003</v>
      </c>
    </row>
    <row r="2021" spans="1:4" ht="15.75">
      <c r="A2021" s="212" t="s">
        <v>4416</v>
      </c>
      <c r="B2021" s="212" t="s">
        <v>4417</v>
      </c>
      <c r="C2021" s="212" t="s">
        <v>602</v>
      </c>
      <c r="D2021" s="213">
        <v>42.31</v>
      </c>
    </row>
    <row r="2022" spans="1:4" ht="15.75">
      <c r="A2022" s="212" t="s">
        <v>4418</v>
      </c>
      <c r="B2022" s="212" t="s">
        <v>4419</v>
      </c>
      <c r="C2022" s="212" t="s">
        <v>47</v>
      </c>
      <c r="D2022" s="213">
        <v>928.42</v>
      </c>
    </row>
    <row r="2023" spans="1:4" ht="15.75">
      <c r="A2023" s="212" t="s">
        <v>4420</v>
      </c>
      <c r="B2023" s="212" t="s">
        <v>4421</v>
      </c>
      <c r="C2023" s="212" t="s">
        <v>47</v>
      </c>
      <c r="D2023" s="213">
        <v>64.69</v>
      </c>
    </row>
    <row r="2024" spans="1:4" ht="15.75">
      <c r="A2024" s="212" t="s">
        <v>4422</v>
      </c>
      <c r="B2024" s="212" t="s">
        <v>4423</v>
      </c>
      <c r="C2024" s="212" t="s">
        <v>47</v>
      </c>
      <c r="D2024" s="213">
        <v>277.47000000000003</v>
      </c>
    </row>
    <row r="2025" spans="1:4" ht="15.75">
      <c r="A2025" s="212" t="s">
        <v>4424</v>
      </c>
      <c r="B2025" s="212" t="s">
        <v>4425</v>
      </c>
      <c r="C2025" s="212" t="s">
        <v>47</v>
      </c>
      <c r="D2025" s="213">
        <v>29.05</v>
      </c>
    </row>
    <row r="2026" spans="1:4" ht="15.75">
      <c r="A2026" s="212" t="s">
        <v>4426</v>
      </c>
      <c r="B2026" s="212" t="s">
        <v>4427</v>
      </c>
      <c r="C2026" s="212" t="s">
        <v>47</v>
      </c>
      <c r="D2026" s="213">
        <v>43.22</v>
      </c>
    </row>
    <row r="2027" spans="1:4" ht="15.75">
      <c r="A2027" s="212" t="s">
        <v>4428</v>
      </c>
      <c r="B2027" s="212" t="s">
        <v>4429</v>
      </c>
      <c r="C2027" s="212" t="s">
        <v>47</v>
      </c>
      <c r="D2027" s="213">
        <v>43.37</v>
      </c>
    </row>
    <row r="2028" spans="1:4" ht="15.75">
      <c r="A2028" s="212" t="s">
        <v>4430</v>
      </c>
      <c r="B2028" s="212" t="s">
        <v>4431</v>
      </c>
      <c r="C2028" s="212" t="s">
        <v>47</v>
      </c>
      <c r="D2028" s="213">
        <v>13.57</v>
      </c>
    </row>
    <row r="2029" spans="1:4" ht="15.75">
      <c r="A2029" s="212" t="s">
        <v>4432</v>
      </c>
      <c r="B2029" s="212" t="s">
        <v>4433</v>
      </c>
      <c r="C2029" s="212" t="s">
        <v>47</v>
      </c>
      <c r="D2029" s="213">
        <v>29</v>
      </c>
    </row>
    <row r="2030" spans="1:4" ht="15.75">
      <c r="A2030" s="212" t="s">
        <v>4434</v>
      </c>
      <c r="B2030" s="212" t="s">
        <v>4435</v>
      </c>
      <c r="C2030" s="212" t="s">
        <v>47</v>
      </c>
      <c r="D2030" s="213">
        <v>56.96</v>
      </c>
    </row>
    <row r="2031" spans="1:4" ht="15.75">
      <c r="A2031" s="212" t="s">
        <v>4436</v>
      </c>
      <c r="B2031" s="212" t="s">
        <v>4437</v>
      </c>
      <c r="C2031" s="212" t="s">
        <v>47</v>
      </c>
      <c r="D2031" s="213">
        <v>304.33999999999997</v>
      </c>
    </row>
    <row r="2032" spans="1:4" ht="15.75">
      <c r="A2032" s="212" t="s">
        <v>4438</v>
      </c>
      <c r="B2032" s="212" t="s">
        <v>4439</v>
      </c>
      <c r="C2032" s="212" t="s">
        <v>602</v>
      </c>
      <c r="D2032" s="213">
        <v>7.44</v>
      </c>
    </row>
    <row r="2033" spans="1:4" ht="15.75">
      <c r="A2033" s="212" t="s">
        <v>4440</v>
      </c>
      <c r="B2033" s="212" t="s">
        <v>4441</v>
      </c>
      <c r="C2033" s="212" t="s">
        <v>602</v>
      </c>
      <c r="D2033" s="213">
        <v>50.38</v>
      </c>
    </row>
    <row r="2034" spans="1:4" ht="15.75">
      <c r="A2034" s="212" t="s">
        <v>4442</v>
      </c>
      <c r="B2034" s="212" t="s">
        <v>4443</v>
      </c>
      <c r="C2034" s="212" t="s">
        <v>47</v>
      </c>
      <c r="D2034" s="213">
        <v>352.3</v>
      </c>
    </row>
    <row r="2035" spans="1:4" ht="15.75">
      <c r="A2035" s="212" t="s">
        <v>4444</v>
      </c>
      <c r="B2035" s="212" t="s">
        <v>4445</v>
      </c>
      <c r="C2035" s="212" t="s">
        <v>47</v>
      </c>
      <c r="D2035" s="213">
        <v>213.14</v>
      </c>
    </row>
    <row r="2036" spans="1:4" ht="15.75">
      <c r="A2036" s="212" t="s">
        <v>4446</v>
      </c>
      <c r="B2036" s="212" t="s">
        <v>4447</v>
      </c>
      <c r="C2036" s="212" t="s">
        <v>47</v>
      </c>
      <c r="D2036" s="213">
        <v>310.56</v>
      </c>
    </row>
    <row r="2037" spans="1:4" ht="15.75">
      <c r="A2037" s="212" t="s">
        <v>4448</v>
      </c>
      <c r="B2037" s="212" t="s">
        <v>4449</v>
      </c>
      <c r="C2037" s="212" t="s">
        <v>602</v>
      </c>
      <c r="D2037" s="213">
        <v>28.27</v>
      </c>
    </row>
    <row r="2038" spans="1:4" ht="15.75">
      <c r="A2038" s="212" t="s">
        <v>4450</v>
      </c>
      <c r="B2038" s="212" t="s">
        <v>4451</v>
      </c>
      <c r="C2038" s="212" t="s">
        <v>602</v>
      </c>
      <c r="D2038" s="213">
        <v>21.11</v>
      </c>
    </row>
    <row r="2039" spans="1:4" ht="15.75">
      <c r="A2039" s="212" t="s">
        <v>4452</v>
      </c>
      <c r="B2039" s="212" t="s">
        <v>4453</v>
      </c>
      <c r="C2039" s="212" t="s">
        <v>47</v>
      </c>
      <c r="D2039" s="213">
        <v>8.52</v>
      </c>
    </row>
    <row r="2040" spans="1:4" ht="15.75">
      <c r="A2040" s="212" t="s">
        <v>4454</v>
      </c>
      <c r="B2040" s="212" t="s">
        <v>4455</v>
      </c>
      <c r="C2040" s="212" t="s">
        <v>47</v>
      </c>
      <c r="D2040" s="213">
        <v>8.52</v>
      </c>
    </row>
    <row r="2041" spans="1:4" ht="15.75">
      <c r="A2041" s="212" t="s">
        <v>4456</v>
      </c>
      <c r="B2041" s="212" t="s">
        <v>4457</v>
      </c>
      <c r="C2041" s="212" t="s">
        <v>47</v>
      </c>
      <c r="D2041" s="213">
        <v>43.88</v>
      </c>
    </row>
    <row r="2042" spans="1:4" ht="15.75">
      <c r="A2042" s="212" t="s">
        <v>4458</v>
      </c>
      <c r="B2042" s="212" t="s">
        <v>4459</v>
      </c>
      <c r="C2042" s="212" t="s">
        <v>47</v>
      </c>
      <c r="D2042" s="213">
        <v>44.02</v>
      </c>
    </row>
    <row r="2043" spans="1:4" ht="15.75">
      <c r="A2043" s="212" t="s">
        <v>4460</v>
      </c>
      <c r="B2043" s="212" t="s">
        <v>4461</v>
      </c>
      <c r="C2043" s="212" t="s">
        <v>47</v>
      </c>
      <c r="D2043" s="213">
        <v>44.37</v>
      </c>
    </row>
    <row r="2044" spans="1:4" ht="15.75">
      <c r="A2044" s="212" t="s">
        <v>4462</v>
      </c>
      <c r="B2044" s="212" t="s">
        <v>4463</v>
      </c>
      <c r="C2044" s="212" t="s">
        <v>47</v>
      </c>
      <c r="D2044" s="213">
        <v>695.82</v>
      </c>
    </row>
    <row r="2045" spans="1:4" ht="15.75">
      <c r="A2045" s="212" t="s">
        <v>4464</v>
      </c>
      <c r="B2045" s="212" t="s">
        <v>4465</v>
      </c>
      <c r="C2045" s="212" t="s">
        <v>47</v>
      </c>
      <c r="D2045" s="213">
        <v>10.119999999999999</v>
      </c>
    </row>
    <row r="2046" spans="1:4" ht="15.75">
      <c r="A2046" s="212" t="s">
        <v>4466</v>
      </c>
      <c r="B2046" s="212" t="s">
        <v>4467</v>
      </c>
      <c r="C2046" s="212" t="s">
        <v>47</v>
      </c>
      <c r="D2046" s="213">
        <v>16.32</v>
      </c>
    </row>
    <row r="2047" spans="1:4" ht="15.75">
      <c r="A2047" s="212" t="s">
        <v>4468</v>
      </c>
      <c r="B2047" s="212" t="s">
        <v>4469</v>
      </c>
      <c r="C2047" s="212" t="s">
        <v>47</v>
      </c>
      <c r="D2047" s="213">
        <v>18.59</v>
      </c>
    </row>
    <row r="2048" spans="1:4" ht="15.75">
      <c r="A2048" s="212" t="s">
        <v>4470</v>
      </c>
      <c r="B2048" s="212" t="s">
        <v>4471</v>
      </c>
      <c r="C2048" s="212" t="s">
        <v>47</v>
      </c>
      <c r="D2048" s="213">
        <v>49.71</v>
      </c>
    </row>
    <row r="2049" spans="1:4" ht="15.75">
      <c r="A2049" s="212" t="s">
        <v>4472</v>
      </c>
      <c r="B2049" s="212" t="s">
        <v>4473</v>
      </c>
      <c r="C2049" s="212" t="s">
        <v>47</v>
      </c>
      <c r="D2049" s="213">
        <v>19.41</v>
      </c>
    </row>
    <row r="2050" spans="1:4" ht="15.75">
      <c r="A2050" s="212" t="s">
        <v>4474</v>
      </c>
      <c r="B2050" s="212" t="s">
        <v>4475</v>
      </c>
      <c r="C2050" s="212" t="s">
        <v>47</v>
      </c>
      <c r="D2050" s="213">
        <v>9.25</v>
      </c>
    </row>
    <row r="2051" spans="1:4" ht="15.75">
      <c r="A2051" s="212" t="s">
        <v>4476</v>
      </c>
      <c r="B2051" s="212" t="s">
        <v>4477</v>
      </c>
      <c r="C2051" s="212" t="s">
        <v>47</v>
      </c>
      <c r="D2051" s="213">
        <v>43.37</v>
      </c>
    </row>
    <row r="2052" spans="1:4" ht="15.75">
      <c r="A2052" s="212" t="s">
        <v>4478</v>
      </c>
      <c r="B2052" s="212" t="s">
        <v>4479</v>
      </c>
      <c r="C2052" s="212" t="s">
        <v>47</v>
      </c>
      <c r="D2052" s="213">
        <v>18.12</v>
      </c>
    </row>
    <row r="2053" spans="1:4" ht="15.75">
      <c r="A2053" s="212" t="s">
        <v>4480</v>
      </c>
      <c r="B2053" s="212" t="s">
        <v>4481</v>
      </c>
      <c r="C2053" s="212" t="s">
        <v>47</v>
      </c>
      <c r="D2053" s="213">
        <v>141.34</v>
      </c>
    </row>
    <row r="2054" spans="1:4" ht="15.75">
      <c r="A2054" s="212" t="s">
        <v>4482</v>
      </c>
      <c r="B2054" s="212" t="s">
        <v>4483</v>
      </c>
      <c r="C2054" s="212" t="s">
        <v>47</v>
      </c>
      <c r="D2054" s="213">
        <v>923.24</v>
      </c>
    </row>
    <row r="2055" spans="1:4" ht="15.75">
      <c r="A2055" s="212" t="s">
        <v>4484</v>
      </c>
      <c r="B2055" s="212" t="s">
        <v>4485</v>
      </c>
      <c r="C2055" s="212" t="s">
        <v>47</v>
      </c>
      <c r="D2055" s="213">
        <v>21.57</v>
      </c>
    </row>
    <row r="2056" spans="1:4" ht="15.75">
      <c r="A2056" s="212" t="s">
        <v>4486</v>
      </c>
      <c r="B2056" s="212" t="s">
        <v>4487</v>
      </c>
      <c r="C2056" s="212" t="s">
        <v>47</v>
      </c>
      <c r="D2056" s="213">
        <v>10.41</v>
      </c>
    </row>
    <row r="2057" spans="1:4" ht="15.75">
      <c r="A2057" s="212" t="s">
        <v>4488</v>
      </c>
      <c r="B2057" s="212" t="s">
        <v>4489</v>
      </c>
      <c r="C2057" s="212" t="s">
        <v>47</v>
      </c>
      <c r="D2057" s="213">
        <v>95.74</v>
      </c>
    </row>
    <row r="2058" spans="1:4" ht="15.75">
      <c r="A2058" s="212" t="s">
        <v>4490</v>
      </c>
      <c r="B2058" s="212" t="s">
        <v>4491</v>
      </c>
      <c r="C2058" s="212" t="s">
        <v>47</v>
      </c>
      <c r="D2058" s="213">
        <v>13.38</v>
      </c>
    </row>
    <row r="2059" spans="1:4" ht="15.75">
      <c r="A2059" s="212" t="s">
        <v>4492</v>
      </c>
      <c r="B2059" s="212" t="s">
        <v>4493</v>
      </c>
      <c r="C2059" s="212" t="s">
        <v>47</v>
      </c>
      <c r="D2059" s="213">
        <v>14.91</v>
      </c>
    </row>
    <row r="2060" spans="1:4" ht="15.75">
      <c r="A2060" s="212" t="s">
        <v>4494</v>
      </c>
      <c r="B2060" s="212" t="s">
        <v>4495</v>
      </c>
      <c r="C2060" s="212" t="s">
        <v>602</v>
      </c>
      <c r="D2060" s="213">
        <v>7.59</v>
      </c>
    </row>
    <row r="2061" spans="1:4" ht="15.75">
      <c r="A2061" s="212" t="s">
        <v>4496</v>
      </c>
      <c r="B2061" s="212" t="s">
        <v>4497</v>
      </c>
      <c r="C2061" s="212" t="s">
        <v>602</v>
      </c>
      <c r="D2061" s="213">
        <v>9.14</v>
      </c>
    </row>
    <row r="2062" spans="1:4" ht="15.75">
      <c r="A2062" s="212" t="s">
        <v>4498</v>
      </c>
      <c r="B2062" s="212" t="s">
        <v>4499</v>
      </c>
      <c r="C2062" s="212" t="s">
        <v>47</v>
      </c>
      <c r="D2062" s="213">
        <v>47.83</v>
      </c>
    </row>
    <row r="2063" spans="1:4" ht="15.75">
      <c r="A2063" s="212" t="s">
        <v>4500</v>
      </c>
      <c r="B2063" s="212" t="s">
        <v>4501</v>
      </c>
      <c r="C2063" s="212" t="s">
        <v>47</v>
      </c>
      <c r="D2063" s="213">
        <v>669.8</v>
      </c>
    </row>
    <row r="2064" spans="1:4" ht="15.75">
      <c r="A2064" s="212" t="s">
        <v>4502</v>
      </c>
      <c r="B2064" s="212" t="s">
        <v>4503</v>
      </c>
      <c r="C2064" s="212" t="s">
        <v>47</v>
      </c>
      <c r="D2064" s="213">
        <v>407.23</v>
      </c>
    </row>
    <row r="2065" spans="1:4" ht="15.75">
      <c r="A2065" s="212" t="s">
        <v>4504</v>
      </c>
      <c r="B2065" s="212" t="s">
        <v>4505</v>
      </c>
      <c r="C2065" s="212" t="s">
        <v>47</v>
      </c>
      <c r="D2065" s="213">
        <v>54.43</v>
      </c>
    </row>
    <row r="2066" spans="1:4" ht="15.75">
      <c r="A2066" s="212" t="s">
        <v>4506</v>
      </c>
      <c r="B2066" s="212" t="s">
        <v>4507</v>
      </c>
      <c r="C2066" s="212" t="s">
        <v>47</v>
      </c>
      <c r="D2066" s="213">
        <v>62.99</v>
      </c>
    </row>
    <row r="2067" spans="1:4" ht="15.75">
      <c r="A2067" s="212" t="s">
        <v>4508</v>
      </c>
      <c r="B2067" s="212" t="s">
        <v>4509</v>
      </c>
      <c r="C2067" s="212" t="s">
        <v>47</v>
      </c>
      <c r="D2067" s="213">
        <v>339.58</v>
      </c>
    </row>
    <row r="2068" spans="1:4" ht="15.75">
      <c r="A2068" s="212" t="s">
        <v>4510</v>
      </c>
      <c r="B2068" s="212" t="s">
        <v>4511</v>
      </c>
      <c r="C2068" s="212" t="s">
        <v>47</v>
      </c>
      <c r="D2068" s="213">
        <v>38.42</v>
      </c>
    </row>
    <row r="2069" spans="1:4" ht="15.75">
      <c r="A2069" s="212" t="s">
        <v>4512</v>
      </c>
      <c r="B2069" s="212" t="s">
        <v>4513</v>
      </c>
      <c r="C2069" s="212" t="s">
        <v>47</v>
      </c>
      <c r="D2069" s="213">
        <v>23.15</v>
      </c>
    </row>
    <row r="2070" spans="1:4" ht="15.75">
      <c r="A2070" s="212" t="s">
        <v>4514</v>
      </c>
      <c r="B2070" s="212" t="s">
        <v>4515</v>
      </c>
      <c r="C2070" s="212" t="s">
        <v>47</v>
      </c>
      <c r="D2070" s="213">
        <v>32.01</v>
      </c>
    </row>
    <row r="2071" spans="1:4" ht="15.75">
      <c r="A2071" s="212" t="s">
        <v>4516</v>
      </c>
      <c r="B2071" s="212" t="s">
        <v>4517</v>
      </c>
      <c r="C2071" s="212" t="s">
        <v>47</v>
      </c>
      <c r="D2071" s="213">
        <v>35.58</v>
      </c>
    </row>
    <row r="2072" spans="1:4" ht="15.75">
      <c r="A2072" s="212" t="s">
        <v>4518</v>
      </c>
      <c r="B2072" s="212" t="s">
        <v>4519</v>
      </c>
      <c r="C2072" s="212" t="s">
        <v>47</v>
      </c>
      <c r="D2072" s="213">
        <v>20.86</v>
      </c>
    </row>
    <row r="2073" spans="1:4" ht="15.75">
      <c r="A2073" s="212" t="s">
        <v>4520</v>
      </c>
      <c r="B2073" s="212" t="s">
        <v>4521</v>
      </c>
      <c r="C2073" s="212" t="s">
        <v>47</v>
      </c>
      <c r="D2073" s="213">
        <v>1598.83</v>
      </c>
    </row>
    <row r="2074" spans="1:4" ht="15.75">
      <c r="A2074" s="212" t="s">
        <v>4522</v>
      </c>
      <c r="B2074" s="212" t="s">
        <v>4523</v>
      </c>
      <c r="C2074" s="212" t="s">
        <v>47</v>
      </c>
      <c r="D2074" s="213">
        <v>307.25</v>
      </c>
    </row>
    <row r="2075" spans="1:4" ht="15.75">
      <c r="A2075" s="212" t="s">
        <v>4524</v>
      </c>
      <c r="B2075" s="212" t="s">
        <v>4525</v>
      </c>
      <c r="C2075" s="212" t="s">
        <v>47</v>
      </c>
      <c r="D2075" s="213">
        <v>37.9</v>
      </c>
    </row>
    <row r="2076" spans="1:4" ht="15.75">
      <c r="A2076" s="212" t="s">
        <v>4526</v>
      </c>
      <c r="B2076" s="212" t="s">
        <v>4527</v>
      </c>
      <c r="C2076" s="212" t="s">
        <v>47</v>
      </c>
      <c r="D2076" s="213">
        <v>97.98</v>
      </c>
    </row>
    <row r="2077" spans="1:4" ht="15.75">
      <c r="A2077" s="212" t="s">
        <v>4528</v>
      </c>
      <c r="B2077" s="212" t="s">
        <v>4529</v>
      </c>
      <c r="C2077" s="212" t="s">
        <v>47</v>
      </c>
      <c r="D2077" s="213">
        <v>29.21</v>
      </c>
    </row>
    <row r="2078" spans="1:4" ht="15.75">
      <c r="A2078" s="212" t="s">
        <v>4530</v>
      </c>
      <c r="B2078" s="212" t="s">
        <v>4531</v>
      </c>
      <c r="C2078" s="212" t="s">
        <v>47</v>
      </c>
      <c r="D2078" s="213">
        <v>16.84</v>
      </c>
    </row>
    <row r="2079" spans="1:4" ht="15.75">
      <c r="A2079" s="212" t="s">
        <v>4532</v>
      </c>
      <c r="B2079" s="212" t="s">
        <v>4533</v>
      </c>
      <c r="C2079" s="212" t="s">
        <v>47</v>
      </c>
      <c r="D2079" s="213">
        <v>107.44</v>
      </c>
    </row>
    <row r="2080" spans="1:4" ht="15.75">
      <c r="A2080" s="212" t="s">
        <v>4534</v>
      </c>
      <c r="B2080" s="212" t="s">
        <v>4535</v>
      </c>
      <c r="C2080" s="212" t="s">
        <v>47</v>
      </c>
      <c r="D2080" s="213">
        <v>244.1</v>
      </c>
    </row>
    <row r="2081" spans="1:4" ht="15.75">
      <c r="A2081" s="212" t="s">
        <v>4536</v>
      </c>
      <c r="B2081" s="212" t="s">
        <v>4537</v>
      </c>
      <c r="C2081" s="212" t="s">
        <v>47</v>
      </c>
      <c r="D2081" s="213">
        <v>315.16000000000003</v>
      </c>
    </row>
    <row r="2082" spans="1:4" ht="15.75">
      <c r="A2082" s="212" t="s">
        <v>4538</v>
      </c>
      <c r="B2082" s="212" t="s">
        <v>4539</v>
      </c>
      <c r="C2082" s="212" t="s">
        <v>47</v>
      </c>
      <c r="D2082" s="213">
        <v>51.32</v>
      </c>
    </row>
    <row r="2083" spans="1:4" ht="15.75">
      <c r="A2083" s="212" t="s">
        <v>4540</v>
      </c>
      <c r="B2083" s="212" t="s">
        <v>4541</v>
      </c>
      <c r="C2083" s="212" t="s">
        <v>47</v>
      </c>
      <c r="D2083" s="213">
        <v>46.07</v>
      </c>
    </row>
    <row r="2084" spans="1:4" ht="15.75">
      <c r="A2084" s="212" t="s">
        <v>4542</v>
      </c>
      <c r="B2084" s="212" t="s">
        <v>4543</v>
      </c>
      <c r="C2084" s="212" t="s">
        <v>47</v>
      </c>
      <c r="D2084" s="213">
        <v>51.71</v>
      </c>
    </row>
    <row r="2085" spans="1:4" ht="15.75">
      <c r="A2085" s="212" t="s">
        <v>4544</v>
      </c>
      <c r="B2085" s="212" t="s">
        <v>4545</v>
      </c>
      <c r="C2085" s="212" t="s">
        <v>47</v>
      </c>
      <c r="D2085" s="213">
        <v>55.35</v>
      </c>
    </row>
    <row r="2086" spans="1:4" ht="15.75">
      <c r="A2086" s="212" t="s">
        <v>4546</v>
      </c>
      <c r="B2086" s="212" t="s">
        <v>4547</v>
      </c>
      <c r="C2086" s="212" t="s">
        <v>47</v>
      </c>
      <c r="D2086" s="213">
        <v>372.2</v>
      </c>
    </row>
    <row r="2087" spans="1:4" ht="15.75">
      <c r="A2087" s="212" t="s">
        <v>4548</v>
      </c>
      <c r="B2087" s="212" t="s">
        <v>4549</v>
      </c>
      <c r="C2087" s="212" t="s">
        <v>47</v>
      </c>
      <c r="D2087" s="213">
        <v>76.8</v>
      </c>
    </row>
    <row r="2088" spans="1:4" ht="15.75">
      <c r="A2088" s="212" t="s">
        <v>4550</v>
      </c>
      <c r="B2088" s="212" t="s">
        <v>4551</v>
      </c>
      <c r="C2088" s="212" t="s">
        <v>47</v>
      </c>
      <c r="D2088" s="213">
        <v>79.099999999999994</v>
      </c>
    </row>
    <row r="2089" spans="1:4" ht="15.75">
      <c r="A2089" s="212" t="s">
        <v>4552</v>
      </c>
      <c r="B2089" s="212" t="s">
        <v>4553</v>
      </c>
      <c r="C2089" s="212" t="s">
        <v>47</v>
      </c>
      <c r="D2089" s="213">
        <v>70.47</v>
      </c>
    </row>
    <row r="2090" spans="1:4" ht="15.75">
      <c r="A2090" s="212" t="s">
        <v>4554</v>
      </c>
      <c r="B2090" s="212" t="s">
        <v>4555</v>
      </c>
      <c r="C2090" s="212" t="s">
        <v>47</v>
      </c>
      <c r="D2090" s="213">
        <v>8.52</v>
      </c>
    </row>
    <row r="2091" spans="1:4" ht="15.75">
      <c r="A2091" s="212" t="s">
        <v>4556</v>
      </c>
      <c r="B2091" s="212" t="s">
        <v>4557</v>
      </c>
      <c r="C2091" s="212" t="s">
        <v>47</v>
      </c>
      <c r="D2091" s="213">
        <v>554.85</v>
      </c>
    </row>
    <row r="2092" spans="1:4" ht="15.75">
      <c r="A2092" s="212" t="s">
        <v>4558</v>
      </c>
      <c r="B2092" s="212" t="s">
        <v>4559</v>
      </c>
      <c r="C2092" s="212" t="s">
        <v>47</v>
      </c>
      <c r="D2092" s="213">
        <v>401.79</v>
      </c>
    </row>
    <row r="2093" spans="1:4" ht="15.75">
      <c r="A2093" s="212" t="s">
        <v>4560</v>
      </c>
      <c r="B2093" s="212" t="s">
        <v>4561</v>
      </c>
      <c r="C2093" s="212" t="s">
        <v>47</v>
      </c>
      <c r="D2093" s="213">
        <v>181.13</v>
      </c>
    </row>
    <row r="2094" spans="1:4" ht="15.75">
      <c r="A2094" s="212" t="s">
        <v>4562</v>
      </c>
      <c r="B2094" s="212" t="s">
        <v>4563</v>
      </c>
      <c r="C2094" s="212" t="s">
        <v>47</v>
      </c>
      <c r="D2094" s="213">
        <v>106.01</v>
      </c>
    </row>
    <row r="2095" spans="1:4" ht="15.75">
      <c r="A2095" s="212" t="s">
        <v>4564</v>
      </c>
      <c r="B2095" s="212" t="s">
        <v>4565</v>
      </c>
      <c r="C2095" s="212" t="s">
        <v>47</v>
      </c>
      <c r="D2095" s="213">
        <v>769.3</v>
      </c>
    </row>
    <row r="2096" spans="1:4" ht="15.75">
      <c r="A2096" s="212" t="s">
        <v>4566</v>
      </c>
      <c r="B2096" s="212" t="s">
        <v>4567</v>
      </c>
      <c r="C2096" s="212" t="s">
        <v>47</v>
      </c>
      <c r="D2096" s="213">
        <v>16.809999999999999</v>
      </c>
    </row>
    <row r="2097" spans="1:4" ht="15.75">
      <c r="A2097" s="212" t="s">
        <v>4568</v>
      </c>
      <c r="B2097" s="212" t="s">
        <v>4569</v>
      </c>
      <c r="C2097" s="212" t="s">
        <v>47</v>
      </c>
      <c r="D2097" s="213">
        <v>258.97000000000003</v>
      </c>
    </row>
    <row r="2098" spans="1:4" ht="15.75">
      <c r="A2098" s="212" t="s">
        <v>4570</v>
      </c>
      <c r="B2098" s="212" t="s">
        <v>4571</v>
      </c>
      <c r="C2098" s="212" t="s">
        <v>47</v>
      </c>
      <c r="D2098" s="213">
        <v>6845.38</v>
      </c>
    </row>
    <row r="2099" spans="1:4" ht="15.75">
      <c r="A2099" s="212" t="s">
        <v>4572</v>
      </c>
      <c r="B2099" s="212" t="s">
        <v>4573</v>
      </c>
      <c r="C2099" s="212" t="s">
        <v>47</v>
      </c>
      <c r="D2099" s="213">
        <v>51.98</v>
      </c>
    </row>
    <row r="2100" spans="1:4" ht="15.75">
      <c r="A2100" s="212" t="s">
        <v>4574</v>
      </c>
      <c r="B2100" s="212" t="s">
        <v>4575</v>
      </c>
      <c r="C2100" s="212" t="s">
        <v>47</v>
      </c>
      <c r="D2100" s="213">
        <v>58.02</v>
      </c>
    </row>
    <row r="2101" spans="1:4" ht="15.75">
      <c r="A2101" s="212" t="s">
        <v>4576</v>
      </c>
      <c r="B2101" s="212" t="s">
        <v>4577</v>
      </c>
      <c r="C2101" s="212" t="s">
        <v>47</v>
      </c>
      <c r="D2101" s="213">
        <v>100.88</v>
      </c>
    </row>
    <row r="2102" spans="1:4" ht="15.75">
      <c r="A2102" s="212" t="s">
        <v>4578</v>
      </c>
      <c r="B2102" s="212" t="s">
        <v>4579</v>
      </c>
      <c r="C2102" s="212" t="s">
        <v>47</v>
      </c>
      <c r="D2102" s="213">
        <v>269.47000000000003</v>
      </c>
    </row>
    <row r="2103" spans="1:4" ht="15.75">
      <c r="A2103" s="212" t="s">
        <v>4580</v>
      </c>
      <c r="B2103" s="212" t="s">
        <v>4581</v>
      </c>
      <c r="C2103" s="212" t="s">
        <v>47</v>
      </c>
      <c r="D2103" s="213">
        <v>313.83999999999997</v>
      </c>
    </row>
    <row r="2104" spans="1:4" ht="15.75">
      <c r="A2104" s="212" t="s">
        <v>4582</v>
      </c>
      <c r="B2104" s="212" t="s">
        <v>4583</v>
      </c>
      <c r="C2104" s="212" t="s">
        <v>47</v>
      </c>
      <c r="D2104" s="213">
        <v>201.43</v>
      </c>
    </row>
    <row r="2105" spans="1:4" ht="15.75">
      <c r="A2105" s="212" t="s">
        <v>4584</v>
      </c>
      <c r="B2105" s="212" t="s">
        <v>4585</v>
      </c>
      <c r="C2105" s="212" t="s">
        <v>47</v>
      </c>
      <c r="D2105" s="213">
        <v>14392.57</v>
      </c>
    </row>
    <row r="2106" spans="1:4" ht="15.75">
      <c r="A2106" s="212" t="s">
        <v>4586</v>
      </c>
      <c r="B2106" s="212" t="s">
        <v>4587</v>
      </c>
      <c r="C2106" s="212" t="s">
        <v>47</v>
      </c>
      <c r="D2106" s="213">
        <v>9967.2099999999991</v>
      </c>
    </row>
    <row r="2107" spans="1:4" ht="15.75">
      <c r="A2107" s="212" t="s">
        <v>4588</v>
      </c>
      <c r="B2107" s="212" t="s">
        <v>4589</v>
      </c>
      <c r="C2107" s="212" t="s">
        <v>602</v>
      </c>
      <c r="D2107" s="213">
        <v>96.79</v>
      </c>
    </row>
    <row r="2108" spans="1:4" ht="15.75">
      <c r="A2108" s="212" t="s">
        <v>4590</v>
      </c>
      <c r="B2108" s="212" t="s">
        <v>4591</v>
      </c>
      <c r="C2108" s="212" t="s">
        <v>47</v>
      </c>
      <c r="D2108" s="213">
        <v>23.81</v>
      </c>
    </row>
    <row r="2109" spans="1:4" ht="15.75">
      <c r="A2109" s="212" t="s">
        <v>4592</v>
      </c>
      <c r="B2109" s="212" t="s">
        <v>4593</v>
      </c>
      <c r="C2109" s="212" t="s">
        <v>47</v>
      </c>
      <c r="D2109" s="213">
        <v>33.19</v>
      </c>
    </row>
    <row r="2110" spans="1:4" ht="15.75">
      <c r="A2110" s="212" t="s">
        <v>4594</v>
      </c>
      <c r="B2110" s="212" t="s">
        <v>4595</v>
      </c>
      <c r="C2110" s="212" t="s">
        <v>47</v>
      </c>
      <c r="D2110" s="213">
        <v>91.89</v>
      </c>
    </row>
    <row r="2111" spans="1:4" ht="15.75">
      <c r="A2111" s="212" t="s">
        <v>4596</v>
      </c>
      <c r="B2111" s="212" t="s">
        <v>4597</v>
      </c>
      <c r="C2111" s="212" t="s">
        <v>47</v>
      </c>
      <c r="D2111" s="213">
        <v>90.37</v>
      </c>
    </row>
    <row r="2112" spans="1:4" ht="15.75">
      <c r="A2112" s="212" t="s">
        <v>4598</v>
      </c>
      <c r="B2112" s="212" t="s">
        <v>4599</v>
      </c>
      <c r="C2112" s="212" t="s">
        <v>47</v>
      </c>
      <c r="D2112" s="213">
        <v>64.17</v>
      </c>
    </row>
    <row r="2113" spans="1:4" ht="15.75">
      <c r="A2113" s="212" t="s">
        <v>4600</v>
      </c>
      <c r="B2113" s="212" t="s">
        <v>4601</v>
      </c>
      <c r="C2113" s="212" t="s">
        <v>47</v>
      </c>
      <c r="D2113" s="213">
        <v>38.659999999999997</v>
      </c>
    </row>
    <row r="2114" spans="1:4" ht="15.75">
      <c r="A2114" s="212" t="s">
        <v>4602</v>
      </c>
      <c r="B2114" s="212" t="s">
        <v>4603</v>
      </c>
      <c r="C2114" s="212" t="s">
        <v>47</v>
      </c>
      <c r="D2114" s="213">
        <v>0.18</v>
      </c>
    </row>
    <row r="2115" spans="1:4" ht="15.75">
      <c r="A2115" s="212" t="s">
        <v>4604</v>
      </c>
      <c r="B2115" s="212" t="s">
        <v>4605</v>
      </c>
      <c r="C2115" s="212" t="s">
        <v>47</v>
      </c>
      <c r="D2115" s="213">
        <v>0.14000000000000001</v>
      </c>
    </row>
    <row r="2116" spans="1:4" ht="15.75">
      <c r="A2116" s="212" t="s">
        <v>4606</v>
      </c>
      <c r="B2116" s="212" t="s">
        <v>4607</v>
      </c>
      <c r="C2116" s="212" t="s">
        <v>47</v>
      </c>
      <c r="D2116" s="213">
        <v>37.25</v>
      </c>
    </row>
    <row r="2117" spans="1:4" ht="15.75">
      <c r="A2117" s="212" t="s">
        <v>4608</v>
      </c>
      <c r="B2117" s="212" t="s">
        <v>4609</v>
      </c>
      <c r="C2117" s="212" t="s">
        <v>47</v>
      </c>
      <c r="D2117" s="213">
        <v>15633.29</v>
      </c>
    </row>
    <row r="2118" spans="1:4" ht="15.75">
      <c r="A2118" s="212" t="s">
        <v>4610</v>
      </c>
      <c r="B2118" s="212" t="s">
        <v>4611</v>
      </c>
      <c r="C2118" s="212" t="s">
        <v>47</v>
      </c>
      <c r="D2118" s="213">
        <v>15930.06</v>
      </c>
    </row>
    <row r="2119" spans="1:4" ht="15.75">
      <c r="A2119" s="212" t="s">
        <v>4612</v>
      </c>
      <c r="B2119" s="212" t="s">
        <v>4613</v>
      </c>
      <c r="C2119" s="212" t="s">
        <v>47</v>
      </c>
      <c r="D2119" s="213">
        <v>384.36</v>
      </c>
    </row>
    <row r="2120" spans="1:4" ht="15.75">
      <c r="A2120" s="212" t="s">
        <v>4614</v>
      </c>
      <c r="B2120" s="212" t="s">
        <v>4615</v>
      </c>
      <c r="C2120" s="212" t="s">
        <v>47</v>
      </c>
      <c r="D2120" s="213">
        <v>384.36</v>
      </c>
    </row>
    <row r="2121" spans="1:4" ht="15.75">
      <c r="A2121" s="212" t="s">
        <v>4616</v>
      </c>
      <c r="B2121" s="212" t="s">
        <v>4617</v>
      </c>
      <c r="C2121" s="212" t="s">
        <v>47</v>
      </c>
      <c r="D2121" s="213">
        <v>362.12</v>
      </c>
    </row>
    <row r="2122" spans="1:4" ht="15.75">
      <c r="A2122" s="212" t="s">
        <v>4618</v>
      </c>
      <c r="B2122" s="212" t="s">
        <v>4619</v>
      </c>
      <c r="C2122" s="212" t="s">
        <v>47</v>
      </c>
      <c r="D2122" s="213">
        <v>61.82</v>
      </c>
    </row>
    <row r="2123" spans="1:4" ht="15.75">
      <c r="A2123" s="212" t="s">
        <v>4620</v>
      </c>
      <c r="B2123" s="212" t="s">
        <v>4621</v>
      </c>
      <c r="C2123" s="212" t="s">
        <v>47</v>
      </c>
      <c r="D2123" s="213">
        <v>172.24</v>
      </c>
    </row>
    <row r="2124" spans="1:4" ht="15.75">
      <c r="A2124" s="212" t="s">
        <v>4622</v>
      </c>
      <c r="B2124" s="212" t="s">
        <v>4623</v>
      </c>
      <c r="C2124" s="212" t="s">
        <v>47</v>
      </c>
      <c r="D2124" s="213">
        <v>46.06</v>
      </c>
    </row>
    <row r="2125" spans="1:4" ht="15.75">
      <c r="A2125" s="212" t="s">
        <v>4624</v>
      </c>
      <c r="B2125" s="212" t="s">
        <v>4625</v>
      </c>
      <c r="C2125" s="212" t="s">
        <v>47</v>
      </c>
      <c r="D2125" s="213">
        <v>10.039999999999999</v>
      </c>
    </row>
    <row r="2126" spans="1:4" ht="15.75">
      <c r="A2126" s="212" t="s">
        <v>4626</v>
      </c>
      <c r="B2126" s="212" t="s">
        <v>4627</v>
      </c>
      <c r="C2126" s="212" t="s">
        <v>47</v>
      </c>
      <c r="D2126" s="213">
        <v>14.31</v>
      </c>
    </row>
    <row r="2127" spans="1:4" ht="15.75">
      <c r="A2127" s="212" t="s">
        <v>4628</v>
      </c>
      <c r="B2127" s="212" t="s">
        <v>4629</v>
      </c>
      <c r="C2127" s="212" t="s">
        <v>47</v>
      </c>
      <c r="D2127" s="213">
        <v>36.32</v>
      </c>
    </row>
    <row r="2128" spans="1:4" ht="15.75">
      <c r="A2128" s="212" t="s">
        <v>4630</v>
      </c>
      <c r="B2128" s="212" t="s">
        <v>4631</v>
      </c>
      <c r="C2128" s="212" t="s">
        <v>47</v>
      </c>
      <c r="D2128" s="213">
        <v>36.32</v>
      </c>
    </row>
    <row r="2129" spans="1:4" ht="15.75">
      <c r="A2129" s="212" t="s">
        <v>4632</v>
      </c>
      <c r="B2129" s="212" t="s">
        <v>4633</v>
      </c>
      <c r="C2129" s="212" t="s">
        <v>47</v>
      </c>
      <c r="D2129" s="213">
        <v>35.729999999999997</v>
      </c>
    </row>
    <row r="2130" spans="1:4" ht="15.75">
      <c r="A2130" s="212" t="s">
        <v>4634</v>
      </c>
      <c r="B2130" s="212" t="s">
        <v>4635</v>
      </c>
      <c r="C2130" s="212" t="s">
        <v>602</v>
      </c>
      <c r="D2130" s="213">
        <v>16.84</v>
      </c>
    </row>
    <row r="2131" spans="1:4" ht="15.75">
      <c r="A2131" s="212" t="s">
        <v>4636</v>
      </c>
      <c r="B2131" s="212" t="s">
        <v>4637</v>
      </c>
      <c r="C2131" s="212" t="s">
        <v>47</v>
      </c>
      <c r="D2131" s="213">
        <v>8.82</v>
      </c>
    </row>
    <row r="2132" spans="1:4" ht="15.75">
      <c r="A2132" s="212" t="s">
        <v>4638</v>
      </c>
      <c r="B2132" s="212" t="s">
        <v>4639</v>
      </c>
      <c r="C2132" s="212" t="s">
        <v>47</v>
      </c>
      <c r="D2132" s="213">
        <v>65.88</v>
      </c>
    </row>
    <row r="2133" spans="1:4" ht="15.75">
      <c r="A2133" s="212" t="s">
        <v>4640</v>
      </c>
      <c r="B2133" s="212" t="s">
        <v>4641</v>
      </c>
      <c r="C2133" s="212" t="s">
        <v>47</v>
      </c>
      <c r="D2133" s="213">
        <v>69.989999999999995</v>
      </c>
    </row>
    <row r="2134" spans="1:4" ht="15.75">
      <c r="A2134" s="212" t="s">
        <v>4642</v>
      </c>
      <c r="B2134" s="212" t="s">
        <v>4643</v>
      </c>
      <c r="C2134" s="212" t="s">
        <v>47</v>
      </c>
      <c r="D2134" s="213">
        <v>63.72</v>
      </c>
    </row>
    <row r="2135" spans="1:4" ht="15.75">
      <c r="A2135" s="212" t="s">
        <v>4644</v>
      </c>
      <c r="B2135" s="212" t="s">
        <v>4645</v>
      </c>
      <c r="C2135" s="212" t="s">
        <v>47</v>
      </c>
      <c r="D2135" s="213">
        <v>63.72</v>
      </c>
    </row>
    <row r="2136" spans="1:4" ht="15.75">
      <c r="A2136" s="212" t="s">
        <v>4646</v>
      </c>
      <c r="B2136" s="212" t="s">
        <v>4647</v>
      </c>
      <c r="C2136" s="212" t="s">
        <v>47</v>
      </c>
      <c r="D2136" s="213">
        <v>61.19</v>
      </c>
    </row>
    <row r="2137" spans="1:4" ht="15.75">
      <c r="A2137" s="212" t="s">
        <v>4648</v>
      </c>
      <c r="B2137" s="212" t="s">
        <v>4649</v>
      </c>
      <c r="C2137" s="212" t="s">
        <v>47</v>
      </c>
      <c r="D2137" s="213">
        <v>64.48</v>
      </c>
    </row>
    <row r="2138" spans="1:4" ht="15.75">
      <c r="A2138" s="212" t="s">
        <v>4650</v>
      </c>
      <c r="B2138" s="212" t="s">
        <v>4651</v>
      </c>
      <c r="C2138" s="212" t="s">
        <v>47</v>
      </c>
      <c r="D2138" s="213">
        <v>61.45</v>
      </c>
    </row>
    <row r="2139" spans="1:4" ht="15.75">
      <c r="A2139" s="212" t="s">
        <v>4652</v>
      </c>
      <c r="B2139" s="212" t="s">
        <v>4653</v>
      </c>
      <c r="C2139" s="212" t="s">
        <v>47</v>
      </c>
      <c r="D2139" s="213">
        <v>10.69</v>
      </c>
    </row>
    <row r="2140" spans="1:4" ht="15.75">
      <c r="A2140" s="212" t="s">
        <v>4654</v>
      </c>
      <c r="B2140" s="212" t="s">
        <v>4655</v>
      </c>
      <c r="C2140" s="212" t="s">
        <v>47</v>
      </c>
      <c r="D2140" s="213">
        <v>31.59</v>
      </c>
    </row>
    <row r="2141" spans="1:4" ht="15.75">
      <c r="A2141" s="212" t="s">
        <v>4656</v>
      </c>
      <c r="B2141" s="212" t="s">
        <v>4657</v>
      </c>
      <c r="C2141" s="212" t="s">
        <v>47</v>
      </c>
      <c r="D2141" s="213">
        <v>56.64</v>
      </c>
    </row>
    <row r="2142" spans="1:4" ht="15.75">
      <c r="A2142" s="212" t="s">
        <v>4658</v>
      </c>
      <c r="B2142" s="212" t="s">
        <v>4659</v>
      </c>
      <c r="C2142" s="212" t="s">
        <v>47</v>
      </c>
      <c r="D2142" s="213">
        <v>80.069999999999993</v>
      </c>
    </row>
    <row r="2143" spans="1:4" ht="15.75">
      <c r="A2143" s="212" t="s">
        <v>4660</v>
      </c>
      <c r="B2143" s="212" t="s">
        <v>4661</v>
      </c>
      <c r="C2143" s="212" t="s">
        <v>47</v>
      </c>
      <c r="D2143" s="213">
        <v>87.43</v>
      </c>
    </row>
    <row r="2144" spans="1:4" ht="15.75">
      <c r="A2144" s="212" t="s">
        <v>4662</v>
      </c>
      <c r="B2144" s="212" t="s">
        <v>4663</v>
      </c>
      <c r="C2144" s="212" t="s">
        <v>47</v>
      </c>
      <c r="D2144" s="213">
        <v>60.49</v>
      </c>
    </row>
    <row r="2145" spans="1:4" ht="15.75">
      <c r="A2145" s="212" t="s">
        <v>4664</v>
      </c>
      <c r="B2145" s="212" t="s">
        <v>4665</v>
      </c>
      <c r="C2145" s="212" t="s">
        <v>47</v>
      </c>
      <c r="D2145" s="213">
        <v>9.15</v>
      </c>
    </row>
    <row r="2146" spans="1:4" ht="15.75">
      <c r="A2146" s="212" t="s">
        <v>4666</v>
      </c>
      <c r="B2146" s="212" t="s">
        <v>4667</v>
      </c>
      <c r="C2146" s="212" t="s">
        <v>602</v>
      </c>
      <c r="D2146" s="213">
        <v>7.1</v>
      </c>
    </row>
    <row r="2147" spans="1:4" ht="15.75">
      <c r="A2147" s="212" t="s">
        <v>4668</v>
      </c>
      <c r="B2147" s="212" t="s">
        <v>4669</v>
      </c>
      <c r="C2147" s="212" t="s">
        <v>47</v>
      </c>
      <c r="D2147" s="213">
        <v>72.25</v>
      </c>
    </row>
    <row r="2148" spans="1:4" ht="15.75">
      <c r="A2148" s="212" t="s">
        <v>4670</v>
      </c>
      <c r="B2148" s="212" t="s">
        <v>4671</v>
      </c>
      <c r="C2148" s="212" t="s">
        <v>47</v>
      </c>
      <c r="D2148" s="213">
        <v>0.71</v>
      </c>
    </row>
    <row r="2149" spans="1:4" ht="15.75">
      <c r="A2149" s="212" t="s">
        <v>4672</v>
      </c>
      <c r="B2149" s="212" t="s">
        <v>4673</v>
      </c>
      <c r="C2149" s="212" t="s">
        <v>602</v>
      </c>
      <c r="D2149" s="213">
        <v>26.23</v>
      </c>
    </row>
    <row r="2150" spans="1:4" ht="15.75">
      <c r="A2150" s="212" t="s">
        <v>4674</v>
      </c>
      <c r="B2150" s="212" t="s">
        <v>4675</v>
      </c>
      <c r="C2150" s="212" t="s">
        <v>47</v>
      </c>
      <c r="D2150" s="213">
        <v>11164.73</v>
      </c>
    </row>
    <row r="2151" spans="1:4" ht="15.75">
      <c r="A2151" s="212" t="s">
        <v>4676</v>
      </c>
      <c r="B2151" s="212" t="s">
        <v>4677</v>
      </c>
      <c r="C2151" s="212" t="s">
        <v>47</v>
      </c>
      <c r="D2151" s="213">
        <v>41.57</v>
      </c>
    </row>
    <row r="2152" spans="1:4" ht="15.75">
      <c r="A2152" s="212" t="s">
        <v>4678</v>
      </c>
      <c r="B2152" s="212" t="s">
        <v>4679</v>
      </c>
      <c r="C2152" s="212" t="s">
        <v>47</v>
      </c>
      <c r="D2152" s="213">
        <v>37.76</v>
      </c>
    </row>
    <row r="2153" spans="1:4" ht="15.75">
      <c r="A2153" s="212" t="s">
        <v>4680</v>
      </c>
      <c r="B2153" s="212" t="s">
        <v>4681</v>
      </c>
      <c r="C2153" s="212" t="s">
        <v>47</v>
      </c>
      <c r="D2153" s="213">
        <v>6361.07</v>
      </c>
    </row>
    <row r="2154" spans="1:4" ht="15.75">
      <c r="A2154" s="212" t="s">
        <v>4682</v>
      </c>
      <c r="B2154" s="212" t="s">
        <v>4683</v>
      </c>
      <c r="C2154" s="212" t="s">
        <v>47</v>
      </c>
      <c r="D2154" s="213">
        <v>7424.83</v>
      </c>
    </row>
    <row r="2155" spans="1:4" ht="15.75">
      <c r="A2155" s="212" t="s">
        <v>4684</v>
      </c>
      <c r="B2155" s="212" t="s">
        <v>4685</v>
      </c>
      <c r="C2155" s="212" t="s">
        <v>47</v>
      </c>
      <c r="D2155" s="213">
        <v>165.43</v>
      </c>
    </row>
    <row r="2156" spans="1:4" ht="15.75">
      <c r="A2156" s="212" t="s">
        <v>4686</v>
      </c>
      <c r="B2156" s="212" t="s">
        <v>4687</v>
      </c>
      <c r="C2156" s="212" t="s">
        <v>602</v>
      </c>
      <c r="D2156" s="213">
        <v>16.940000000000001</v>
      </c>
    </row>
    <row r="2157" spans="1:4" ht="15.75">
      <c r="A2157" s="212" t="s">
        <v>4688</v>
      </c>
      <c r="B2157" s="212" t="s">
        <v>4689</v>
      </c>
      <c r="C2157" s="212" t="s">
        <v>47</v>
      </c>
      <c r="D2157" s="213">
        <v>91.88</v>
      </c>
    </row>
    <row r="2158" spans="1:4" ht="15.75">
      <c r="A2158" s="212" t="s">
        <v>4690</v>
      </c>
      <c r="B2158" s="212" t="s">
        <v>4691</v>
      </c>
      <c r="C2158" s="212" t="s">
        <v>47</v>
      </c>
      <c r="D2158" s="213">
        <v>102.89</v>
      </c>
    </row>
    <row r="2159" spans="1:4" ht="15.75">
      <c r="A2159" s="212" t="s">
        <v>4692</v>
      </c>
      <c r="B2159" s="212" t="s">
        <v>4693</v>
      </c>
      <c r="C2159" s="212" t="s">
        <v>47</v>
      </c>
      <c r="D2159" s="213">
        <v>400.22</v>
      </c>
    </row>
    <row r="2160" spans="1:4" ht="15.75">
      <c r="A2160" s="212" t="s">
        <v>4694</v>
      </c>
      <c r="B2160" s="212" t="s">
        <v>4695</v>
      </c>
      <c r="C2160" s="212" t="s">
        <v>367</v>
      </c>
      <c r="D2160" s="213">
        <v>36.229999999999997</v>
      </c>
    </row>
    <row r="2161" spans="1:4" ht="15.75">
      <c r="A2161" s="212" t="s">
        <v>4696</v>
      </c>
      <c r="B2161" s="212" t="s">
        <v>4697</v>
      </c>
      <c r="C2161" s="212" t="s">
        <v>47</v>
      </c>
      <c r="D2161" s="213">
        <v>8684.25</v>
      </c>
    </row>
    <row r="2162" spans="1:4" ht="15.75">
      <c r="A2162" s="212" t="s">
        <v>4698</v>
      </c>
      <c r="B2162" s="212" t="s">
        <v>4699</v>
      </c>
      <c r="C2162" s="212" t="s">
        <v>47</v>
      </c>
      <c r="D2162" s="213">
        <v>411.44</v>
      </c>
    </row>
    <row r="2163" spans="1:4" ht="15.75">
      <c r="A2163" s="212" t="s">
        <v>4700</v>
      </c>
      <c r="B2163" s="212" t="s">
        <v>4701</v>
      </c>
      <c r="C2163" s="212" t="s">
        <v>47</v>
      </c>
      <c r="D2163" s="213">
        <v>789.95</v>
      </c>
    </row>
    <row r="2164" spans="1:4" ht="15.75">
      <c r="A2164" s="212" t="s">
        <v>4702</v>
      </c>
      <c r="B2164" s="212" t="s">
        <v>4703</v>
      </c>
      <c r="C2164" s="212" t="s">
        <v>47</v>
      </c>
      <c r="D2164" s="213">
        <v>14.41</v>
      </c>
    </row>
    <row r="2165" spans="1:4" ht="15.75">
      <c r="A2165" s="212" t="s">
        <v>4704</v>
      </c>
      <c r="B2165" s="212" t="s">
        <v>4705</v>
      </c>
      <c r="C2165" s="212" t="s">
        <v>47</v>
      </c>
      <c r="D2165" s="213">
        <v>10528.12</v>
      </c>
    </row>
    <row r="2166" spans="1:4" ht="15.75">
      <c r="A2166" s="212" t="s">
        <v>4706</v>
      </c>
      <c r="B2166" s="212" t="s">
        <v>4707</v>
      </c>
      <c r="C2166" s="212" t="s">
        <v>47</v>
      </c>
      <c r="D2166" s="213">
        <v>10851.25</v>
      </c>
    </row>
    <row r="2167" spans="1:4" ht="15.75">
      <c r="A2167" s="212" t="s">
        <v>4708</v>
      </c>
      <c r="B2167" s="212" t="s">
        <v>4709</v>
      </c>
      <c r="C2167" s="212" t="s">
        <v>47</v>
      </c>
      <c r="D2167" s="213">
        <v>19.489999999999998</v>
      </c>
    </row>
    <row r="2168" spans="1:4" ht="15.75">
      <c r="A2168" s="212" t="s">
        <v>4710</v>
      </c>
      <c r="B2168" s="212" t="s">
        <v>4711</v>
      </c>
      <c r="C2168" s="212" t="s">
        <v>47</v>
      </c>
      <c r="D2168" s="213">
        <v>19.2</v>
      </c>
    </row>
    <row r="2169" spans="1:4" ht="15.75">
      <c r="A2169" s="212" t="s">
        <v>4712</v>
      </c>
      <c r="B2169" s="212" t="s">
        <v>4713</v>
      </c>
      <c r="C2169" s="212" t="s">
        <v>47</v>
      </c>
      <c r="D2169" s="213">
        <v>20.25</v>
      </c>
    </row>
    <row r="2170" spans="1:4" ht="15.75">
      <c r="A2170" s="212" t="s">
        <v>4714</v>
      </c>
      <c r="B2170" s="212" t="s">
        <v>4715</v>
      </c>
      <c r="C2170" s="212" t="s">
        <v>602</v>
      </c>
      <c r="D2170" s="213">
        <v>44.53</v>
      </c>
    </row>
    <row r="2171" spans="1:4" ht="15.75">
      <c r="A2171" s="212" t="s">
        <v>4716</v>
      </c>
      <c r="B2171" s="212" t="s">
        <v>4717</v>
      </c>
      <c r="C2171" s="212" t="s">
        <v>47</v>
      </c>
      <c r="D2171" s="213">
        <v>10356.14</v>
      </c>
    </row>
    <row r="2172" spans="1:4" ht="15.75">
      <c r="A2172" s="212" t="s">
        <v>4718</v>
      </c>
      <c r="B2172" s="212" t="s">
        <v>4719</v>
      </c>
      <c r="C2172" s="212" t="s">
        <v>47</v>
      </c>
      <c r="D2172" s="213">
        <v>10742.43</v>
      </c>
    </row>
    <row r="2173" spans="1:4" ht="15.75">
      <c r="A2173" s="212" t="s">
        <v>4720</v>
      </c>
      <c r="B2173" s="212" t="s">
        <v>4721</v>
      </c>
      <c r="C2173" s="212" t="s">
        <v>47</v>
      </c>
      <c r="D2173" s="213">
        <v>36.880000000000003</v>
      </c>
    </row>
    <row r="2174" spans="1:4" ht="15.75">
      <c r="A2174" s="212" t="s">
        <v>4722</v>
      </c>
      <c r="B2174" s="212" t="s">
        <v>4723</v>
      </c>
      <c r="C2174" s="212" t="s">
        <v>47</v>
      </c>
      <c r="D2174" s="213">
        <v>250.38</v>
      </c>
    </row>
    <row r="2175" spans="1:4" ht="15.75">
      <c r="A2175" s="212" t="s">
        <v>4724</v>
      </c>
      <c r="B2175" s="212" t="s">
        <v>4725</v>
      </c>
      <c r="C2175" s="212" t="s">
        <v>47</v>
      </c>
      <c r="D2175" s="213">
        <v>968.03</v>
      </c>
    </row>
    <row r="2176" spans="1:4" ht="15.75">
      <c r="A2176" s="212" t="s">
        <v>4726</v>
      </c>
      <c r="B2176" s="212" t="s">
        <v>4727</v>
      </c>
      <c r="C2176" s="212" t="s">
        <v>47</v>
      </c>
      <c r="D2176" s="213">
        <v>905.3</v>
      </c>
    </row>
    <row r="2177" spans="1:4" ht="15.75">
      <c r="A2177" s="212" t="s">
        <v>4728</v>
      </c>
      <c r="B2177" s="212" t="s">
        <v>4729</v>
      </c>
      <c r="C2177" s="212" t="s">
        <v>47</v>
      </c>
      <c r="D2177" s="213">
        <v>905.74</v>
      </c>
    </row>
    <row r="2178" spans="1:4" ht="15.75">
      <c r="A2178" s="212" t="s">
        <v>4730</v>
      </c>
      <c r="B2178" s="212" t="s">
        <v>4731</v>
      </c>
      <c r="C2178" s="212" t="s">
        <v>47</v>
      </c>
      <c r="D2178" s="213">
        <v>2589.16</v>
      </c>
    </row>
    <row r="2179" spans="1:4" ht="15.75">
      <c r="A2179" s="212" t="s">
        <v>4732</v>
      </c>
      <c r="B2179" s="212" t="s">
        <v>4733</v>
      </c>
      <c r="C2179" s="212" t="s">
        <v>47</v>
      </c>
      <c r="D2179" s="213">
        <v>4085.85</v>
      </c>
    </row>
    <row r="2180" spans="1:4" ht="15.75">
      <c r="A2180" s="212" t="s">
        <v>4734</v>
      </c>
      <c r="B2180" s="212" t="s">
        <v>4735</v>
      </c>
      <c r="C2180" s="212" t="s">
        <v>47</v>
      </c>
      <c r="D2180" s="213">
        <v>1884.29</v>
      </c>
    </row>
    <row r="2181" spans="1:4" ht="15.75">
      <c r="A2181" s="212" t="s">
        <v>4736</v>
      </c>
      <c r="B2181" s="212" t="s">
        <v>4737</v>
      </c>
      <c r="C2181" s="212" t="s">
        <v>47</v>
      </c>
      <c r="D2181" s="213">
        <v>1164.8900000000001</v>
      </c>
    </row>
    <row r="2182" spans="1:4" ht="15.75">
      <c r="A2182" s="212" t="s">
        <v>4738</v>
      </c>
      <c r="B2182" s="212" t="s">
        <v>4739</v>
      </c>
      <c r="C2182" s="212" t="s">
        <v>47</v>
      </c>
      <c r="D2182" s="213">
        <v>3121.03</v>
      </c>
    </row>
    <row r="2183" spans="1:4" ht="15.75">
      <c r="A2183" s="212" t="s">
        <v>4740</v>
      </c>
      <c r="B2183" s="212" t="s">
        <v>4741</v>
      </c>
      <c r="C2183" s="212" t="s">
        <v>47</v>
      </c>
      <c r="D2183" s="213">
        <v>14473.56</v>
      </c>
    </row>
    <row r="2184" spans="1:4" ht="15.75">
      <c r="A2184" s="212" t="s">
        <v>4742</v>
      </c>
      <c r="B2184" s="212" t="s">
        <v>4743</v>
      </c>
      <c r="C2184" s="212" t="s">
        <v>47</v>
      </c>
      <c r="D2184" s="213">
        <v>13794.67</v>
      </c>
    </row>
    <row r="2185" spans="1:4" ht="15.75">
      <c r="A2185" s="212" t="s">
        <v>4744</v>
      </c>
      <c r="B2185" s="212" t="s">
        <v>4745</v>
      </c>
      <c r="C2185" s="212" t="s">
        <v>47</v>
      </c>
      <c r="D2185" s="213">
        <v>15896.51</v>
      </c>
    </row>
    <row r="2186" spans="1:4" ht="15.75">
      <c r="A2186" s="212" t="s">
        <v>4746</v>
      </c>
      <c r="B2186" s="212" t="s">
        <v>4747</v>
      </c>
      <c r="C2186" s="212" t="s">
        <v>365</v>
      </c>
      <c r="D2186" s="213">
        <v>1036.58</v>
      </c>
    </row>
    <row r="2187" spans="1:4" ht="15.75">
      <c r="A2187" s="212" t="s">
        <v>4748</v>
      </c>
      <c r="B2187" s="212" t="s">
        <v>4749</v>
      </c>
      <c r="C2187" s="212" t="s">
        <v>367</v>
      </c>
      <c r="D2187" s="213">
        <v>102.15</v>
      </c>
    </row>
    <row r="2188" spans="1:4" ht="15.75">
      <c r="A2188" s="212" t="s">
        <v>4750</v>
      </c>
      <c r="B2188" s="212" t="s">
        <v>4751</v>
      </c>
      <c r="C2188" s="212" t="s">
        <v>367</v>
      </c>
      <c r="D2188" s="213">
        <v>122.22</v>
      </c>
    </row>
    <row r="2189" spans="1:4" ht="15.75">
      <c r="A2189" s="215" t="s">
        <v>4752</v>
      </c>
      <c r="B2189" s="215" t="s">
        <v>4753</v>
      </c>
      <c r="C2189" s="215" t="s">
        <v>367</v>
      </c>
      <c r="D2189" s="213">
        <v>89.84</v>
      </c>
    </row>
    <row r="2190" spans="1:4" ht="15.75">
      <c r="A2190" s="212" t="s">
        <v>4754</v>
      </c>
      <c r="B2190" s="212" t="s">
        <v>4755</v>
      </c>
      <c r="C2190" s="212" t="s">
        <v>367</v>
      </c>
      <c r="D2190" s="213">
        <v>134.32</v>
      </c>
    </row>
    <row r="2191" spans="1:4" ht="15.75">
      <c r="A2191" s="212" t="s">
        <v>4756</v>
      </c>
      <c r="B2191" s="212" t="s">
        <v>4757</v>
      </c>
      <c r="C2191" s="212" t="s">
        <v>367</v>
      </c>
      <c r="D2191" s="213">
        <v>248.73</v>
      </c>
    </row>
    <row r="2192" spans="1:4" ht="15.75">
      <c r="A2192" s="212" t="s">
        <v>4758</v>
      </c>
      <c r="B2192" s="212" t="s">
        <v>4759</v>
      </c>
      <c r="C2192" s="212" t="s">
        <v>367</v>
      </c>
      <c r="D2192" s="213">
        <v>331.38</v>
      </c>
    </row>
    <row r="2193" spans="1:4" ht="15.75">
      <c r="A2193" s="212" t="s">
        <v>4760</v>
      </c>
      <c r="B2193" s="212" t="s">
        <v>4761</v>
      </c>
      <c r="C2193" s="212" t="s">
        <v>367</v>
      </c>
      <c r="D2193" s="213">
        <v>222.9</v>
      </c>
    </row>
    <row r="2194" spans="1:4" ht="15.75">
      <c r="A2194" s="212" t="s">
        <v>4762</v>
      </c>
      <c r="B2194" s="212" t="s">
        <v>4763</v>
      </c>
      <c r="C2194" s="212" t="s">
        <v>367</v>
      </c>
      <c r="D2194" s="213">
        <v>452.33</v>
      </c>
    </row>
    <row r="2195" spans="1:4" ht="15.75">
      <c r="A2195" s="212" t="s">
        <v>4764</v>
      </c>
      <c r="B2195" s="212" t="s">
        <v>4765</v>
      </c>
      <c r="C2195" s="212" t="s">
        <v>367</v>
      </c>
      <c r="D2195" s="213">
        <v>214.15</v>
      </c>
    </row>
    <row r="2196" spans="1:4" ht="15.75">
      <c r="A2196" s="212" t="s">
        <v>4766</v>
      </c>
      <c r="B2196" s="212" t="s">
        <v>4767</v>
      </c>
      <c r="C2196" s="212" t="s">
        <v>367</v>
      </c>
      <c r="D2196" s="213">
        <v>403.99</v>
      </c>
    </row>
    <row r="2197" spans="1:4" ht="15.75">
      <c r="A2197" s="212" t="s">
        <v>4768</v>
      </c>
      <c r="B2197" s="212" t="s">
        <v>4769</v>
      </c>
      <c r="C2197" s="212" t="s">
        <v>367</v>
      </c>
      <c r="D2197" s="213">
        <v>743.56</v>
      </c>
    </row>
    <row r="2198" spans="1:4" ht="15.75">
      <c r="A2198" s="212" t="s">
        <v>4770</v>
      </c>
      <c r="B2198" s="212" t="s">
        <v>4771</v>
      </c>
      <c r="C2198" s="212" t="s">
        <v>367</v>
      </c>
      <c r="D2198" s="213">
        <v>73.64</v>
      </c>
    </row>
    <row r="2199" spans="1:4" ht="15.75">
      <c r="A2199" s="212" t="s">
        <v>4772</v>
      </c>
      <c r="B2199" s="212" t="s">
        <v>4773</v>
      </c>
      <c r="C2199" s="212" t="s">
        <v>367</v>
      </c>
      <c r="D2199" s="213">
        <v>89.68</v>
      </c>
    </row>
    <row r="2200" spans="1:4" ht="15.75">
      <c r="A2200" s="212" t="s">
        <v>4774</v>
      </c>
      <c r="B2200" s="212" t="s">
        <v>4775</v>
      </c>
      <c r="C2200" s="212" t="s">
        <v>367</v>
      </c>
      <c r="D2200" s="213">
        <v>98.69</v>
      </c>
    </row>
    <row r="2201" spans="1:4" ht="15.75">
      <c r="A2201" s="212" t="s">
        <v>4776</v>
      </c>
      <c r="B2201" s="212" t="s">
        <v>4777</v>
      </c>
      <c r="C2201" s="212" t="s">
        <v>367</v>
      </c>
      <c r="D2201" s="213">
        <v>84.67</v>
      </c>
    </row>
    <row r="2202" spans="1:4" ht="15.75">
      <c r="A2202" s="212" t="s">
        <v>4778</v>
      </c>
      <c r="B2202" s="212" t="s">
        <v>4779</v>
      </c>
      <c r="C2202" s="212" t="s">
        <v>367</v>
      </c>
      <c r="D2202" s="213">
        <v>98.36</v>
      </c>
    </row>
    <row r="2203" spans="1:4" ht="15.75">
      <c r="A2203" s="212" t="s">
        <v>4780</v>
      </c>
      <c r="B2203" s="212" t="s">
        <v>4781</v>
      </c>
      <c r="C2203" s="212" t="s">
        <v>367</v>
      </c>
      <c r="D2203" s="213">
        <v>75.38</v>
      </c>
    </row>
    <row r="2204" spans="1:4" ht="15.75">
      <c r="A2204" s="212" t="s">
        <v>4782</v>
      </c>
      <c r="B2204" s="212" t="s">
        <v>4783</v>
      </c>
      <c r="C2204" s="212" t="s">
        <v>367</v>
      </c>
      <c r="D2204" s="213">
        <v>88.38</v>
      </c>
    </row>
    <row r="2205" spans="1:4" ht="15.75">
      <c r="A2205" s="212" t="s">
        <v>179</v>
      </c>
      <c r="B2205" s="212" t="s">
        <v>178</v>
      </c>
      <c r="C2205" s="212" t="s">
        <v>367</v>
      </c>
      <c r="D2205" s="213">
        <v>103.25</v>
      </c>
    </row>
    <row r="2206" spans="1:4" ht="15.75">
      <c r="A2206" s="212" t="s">
        <v>4784</v>
      </c>
      <c r="B2206" s="212" t="s">
        <v>4785</v>
      </c>
      <c r="C2206" s="212" t="s">
        <v>367</v>
      </c>
      <c r="D2206" s="213">
        <v>101.33</v>
      </c>
    </row>
    <row r="2207" spans="1:4" ht="15.75">
      <c r="A2207" s="212" t="s">
        <v>4786</v>
      </c>
      <c r="B2207" s="212" t="s">
        <v>4787</v>
      </c>
      <c r="C2207" s="212" t="s">
        <v>367</v>
      </c>
      <c r="D2207" s="213">
        <v>121.39</v>
      </c>
    </row>
    <row r="2208" spans="1:4" ht="15.75">
      <c r="A2208" s="212" t="s">
        <v>4788</v>
      </c>
      <c r="B2208" s="212" t="s">
        <v>4789</v>
      </c>
      <c r="C2208" s="212" t="s">
        <v>367</v>
      </c>
      <c r="D2208" s="213">
        <v>122.97</v>
      </c>
    </row>
    <row r="2209" spans="1:4" ht="15.75">
      <c r="A2209" s="212" t="s">
        <v>4790</v>
      </c>
      <c r="B2209" s="212" t="s">
        <v>4791</v>
      </c>
      <c r="C2209" s="212" t="s">
        <v>367</v>
      </c>
      <c r="D2209" s="213">
        <v>146.59</v>
      </c>
    </row>
    <row r="2210" spans="1:4" ht="15.75">
      <c r="A2210" s="212" t="s">
        <v>4792</v>
      </c>
      <c r="B2210" s="212" t="s">
        <v>4793</v>
      </c>
      <c r="C2210" s="212" t="s">
        <v>367</v>
      </c>
      <c r="D2210" s="213">
        <v>121.15</v>
      </c>
    </row>
    <row r="2211" spans="1:4" ht="15.75">
      <c r="A2211" s="212" t="s">
        <v>4794</v>
      </c>
      <c r="B2211" s="212" t="s">
        <v>4795</v>
      </c>
      <c r="C2211" s="212" t="s">
        <v>367</v>
      </c>
      <c r="D2211" s="213">
        <v>140.25</v>
      </c>
    </row>
    <row r="2212" spans="1:4" ht="15.75">
      <c r="A2212" s="212" t="s">
        <v>4796</v>
      </c>
      <c r="B2212" s="212" t="s">
        <v>4797</v>
      </c>
      <c r="C2212" s="212" t="s">
        <v>367</v>
      </c>
      <c r="D2212" s="213">
        <v>173.41</v>
      </c>
    </row>
    <row r="2213" spans="1:4" ht="15.75">
      <c r="A2213" s="212" t="s">
        <v>4798</v>
      </c>
      <c r="B2213" s="212" t="s">
        <v>4799</v>
      </c>
      <c r="C2213" s="212" t="s">
        <v>367</v>
      </c>
      <c r="D2213" s="213">
        <v>215.27</v>
      </c>
    </row>
    <row r="2214" spans="1:4" ht="15.75">
      <c r="A2214" s="212" t="s">
        <v>4800</v>
      </c>
      <c r="B2214" s="212" t="s">
        <v>4801</v>
      </c>
      <c r="C2214" s="212" t="s">
        <v>365</v>
      </c>
      <c r="D2214" s="213">
        <v>2067.67</v>
      </c>
    </row>
    <row r="2215" spans="1:4" ht="15.75">
      <c r="A2215" s="212" t="s">
        <v>4802</v>
      </c>
      <c r="B2215" s="212" t="s">
        <v>4803</v>
      </c>
      <c r="C2215" s="212" t="s">
        <v>602</v>
      </c>
      <c r="D2215" s="213">
        <v>12.47</v>
      </c>
    </row>
    <row r="2216" spans="1:4" ht="15.75">
      <c r="A2216" s="212" t="s">
        <v>4804</v>
      </c>
      <c r="B2216" s="212" t="s">
        <v>4805</v>
      </c>
      <c r="C2216" s="212" t="s">
        <v>367</v>
      </c>
      <c r="D2216" s="213">
        <v>245.63</v>
      </c>
    </row>
    <row r="2217" spans="1:4" ht="15.75">
      <c r="A2217" s="212" t="s">
        <v>4806</v>
      </c>
      <c r="B2217" s="212" t="s">
        <v>4807</v>
      </c>
      <c r="C2217" s="212" t="s">
        <v>367</v>
      </c>
      <c r="D2217" s="213">
        <v>215.4</v>
      </c>
    </row>
    <row r="2218" spans="1:4" ht="15.75">
      <c r="A2218" s="212" t="s">
        <v>4808</v>
      </c>
      <c r="B2218" s="212" t="s">
        <v>4809</v>
      </c>
      <c r="C2218" s="212" t="s">
        <v>367</v>
      </c>
      <c r="D2218" s="213">
        <v>233.34</v>
      </c>
    </row>
    <row r="2219" spans="1:4" ht="15.75">
      <c r="A2219" s="212" t="s">
        <v>4810</v>
      </c>
      <c r="B2219" s="212" t="s">
        <v>4811</v>
      </c>
      <c r="C2219" s="212" t="s">
        <v>367</v>
      </c>
      <c r="D2219" s="213">
        <v>1981.86</v>
      </c>
    </row>
    <row r="2220" spans="1:4" ht="15.75">
      <c r="A2220" s="212" t="s">
        <v>4812</v>
      </c>
      <c r="B2220" s="212" t="s">
        <v>4813</v>
      </c>
      <c r="C2220" s="212" t="s">
        <v>367</v>
      </c>
      <c r="D2220" s="213">
        <v>1356.36</v>
      </c>
    </row>
    <row r="2221" spans="1:4" ht="15.75">
      <c r="A2221" s="212" t="s">
        <v>4814</v>
      </c>
      <c r="B2221" s="212" t="s">
        <v>4815</v>
      </c>
      <c r="C2221" s="212" t="s">
        <v>367</v>
      </c>
      <c r="D2221" s="213">
        <v>1031.8</v>
      </c>
    </row>
    <row r="2222" spans="1:4" ht="15.75">
      <c r="A2222" s="212" t="s">
        <v>4816</v>
      </c>
      <c r="B2222" s="212" t="s">
        <v>4817</v>
      </c>
      <c r="C2222" s="212" t="s">
        <v>367</v>
      </c>
      <c r="D2222" s="213">
        <v>257.72000000000003</v>
      </c>
    </row>
    <row r="2223" spans="1:4" ht="15.75">
      <c r="A2223" s="212" t="s">
        <v>177</v>
      </c>
      <c r="B2223" s="212" t="s">
        <v>4818</v>
      </c>
      <c r="C2223" s="212" t="s">
        <v>367</v>
      </c>
      <c r="D2223" s="213">
        <v>703.85</v>
      </c>
    </row>
    <row r="2224" spans="1:4" ht="15.75">
      <c r="A2224" s="212" t="s">
        <v>4819</v>
      </c>
      <c r="B2224" s="212" t="s">
        <v>4820</v>
      </c>
      <c r="C2224" s="212" t="s">
        <v>367</v>
      </c>
      <c r="D2224" s="213">
        <v>1178.82</v>
      </c>
    </row>
    <row r="2225" spans="1:4" ht="15.75">
      <c r="A2225" s="212" t="s">
        <v>4821</v>
      </c>
      <c r="B2225" s="212" t="s">
        <v>4822</v>
      </c>
      <c r="C2225" s="212" t="s">
        <v>367</v>
      </c>
      <c r="D2225" s="213">
        <v>153.66999999999999</v>
      </c>
    </row>
    <row r="2226" spans="1:4" ht="15.75">
      <c r="A2226" s="212" t="s">
        <v>4823</v>
      </c>
      <c r="B2226" s="212" t="s">
        <v>4824</v>
      </c>
      <c r="C2226" s="212" t="s">
        <v>367</v>
      </c>
      <c r="D2226" s="213">
        <v>210.24</v>
      </c>
    </row>
    <row r="2227" spans="1:4" ht="15.75">
      <c r="A2227" s="212" t="s">
        <v>4825</v>
      </c>
      <c r="B2227" s="212" t="s">
        <v>4826</v>
      </c>
      <c r="C2227" s="212" t="s">
        <v>367</v>
      </c>
      <c r="D2227" s="213">
        <v>176.62</v>
      </c>
    </row>
    <row r="2228" spans="1:4" ht="15.75">
      <c r="A2228" s="212" t="s">
        <v>4827</v>
      </c>
      <c r="B2228" s="212" t="s">
        <v>4828</v>
      </c>
      <c r="C2228" s="212" t="s">
        <v>367</v>
      </c>
      <c r="D2228" s="213">
        <v>193.68</v>
      </c>
    </row>
    <row r="2229" spans="1:4" ht="15.75">
      <c r="A2229" s="212" t="s">
        <v>4829</v>
      </c>
      <c r="B2229" s="212" t="s">
        <v>4830</v>
      </c>
      <c r="C2229" s="212" t="s">
        <v>367</v>
      </c>
      <c r="D2229" s="213">
        <v>180.12</v>
      </c>
    </row>
    <row r="2230" spans="1:4" ht="15.75">
      <c r="A2230" s="212" t="s">
        <v>4831</v>
      </c>
      <c r="B2230" s="212" t="s">
        <v>4832</v>
      </c>
      <c r="C2230" s="212" t="s">
        <v>367</v>
      </c>
      <c r="D2230" s="213">
        <v>143.24</v>
      </c>
    </row>
    <row r="2231" spans="1:4" ht="15.75">
      <c r="A2231" s="212" t="s">
        <v>4833</v>
      </c>
      <c r="B2231" s="212" t="s">
        <v>4834</v>
      </c>
      <c r="C2231" s="212" t="s">
        <v>367</v>
      </c>
      <c r="D2231" s="213">
        <v>193.97</v>
      </c>
    </row>
    <row r="2232" spans="1:4" ht="15.75">
      <c r="A2232" s="212" t="s">
        <v>4835</v>
      </c>
      <c r="B2232" s="212" t="s">
        <v>4836</v>
      </c>
      <c r="C2232" s="212" t="s">
        <v>367</v>
      </c>
      <c r="D2232" s="213">
        <v>155.07</v>
      </c>
    </row>
    <row r="2233" spans="1:4" ht="15.75">
      <c r="A2233" s="212" t="s">
        <v>4837</v>
      </c>
      <c r="B2233" s="212" t="s">
        <v>4838</v>
      </c>
      <c r="C2233" s="212" t="s">
        <v>367</v>
      </c>
      <c r="D2233" s="213">
        <v>238.7</v>
      </c>
    </row>
    <row r="2234" spans="1:4" ht="15.75">
      <c r="A2234" s="212" t="s">
        <v>4839</v>
      </c>
      <c r="B2234" s="212" t="s">
        <v>4840</v>
      </c>
      <c r="C2234" s="212" t="s">
        <v>367</v>
      </c>
      <c r="D2234" s="213">
        <v>224.17</v>
      </c>
    </row>
    <row r="2235" spans="1:4" ht="15.75">
      <c r="A2235" s="212" t="s">
        <v>4841</v>
      </c>
      <c r="B2235" s="212" t="s">
        <v>4842</v>
      </c>
      <c r="C2235" s="212" t="s">
        <v>367</v>
      </c>
      <c r="D2235" s="213">
        <v>953.64</v>
      </c>
    </row>
    <row r="2236" spans="1:4" ht="15.75">
      <c r="A2236" s="212" t="s">
        <v>4843</v>
      </c>
      <c r="B2236" s="212" t="s">
        <v>4844</v>
      </c>
      <c r="C2236" s="212" t="s">
        <v>367</v>
      </c>
      <c r="D2236" s="213">
        <v>872.24</v>
      </c>
    </row>
    <row r="2237" spans="1:4" ht="15.75">
      <c r="A2237" s="212" t="s">
        <v>4845</v>
      </c>
      <c r="B2237" s="212" t="s">
        <v>4846</v>
      </c>
      <c r="C2237" s="212" t="s">
        <v>367</v>
      </c>
      <c r="D2237" s="213">
        <v>1556.11</v>
      </c>
    </row>
    <row r="2238" spans="1:4" ht="15.75">
      <c r="A2238" s="212" t="s">
        <v>4847</v>
      </c>
      <c r="B2238" s="212" t="s">
        <v>4848</v>
      </c>
      <c r="C2238" s="212" t="s">
        <v>367</v>
      </c>
      <c r="D2238" s="213">
        <v>421.56</v>
      </c>
    </row>
    <row r="2239" spans="1:4" ht="15.75">
      <c r="A2239" s="212" t="s">
        <v>4849</v>
      </c>
      <c r="B2239" s="212" t="s">
        <v>4850</v>
      </c>
      <c r="C2239" s="212" t="s">
        <v>367</v>
      </c>
      <c r="D2239" s="213">
        <v>294.08999999999997</v>
      </c>
    </row>
    <row r="2240" spans="1:4" ht="15.75">
      <c r="A2240" s="212" t="s">
        <v>4851</v>
      </c>
      <c r="B2240" s="212" t="s">
        <v>4852</v>
      </c>
      <c r="C2240" s="212" t="s">
        <v>367</v>
      </c>
      <c r="D2240" s="213">
        <v>290.02</v>
      </c>
    </row>
    <row r="2241" spans="1:4" ht="15.75">
      <c r="A2241" s="212" t="s">
        <v>4853</v>
      </c>
      <c r="B2241" s="212" t="s">
        <v>4854</v>
      </c>
      <c r="C2241" s="212" t="s">
        <v>367</v>
      </c>
      <c r="D2241" s="213">
        <v>289.35000000000002</v>
      </c>
    </row>
    <row r="2242" spans="1:4" ht="15.75">
      <c r="A2242" s="212" t="s">
        <v>4855</v>
      </c>
      <c r="B2242" s="212" t="s">
        <v>4856</v>
      </c>
      <c r="C2242" s="212" t="s">
        <v>367</v>
      </c>
      <c r="D2242" s="213">
        <v>248.73</v>
      </c>
    </row>
    <row r="2243" spans="1:4" ht="15.75">
      <c r="A2243" s="212" t="s">
        <v>4857</v>
      </c>
      <c r="B2243" s="212" t="s">
        <v>4858</v>
      </c>
      <c r="C2243" s="212" t="s">
        <v>367</v>
      </c>
      <c r="D2243" s="213">
        <v>256.37</v>
      </c>
    </row>
    <row r="2244" spans="1:4" ht="15.75">
      <c r="A2244" s="212" t="s">
        <v>4859</v>
      </c>
      <c r="B2244" s="212" t="s">
        <v>4860</v>
      </c>
      <c r="C2244" s="212" t="s">
        <v>367</v>
      </c>
      <c r="D2244" s="213">
        <v>255.94</v>
      </c>
    </row>
    <row r="2245" spans="1:4" ht="15.75">
      <c r="A2245" s="212" t="s">
        <v>176</v>
      </c>
      <c r="B2245" s="212" t="s">
        <v>4861</v>
      </c>
      <c r="C2245" s="212" t="s">
        <v>367</v>
      </c>
      <c r="D2245" s="213">
        <v>264.29000000000002</v>
      </c>
    </row>
    <row r="2246" spans="1:4" ht="15.75">
      <c r="A2246" s="212" t="s">
        <v>4862</v>
      </c>
      <c r="B2246" s="212" t="s">
        <v>4863</v>
      </c>
      <c r="C2246" s="212" t="s">
        <v>367</v>
      </c>
      <c r="D2246" s="213">
        <v>50.5</v>
      </c>
    </row>
    <row r="2247" spans="1:4" ht="15.75">
      <c r="A2247" s="212" t="s">
        <v>4864</v>
      </c>
      <c r="B2247" s="212" t="s">
        <v>4865</v>
      </c>
      <c r="C2247" s="212" t="s">
        <v>47</v>
      </c>
      <c r="D2247" s="213">
        <v>9.84</v>
      </c>
    </row>
    <row r="2248" spans="1:4" ht="15.75">
      <c r="A2248" s="212" t="s">
        <v>4866</v>
      </c>
      <c r="B2248" s="212" t="s">
        <v>4867</v>
      </c>
      <c r="C2248" s="212" t="s">
        <v>47</v>
      </c>
      <c r="D2248" s="213">
        <v>10.39</v>
      </c>
    </row>
    <row r="2249" spans="1:4" ht="15.75">
      <c r="A2249" s="212" t="s">
        <v>4868</v>
      </c>
      <c r="B2249" s="212" t="s">
        <v>4869</v>
      </c>
      <c r="C2249" s="212" t="s">
        <v>47</v>
      </c>
      <c r="D2249" s="213">
        <v>11.14</v>
      </c>
    </row>
    <row r="2250" spans="1:4" ht="15.75">
      <c r="A2250" s="212" t="s">
        <v>4870</v>
      </c>
      <c r="B2250" s="212" t="s">
        <v>4871</v>
      </c>
      <c r="C2250" s="212" t="s">
        <v>47</v>
      </c>
      <c r="D2250" s="213">
        <v>11.4</v>
      </c>
    </row>
    <row r="2251" spans="1:4" ht="15.75">
      <c r="A2251" s="212" t="s">
        <v>174</v>
      </c>
      <c r="B2251" s="212" t="s">
        <v>173</v>
      </c>
      <c r="C2251" s="212" t="s">
        <v>47</v>
      </c>
      <c r="D2251" s="213">
        <v>12.83</v>
      </c>
    </row>
    <row r="2252" spans="1:4" ht="15.75">
      <c r="A2252" s="212" t="s">
        <v>4872</v>
      </c>
      <c r="B2252" s="212" t="s">
        <v>4873</v>
      </c>
      <c r="C2252" s="212" t="s">
        <v>367</v>
      </c>
      <c r="D2252" s="213">
        <v>177.64</v>
      </c>
    </row>
    <row r="2253" spans="1:4" ht="15.75">
      <c r="A2253" s="212" t="s">
        <v>4874</v>
      </c>
      <c r="B2253" s="212" t="s">
        <v>4875</v>
      </c>
      <c r="C2253" s="212" t="s">
        <v>367</v>
      </c>
      <c r="D2253" s="213">
        <v>188.55</v>
      </c>
    </row>
    <row r="2254" spans="1:4" ht="15.75">
      <c r="A2254" s="212" t="s">
        <v>4876</v>
      </c>
      <c r="B2254" s="212" t="s">
        <v>4877</v>
      </c>
      <c r="C2254" s="212" t="s">
        <v>367</v>
      </c>
      <c r="D2254" s="213">
        <v>199.45</v>
      </c>
    </row>
    <row r="2255" spans="1:4" ht="15.75">
      <c r="A2255" s="212" t="s">
        <v>4878</v>
      </c>
      <c r="B2255" s="212" t="s">
        <v>4879</v>
      </c>
      <c r="C2255" s="212" t="s">
        <v>367</v>
      </c>
      <c r="D2255" s="213">
        <v>217.28</v>
      </c>
    </row>
    <row r="2256" spans="1:4" ht="15.75">
      <c r="A2256" s="212" t="s">
        <v>4880</v>
      </c>
      <c r="B2256" s="212" t="s">
        <v>4881</v>
      </c>
      <c r="C2256" s="212" t="s">
        <v>367</v>
      </c>
      <c r="D2256" s="213">
        <v>126.23</v>
      </c>
    </row>
    <row r="2257" spans="1:4" ht="15.75">
      <c r="A2257" s="212" t="s">
        <v>4882</v>
      </c>
      <c r="B2257" s="212" t="s">
        <v>4883</v>
      </c>
      <c r="C2257" s="212" t="s">
        <v>367</v>
      </c>
      <c r="D2257" s="213">
        <v>137.13999999999999</v>
      </c>
    </row>
    <row r="2258" spans="1:4" ht="15.75">
      <c r="A2258" s="212" t="s">
        <v>4884</v>
      </c>
      <c r="B2258" s="212" t="s">
        <v>4885</v>
      </c>
      <c r="C2258" s="212" t="s">
        <v>367</v>
      </c>
      <c r="D2258" s="213">
        <v>148.03</v>
      </c>
    </row>
    <row r="2259" spans="1:4" ht="15.75">
      <c r="A2259" s="212" t="s">
        <v>4886</v>
      </c>
      <c r="B2259" s="212" t="s">
        <v>4887</v>
      </c>
      <c r="C2259" s="212" t="s">
        <v>367</v>
      </c>
      <c r="D2259" s="213">
        <v>161.88</v>
      </c>
    </row>
    <row r="2260" spans="1:4" ht="15.75">
      <c r="A2260" s="212" t="s">
        <v>4888</v>
      </c>
      <c r="B2260" s="212" t="s">
        <v>4889</v>
      </c>
      <c r="C2260" s="212" t="s">
        <v>367</v>
      </c>
      <c r="D2260" s="213">
        <v>148.96</v>
      </c>
    </row>
    <row r="2261" spans="1:4" ht="15.75">
      <c r="A2261" s="212" t="s">
        <v>4890</v>
      </c>
      <c r="B2261" s="212" t="s">
        <v>4891</v>
      </c>
      <c r="C2261" s="212" t="s">
        <v>367</v>
      </c>
      <c r="D2261" s="213">
        <v>111.55</v>
      </c>
    </row>
    <row r="2262" spans="1:4" ht="15.75">
      <c r="A2262" s="212" t="s">
        <v>4892</v>
      </c>
      <c r="B2262" s="212" t="s">
        <v>4893</v>
      </c>
      <c r="C2262" s="212" t="s">
        <v>367</v>
      </c>
      <c r="D2262" s="213">
        <v>113.72</v>
      </c>
    </row>
    <row r="2263" spans="1:4" ht="15.75">
      <c r="A2263" s="212" t="s">
        <v>4894</v>
      </c>
      <c r="B2263" s="212" t="s">
        <v>4895</v>
      </c>
      <c r="C2263" s="212" t="s">
        <v>367</v>
      </c>
      <c r="D2263" s="213">
        <v>31.32</v>
      </c>
    </row>
    <row r="2264" spans="1:4" ht="15.75">
      <c r="A2264" s="212" t="s">
        <v>4896</v>
      </c>
      <c r="B2264" s="212" t="s">
        <v>4897</v>
      </c>
      <c r="C2264" s="212" t="s">
        <v>367</v>
      </c>
      <c r="D2264" s="213">
        <v>22.16</v>
      </c>
    </row>
    <row r="2265" spans="1:4" ht="15.75">
      <c r="A2265" s="212" t="s">
        <v>4898</v>
      </c>
      <c r="B2265" s="212" t="s">
        <v>4899</v>
      </c>
      <c r="C2265" s="212" t="s">
        <v>617</v>
      </c>
      <c r="D2265" s="213">
        <v>21.61</v>
      </c>
    </row>
    <row r="2266" spans="1:4" ht="15.75">
      <c r="A2266" s="212" t="s">
        <v>4900</v>
      </c>
      <c r="B2266" s="212" t="s">
        <v>4901</v>
      </c>
      <c r="C2266" s="212" t="s">
        <v>617</v>
      </c>
      <c r="D2266" s="213">
        <v>6.51</v>
      </c>
    </row>
    <row r="2267" spans="1:4" ht="15.75">
      <c r="A2267" s="212" t="s">
        <v>4902</v>
      </c>
      <c r="B2267" s="212" t="s">
        <v>4903</v>
      </c>
      <c r="C2267" s="212" t="s">
        <v>617</v>
      </c>
      <c r="D2267" s="213">
        <v>24.53</v>
      </c>
    </row>
    <row r="2268" spans="1:4" ht="15.75">
      <c r="A2268" s="212" t="s">
        <v>4904</v>
      </c>
      <c r="B2268" s="212" t="s">
        <v>4905</v>
      </c>
      <c r="C2268" s="212" t="s">
        <v>617</v>
      </c>
      <c r="D2268" s="213">
        <v>19.89</v>
      </c>
    </row>
    <row r="2269" spans="1:4" ht="15.75">
      <c r="A2269" s="212" t="s">
        <v>4906</v>
      </c>
      <c r="B2269" s="212" t="s">
        <v>4907</v>
      </c>
      <c r="C2269" s="212" t="s">
        <v>617</v>
      </c>
      <c r="D2269" s="213">
        <v>21.47</v>
      </c>
    </row>
    <row r="2270" spans="1:4" ht="15.75">
      <c r="A2270" s="212" t="s">
        <v>4908</v>
      </c>
      <c r="B2270" s="212" t="s">
        <v>4909</v>
      </c>
      <c r="C2270" s="212" t="s">
        <v>617</v>
      </c>
      <c r="D2270" s="213">
        <v>23.41</v>
      </c>
    </row>
    <row r="2271" spans="1:4" ht="15.75">
      <c r="A2271" s="212" t="s">
        <v>4910</v>
      </c>
      <c r="B2271" s="212" t="s">
        <v>4911</v>
      </c>
      <c r="C2271" s="212" t="s">
        <v>365</v>
      </c>
      <c r="D2271" s="213">
        <v>4310.99</v>
      </c>
    </row>
    <row r="2272" spans="1:4" ht="15.75">
      <c r="A2272" s="212" t="s">
        <v>4912</v>
      </c>
      <c r="B2272" s="212" t="s">
        <v>4913</v>
      </c>
      <c r="C2272" s="212" t="s">
        <v>365</v>
      </c>
      <c r="D2272" s="213">
        <v>4309.1499999999996</v>
      </c>
    </row>
    <row r="2273" spans="1:4" ht="15.75">
      <c r="A2273" s="212" t="s">
        <v>4914</v>
      </c>
      <c r="B2273" s="212" t="s">
        <v>4915</v>
      </c>
      <c r="C2273" s="212" t="s">
        <v>365</v>
      </c>
      <c r="D2273" s="213">
        <v>3790.53</v>
      </c>
    </row>
    <row r="2274" spans="1:4" ht="15.75">
      <c r="A2274" s="212" t="s">
        <v>4916</v>
      </c>
      <c r="B2274" s="212" t="s">
        <v>4917</v>
      </c>
      <c r="C2274" s="212" t="s">
        <v>365</v>
      </c>
      <c r="D2274" s="213">
        <v>3507.16</v>
      </c>
    </row>
    <row r="2275" spans="1:4" ht="15.75">
      <c r="A2275" s="212" t="s">
        <v>4918</v>
      </c>
      <c r="B2275" s="212" t="s">
        <v>4919</v>
      </c>
      <c r="C2275" s="212" t="s">
        <v>365</v>
      </c>
      <c r="D2275" s="213">
        <v>3819.9</v>
      </c>
    </row>
    <row r="2276" spans="1:4" ht="15.75">
      <c r="A2276" s="212" t="s">
        <v>4920</v>
      </c>
      <c r="B2276" s="212" t="s">
        <v>4921</v>
      </c>
      <c r="C2276" s="212" t="s">
        <v>365</v>
      </c>
      <c r="D2276" s="213">
        <v>5559.42</v>
      </c>
    </row>
    <row r="2277" spans="1:4" ht="15.75">
      <c r="A2277" s="212" t="s">
        <v>4922</v>
      </c>
      <c r="B2277" s="212" t="s">
        <v>4923</v>
      </c>
      <c r="C2277" s="212" t="s">
        <v>602</v>
      </c>
      <c r="D2277" s="213">
        <v>7.28</v>
      </c>
    </row>
    <row r="2278" spans="1:4" ht="15.75">
      <c r="A2278" s="212" t="s">
        <v>4924</v>
      </c>
      <c r="B2278" s="212" t="s">
        <v>4925</v>
      </c>
      <c r="C2278" s="212" t="s">
        <v>602</v>
      </c>
      <c r="D2278" s="213">
        <v>59.54</v>
      </c>
    </row>
    <row r="2279" spans="1:4" ht="15.75">
      <c r="A2279" s="212" t="s">
        <v>4926</v>
      </c>
      <c r="B2279" s="212" t="s">
        <v>4927</v>
      </c>
      <c r="C2279" s="212" t="s">
        <v>602</v>
      </c>
      <c r="D2279" s="213">
        <v>19.18</v>
      </c>
    </row>
    <row r="2280" spans="1:4" ht="15.75">
      <c r="A2280" s="212" t="s">
        <v>4928</v>
      </c>
      <c r="B2280" s="212" t="s">
        <v>4929</v>
      </c>
      <c r="C2280" s="212" t="s">
        <v>602</v>
      </c>
      <c r="D2280" s="213">
        <v>9.86</v>
      </c>
    </row>
    <row r="2281" spans="1:4" ht="15.75">
      <c r="A2281" s="212" t="s">
        <v>4930</v>
      </c>
      <c r="B2281" s="212" t="s">
        <v>4931</v>
      </c>
      <c r="C2281" s="212" t="s">
        <v>602</v>
      </c>
      <c r="D2281" s="213">
        <v>12.47</v>
      </c>
    </row>
    <row r="2282" spans="1:4" ht="15.75">
      <c r="A2282" s="212" t="s">
        <v>4932</v>
      </c>
      <c r="B2282" s="212" t="s">
        <v>4933</v>
      </c>
      <c r="C2282" s="212" t="s">
        <v>602</v>
      </c>
      <c r="D2282" s="213">
        <v>20.21</v>
      </c>
    </row>
    <row r="2283" spans="1:4" ht="15.75">
      <c r="A2283" s="212" t="s">
        <v>4934</v>
      </c>
      <c r="B2283" s="212" t="s">
        <v>4935</v>
      </c>
      <c r="C2283" s="212" t="s">
        <v>47</v>
      </c>
      <c r="D2283" s="213">
        <v>12.78</v>
      </c>
    </row>
    <row r="2284" spans="1:4" ht="15.75">
      <c r="A2284" s="212" t="s">
        <v>4936</v>
      </c>
      <c r="B2284" s="212" t="s">
        <v>4937</v>
      </c>
      <c r="C2284" s="212" t="s">
        <v>47</v>
      </c>
      <c r="D2284" s="213">
        <v>15.02</v>
      </c>
    </row>
    <row r="2285" spans="1:4" ht="15.75">
      <c r="A2285" s="212" t="s">
        <v>4938</v>
      </c>
      <c r="B2285" s="212" t="s">
        <v>4939</v>
      </c>
      <c r="C2285" s="212" t="s">
        <v>47</v>
      </c>
      <c r="D2285" s="213">
        <v>41.48</v>
      </c>
    </row>
    <row r="2286" spans="1:4" ht="15.75">
      <c r="A2286" s="212" t="s">
        <v>4940</v>
      </c>
      <c r="B2286" s="212" t="s">
        <v>4941</v>
      </c>
      <c r="C2286" s="212" t="s">
        <v>47</v>
      </c>
      <c r="D2286" s="213">
        <v>47.21</v>
      </c>
    </row>
    <row r="2287" spans="1:4" ht="15.75">
      <c r="A2287" s="212" t="s">
        <v>4942</v>
      </c>
      <c r="B2287" s="212" t="s">
        <v>4943</v>
      </c>
      <c r="C2287" s="212" t="s">
        <v>602</v>
      </c>
      <c r="D2287" s="213">
        <v>57.07</v>
      </c>
    </row>
    <row r="2288" spans="1:4" ht="15.75">
      <c r="A2288" s="212" t="s">
        <v>4944</v>
      </c>
      <c r="B2288" s="212" t="s">
        <v>4945</v>
      </c>
      <c r="C2288" s="212" t="s">
        <v>47</v>
      </c>
      <c r="D2288" s="213">
        <v>25.78</v>
      </c>
    </row>
    <row r="2289" spans="1:4" ht="15.75">
      <c r="A2289" s="212" t="s">
        <v>4946</v>
      </c>
      <c r="B2289" s="212" t="s">
        <v>4947</v>
      </c>
      <c r="C2289" s="212" t="s">
        <v>47</v>
      </c>
      <c r="D2289" s="213">
        <v>34.409999999999997</v>
      </c>
    </row>
    <row r="2290" spans="1:4" ht="15.75">
      <c r="A2290" s="212" t="s">
        <v>4948</v>
      </c>
      <c r="B2290" s="212" t="s">
        <v>4949</v>
      </c>
      <c r="C2290" s="212" t="s">
        <v>47</v>
      </c>
      <c r="D2290" s="213">
        <v>14.17</v>
      </c>
    </row>
    <row r="2291" spans="1:4" ht="15.75">
      <c r="A2291" s="212" t="s">
        <v>4950</v>
      </c>
      <c r="B2291" s="212" t="s">
        <v>4951</v>
      </c>
      <c r="C2291" s="212" t="s">
        <v>47</v>
      </c>
      <c r="D2291" s="213">
        <v>12.14</v>
      </c>
    </row>
    <row r="2292" spans="1:4" ht="15.75">
      <c r="A2292" s="212" t="s">
        <v>4952</v>
      </c>
      <c r="B2292" s="212" t="s">
        <v>4953</v>
      </c>
      <c r="C2292" s="212" t="s">
        <v>47</v>
      </c>
      <c r="D2292" s="213">
        <v>15.16</v>
      </c>
    </row>
    <row r="2293" spans="1:4" ht="15.75">
      <c r="A2293" s="212" t="s">
        <v>4954</v>
      </c>
      <c r="B2293" s="212" t="s">
        <v>4955</v>
      </c>
      <c r="C2293" s="212" t="s">
        <v>47</v>
      </c>
      <c r="D2293" s="213">
        <v>11.89</v>
      </c>
    </row>
    <row r="2294" spans="1:4" ht="15.75">
      <c r="A2294" s="212" t="s">
        <v>4956</v>
      </c>
      <c r="B2294" s="212" t="s">
        <v>4957</v>
      </c>
      <c r="C2294" s="212" t="s">
        <v>47</v>
      </c>
      <c r="D2294" s="213">
        <v>13.08</v>
      </c>
    </row>
    <row r="2295" spans="1:4" ht="15.75">
      <c r="A2295" s="212" t="s">
        <v>4958</v>
      </c>
      <c r="B2295" s="212" t="s">
        <v>4959</v>
      </c>
      <c r="C2295" s="212" t="s">
        <v>47</v>
      </c>
      <c r="D2295" s="213">
        <v>12.32</v>
      </c>
    </row>
    <row r="2296" spans="1:4" ht="15.75">
      <c r="A2296" s="212" t="s">
        <v>4960</v>
      </c>
      <c r="B2296" s="212" t="s">
        <v>4961</v>
      </c>
      <c r="C2296" s="212" t="s">
        <v>47</v>
      </c>
      <c r="D2296" s="213">
        <v>32.94</v>
      </c>
    </row>
    <row r="2297" spans="1:4" ht="15.75">
      <c r="A2297" s="212" t="s">
        <v>4962</v>
      </c>
      <c r="B2297" s="212" t="s">
        <v>4963</v>
      </c>
      <c r="C2297" s="212" t="s">
        <v>47</v>
      </c>
      <c r="D2297" s="213">
        <v>14.88</v>
      </c>
    </row>
    <row r="2298" spans="1:4" ht="15.75">
      <c r="A2298" s="212" t="s">
        <v>4964</v>
      </c>
      <c r="B2298" s="212" t="s">
        <v>4965</v>
      </c>
      <c r="C2298" s="212" t="s">
        <v>47</v>
      </c>
      <c r="D2298" s="213">
        <v>23.76</v>
      </c>
    </row>
    <row r="2299" spans="1:4" ht="15.75">
      <c r="A2299" s="212" t="s">
        <v>4966</v>
      </c>
      <c r="B2299" s="212" t="s">
        <v>4967</v>
      </c>
      <c r="C2299" s="212" t="s">
        <v>47</v>
      </c>
      <c r="D2299" s="213">
        <v>40.39</v>
      </c>
    </row>
    <row r="2300" spans="1:4" ht="15.75">
      <c r="A2300" s="212" t="s">
        <v>4968</v>
      </c>
      <c r="B2300" s="212" t="s">
        <v>4969</v>
      </c>
      <c r="C2300" s="212" t="s">
        <v>47</v>
      </c>
      <c r="D2300" s="213">
        <v>28.82</v>
      </c>
    </row>
    <row r="2301" spans="1:4" ht="15.75">
      <c r="A2301" s="212" t="s">
        <v>4970</v>
      </c>
      <c r="B2301" s="212" t="s">
        <v>4971</v>
      </c>
      <c r="C2301" s="212" t="s">
        <v>47</v>
      </c>
      <c r="D2301" s="213">
        <v>14.32</v>
      </c>
    </row>
    <row r="2302" spans="1:4" ht="15.75">
      <c r="A2302" s="212" t="s">
        <v>4972</v>
      </c>
      <c r="B2302" s="212" t="s">
        <v>4973</v>
      </c>
      <c r="C2302" s="212" t="s">
        <v>47</v>
      </c>
      <c r="D2302" s="213">
        <v>71.52</v>
      </c>
    </row>
    <row r="2303" spans="1:4" ht="15.75">
      <c r="A2303" s="212" t="s">
        <v>4974</v>
      </c>
      <c r="B2303" s="212" t="s">
        <v>4975</v>
      </c>
      <c r="C2303" s="212" t="s">
        <v>47</v>
      </c>
      <c r="D2303" s="213">
        <v>127.31</v>
      </c>
    </row>
    <row r="2304" spans="1:4" ht="15.75">
      <c r="A2304" s="212" t="s">
        <v>4976</v>
      </c>
      <c r="B2304" s="212" t="s">
        <v>4977</v>
      </c>
      <c r="C2304" s="212" t="s">
        <v>47</v>
      </c>
      <c r="D2304" s="213">
        <v>83.82</v>
      </c>
    </row>
    <row r="2305" spans="1:4" ht="15.75">
      <c r="A2305" s="212" t="s">
        <v>4978</v>
      </c>
      <c r="B2305" s="212" t="s">
        <v>4979</v>
      </c>
      <c r="C2305" s="212" t="s">
        <v>47</v>
      </c>
      <c r="D2305" s="213">
        <v>96.08</v>
      </c>
    </row>
    <row r="2306" spans="1:4" ht="15.75">
      <c r="A2306" s="212" t="s">
        <v>4980</v>
      </c>
      <c r="B2306" s="212" t="s">
        <v>4981</v>
      </c>
      <c r="C2306" s="212" t="s">
        <v>47</v>
      </c>
      <c r="D2306" s="213">
        <v>124.69</v>
      </c>
    </row>
    <row r="2307" spans="1:4" ht="15.75">
      <c r="A2307" s="212" t="s">
        <v>4982</v>
      </c>
      <c r="B2307" s="212" t="s">
        <v>4983</v>
      </c>
      <c r="C2307" s="212" t="s">
        <v>47</v>
      </c>
      <c r="D2307" s="213">
        <v>132.33000000000001</v>
      </c>
    </row>
    <row r="2308" spans="1:4" ht="15.75">
      <c r="A2308" s="212" t="s">
        <v>4984</v>
      </c>
      <c r="B2308" s="212" t="s">
        <v>4985</v>
      </c>
      <c r="C2308" s="212" t="s">
        <v>602</v>
      </c>
      <c r="D2308" s="213">
        <v>22.01</v>
      </c>
    </row>
    <row r="2309" spans="1:4" ht="15.75">
      <c r="A2309" s="212" t="s">
        <v>4986</v>
      </c>
      <c r="B2309" s="212" t="s">
        <v>4987</v>
      </c>
      <c r="C2309" s="212" t="s">
        <v>47</v>
      </c>
      <c r="D2309" s="213">
        <v>20.87</v>
      </c>
    </row>
    <row r="2310" spans="1:4" ht="15.75">
      <c r="A2310" s="212" t="s">
        <v>4988</v>
      </c>
      <c r="B2310" s="212" t="s">
        <v>4989</v>
      </c>
      <c r="C2310" s="212" t="s">
        <v>47</v>
      </c>
      <c r="D2310" s="213">
        <v>20.97</v>
      </c>
    </row>
    <row r="2311" spans="1:4" ht="15.75">
      <c r="A2311" s="212" t="s">
        <v>4990</v>
      </c>
      <c r="B2311" s="212" t="s">
        <v>4991</v>
      </c>
      <c r="C2311" s="212" t="s">
        <v>47</v>
      </c>
      <c r="D2311" s="213">
        <v>25.62</v>
      </c>
    </row>
    <row r="2312" spans="1:4" ht="15.75">
      <c r="A2312" s="212" t="s">
        <v>4992</v>
      </c>
      <c r="B2312" s="212" t="s">
        <v>4993</v>
      </c>
      <c r="C2312" s="212" t="s">
        <v>47</v>
      </c>
      <c r="D2312" s="213">
        <v>88.37</v>
      </c>
    </row>
    <row r="2313" spans="1:4" ht="15.75">
      <c r="A2313" s="212" t="s">
        <v>4994</v>
      </c>
      <c r="B2313" s="212" t="s">
        <v>4995</v>
      </c>
      <c r="C2313" s="212" t="s">
        <v>47</v>
      </c>
      <c r="D2313" s="213">
        <v>72.650000000000006</v>
      </c>
    </row>
    <row r="2314" spans="1:4" ht="15.75">
      <c r="A2314" s="212" t="s">
        <v>4996</v>
      </c>
      <c r="B2314" s="212" t="s">
        <v>4997</v>
      </c>
      <c r="C2314" s="212" t="s">
        <v>47</v>
      </c>
      <c r="D2314" s="213">
        <v>21.19</v>
      </c>
    </row>
    <row r="2315" spans="1:4" ht="15.75">
      <c r="A2315" s="212" t="s">
        <v>4998</v>
      </c>
      <c r="B2315" s="212" t="s">
        <v>4999</v>
      </c>
      <c r="C2315" s="212" t="s">
        <v>47</v>
      </c>
      <c r="D2315" s="213">
        <v>462.56</v>
      </c>
    </row>
    <row r="2316" spans="1:4" ht="15.75">
      <c r="A2316" s="212" t="s">
        <v>5000</v>
      </c>
      <c r="B2316" s="212" t="s">
        <v>5001</v>
      </c>
      <c r="C2316" s="212" t="s">
        <v>47</v>
      </c>
      <c r="D2316" s="213">
        <v>391.65</v>
      </c>
    </row>
    <row r="2317" spans="1:4" ht="15.75">
      <c r="A2317" s="212" t="s">
        <v>5002</v>
      </c>
      <c r="B2317" s="212" t="s">
        <v>5003</v>
      </c>
      <c r="C2317" s="212" t="s">
        <v>47</v>
      </c>
      <c r="D2317" s="213">
        <v>999.54</v>
      </c>
    </row>
    <row r="2318" spans="1:4" ht="15.75">
      <c r="A2318" s="212" t="s">
        <v>5004</v>
      </c>
      <c r="B2318" s="212" t="s">
        <v>5005</v>
      </c>
      <c r="C2318" s="212" t="s">
        <v>47</v>
      </c>
      <c r="D2318" s="213">
        <v>113.22</v>
      </c>
    </row>
    <row r="2319" spans="1:4" ht="15.75">
      <c r="A2319" s="212" t="s">
        <v>5006</v>
      </c>
      <c r="B2319" s="212" t="s">
        <v>5007</v>
      </c>
      <c r="C2319" s="212" t="s">
        <v>47</v>
      </c>
      <c r="D2319" s="213">
        <v>99.59</v>
      </c>
    </row>
    <row r="2320" spans="1:4" ht="15.75">
      <c r="A2320" s="212" t="s">
        <v>5008</v>
      </c>
      <c r="B2320" s="212" t="s">
        <v>5009</v>
      </c>
      <c r="C2320" s="212" t="s">
        <v>47</v>
      </c>
      <c r="D2320" s="213">
        <v>19.309999999999999</v>
      </c>
    </row>
    <row r="2321" spans="1:4" ht="15.75">
      <c r="A2321" s="212" t="s">
        <v>5010</v>
      </c>
      <c r="B2321" s="212" t="s">
        <v>5011</v>
      </c>
      <c r="C2321" s="212" t="s">
        <v>47</v>
      </c>
      <c r="D2321" s="213">
        <v>19.329999999999998</v>
      </c>
    </row>
    <row r="2322" spans="1:4" ht="15.75">
      <c r="A2322" s="212" t="s">
        <v>5012</v>
      </c>
      <c r="B2322" s="212" t="s">
        <v>5013</v>
      </c>
      <c r="C2322" s="212" t="s">
        <v>47</v>
      </c>
      <c r="D2322" s="213">
        <v>702.43</v>
      </c>
    </row>
    <row r="2323" spans="1:4" ht="15.75">
      <c r="A2323" s="212" t="s">
        <v>5014</v>
      </c>
      <c r="B2323" s="212" t="s">
        <v>5015</v>
      </c>
      <c r="C2323" s="212" t="s">
        <v>602</v>
      </c>
      <c r="D2323" s="213">
        <v>49.68</v>
      </c>
    </row>
    <row r="2324" spans="1:4" ht="15.75">
      <c r="A2324" s="212" t="s">
        <v>5016</v>
      </c>
      <c r="B2324" s="212" t="s">
        <v>5017</v>
      </c>
      <c r="C2324" s="212" t="s">
        <v>602</v>
      </c>
      <c r="D2324" s="213">
        <v>47.64</v>
      </c>
    </row>
    <row r="2325" spans="1:4" ht="15.75">
      <c r="A2325" s="212" t="s">
        <v>5018</v>
      </c>
      <c r="B2325" s="212" t="s">
        <v>5019</v>
      </c>
      <c r="C2325" s="212" t="s">
        <v>602</v>
      </c>
      <c r="D2325" s="213">
        <v>30.54</v>
      </c>
    </row>
    <row r="2326" spans="1:4" ht="15.75">
      <c r="A2326" s="212" t="s">
        <v>5020</v>
      </c>
      <c r="B2326" s="212" t="s">
        <v>5021</v>
      </c>
      <c r="C2326" s="212" t="s">
        <v>47</v>
      </c>
      <c r="D2326" s="213">
        <v>22.82</v>
      </c>
    </row>
    <row r="2327" spans="1:4" ht="15.75">
      <c r="A2327" s="212" t="s">
        <v>5022</v>
      </c>
      <c r="B2327" s="212" t="s">
        <v>5023</v>
      </c>
      <c r="C2327" s="212" t="s">
        <v>47</v>
      </c>
      <c r="D2327" s="213">
        <v>34.770000000000003</v>
      </c>
    </row>
    <row r="2328" spans="1:4" ht="15.75">
      <c r="A2328" s="212" t="s">
        <v>5024</v>
      </c>
      <c r="B2328" s="212" t="s">
        <v>5025</v>
      </c>
      <c r="C2328" s="212" t="s">
        <v>47</v>
      </c>
      <c r="D2328" s="213">
        <v>42.46</v>
      </c>
    </row>
    <row r="2329" spans="1:4" ht="15.75">
      <c r="A2329" s="212" t="s">
        <v>5026</v>
      </c>
      <c r="B2329" s="212" t="s">
        <v>5027</v>
      </c>
      <c r="C2329" s="212" t="s">
        <v>47</v>
      </c>
      <c r="D2329" s="213">
        <v>24.21</v>
      </c>
    </row>
    <row r="2330" spans="1:4" ht="15.75">
      <c r="A2330" s="212" t="s">
        <v>5028</v>
      </c>
      <c r="B2330" s="212" t="s">
        <v>5029</v>
      </c>
      <c r="C2330" s="212" t="s">
        <v>47</v>
      </c>
      <c r="D2330" s="213">
        <v>32.44</v>
      </c>
    </row>
    <row r="2331" spans="1:4" ht="15.75">
      <c r="A2331" s="212" t="s">
        <v>5030</v>
      </c>
      <c r="B2331" s="212" t="s">
        <v>5031</v>
      </c>
      <c r="C2331" s="212" t="s">
        <v>47</v>
      </c>
      <c r="D2331" s="213">
        <v>57.29</v>
      </c>
    </row>
    <row r="2332" spans="1:4" ht="15.75">
      <c r="A2332" s="212" t="s">
        <v>5032</v>
      </c>
      <c r="B2332" s="212" t="s">
        <v>5033</v>
      </c>
      <c r="C2332" s="212" t="s">
        <v>47</v>
      </c>
      <c r="D2332" s="213">
        <v>60.09</v>
      </c>
    </row>
    <row r="2333" spans="1:4" ht="15.75">
      <c r="A2333" s="212" t="s">
        <v>5034</v>
      </c>
      <c r="B2333" s="212" t="s">
        <v>5035</v>
      </c>
      <c r="C2333" s="212" t="s">
        <v>47</v>
      </c>
      <c r="D2333" s="213">
        <v>62.77</v>
      </c>
    </row>
    <row r="2334" spans="1:4" ht="15.75">
      <c r="A2334" s="212" t="s">
        <v>5036</v>
      </c>
      <c r="B2334" s="212" t="s">
        <v>5037</v>
      </c>
      <c r="C2334" s="212" t="s">
        <v>47</v>
      </c>
      <c r="D2334" s="213">
        <v>22.05</v>
      </c>
    </row>
    <row r="2335" spans="1:4" ht="15.75">
      <c r="A2335" s="212" t="s">
        <v>5038</v>
      </c>
      <c r="B2335" s="212" t="s">
        <v>5039</v>
      </c>
      <c r="C2335" s="212" t="s">
        <v>47</v>
      </c>
      <c r="D2335" s="213">
        <v>12.07</v>
      </c>
    </row>
    <row r="2336" spans="1:4" ht="15.75">
      <c r="A2336" s="212" t="s">
        <v>5040</v>
      </c>
      <c r="B2336" s="212" t="s">
        <v>5041</v>
      </c>
      <c r="C2336" s="212" t="s">
        <v>47</v>
      </c>
      <c r="D2336" s="213">
        <v>36.35</v>
      </c>
    </row>
    <row r="2337" spans="1:4" ht="15.75">
      <c r="A2337" s="212" t="s">
        <v>5042</v>
      </c>
      <c r="B2337" s="212" t="s">
        <v>5043</v>
      </c>
      <c r="C2337" s="212" t="s">
        <v>47</v>
      </c>
      <c r="D2337" s="213">
        <v>57.83</v>
      </c>
    </row>
    <row r="2338" spans="1:4" ht="15.75">
      <c r="A2338" s="212" t="s">
        <v>5044</v>
      </c>
      <c r="B2338" s="212" t="s">
        <v>5045</v>
      </c>
      <c r="C2338" s="212" t="s">
        <v>47</v>
      </c>
      <c r="D2338" s="213">
        <v>156.55000000000001</v>
      </c>
    </row>
    <row r="2339" spans="1:4" ht="15.75">
      <c r="A2339" s="212" t="s">
        <v>5046</v>
      </c>
      <c r="B2339" s="212" t="s">
        <v>5047</v>
      </c>
      <c r="C2339" s="212" t="s">
        <v>47</v>
      </c>
      <c r="D2339" s="213">
        <v>83.94</v>
      </c>
    </row>
    <row r="2340" spans="1:4" ht="15.75">
      <c r="A2340" s="212" t="s">
        <v>5048</v>
      </c>
      <c r="B2340" s="212" t="s">
        <v>5049</v>
      </c>
      <c r="C2340" s="212" t="s">
        <v>47</v>
      </c>
      <c r="D2340" s="213">
        <v>21.19</v>
      </c>
    </row>
    <row r="2341" spans="1:4" ht="15.75">
      <c r="A2341" s="212" t="s">
        <v>5050</v>
      </c>
      <c r="B2341" s="212" t="s">
        <v>5051</v>
      </c>
      <c r="C2341" s="212" t="s">
        <v>47</v>
      </c>
      <c r="D2341" s="213">
        <v>97.06</v>
      </c>
    </row>
    <row r="2342" spans="1:4" ht="15.75">
      <c r="A2342" s="212" t="s">
        <v>5052</v>
      </c>
      <c r="B2342" s="212" t="s">
        <v>5053</v>
      </c>
      <c r="C2342" s="212" t="s">
        <v>47</v>
      </c>
      <c r="D2342" s="213">
        <v>17.399999999999999</v>
      </c>
    </row>
    <row r="2343" spans="1:4" ht="15.75">
      <c r="A2343" s="212" t="s">
        <v>5054</v>
      </c>
      <c r="B2343" s="212" t="s">
        <v>5055</v>
      </c>
      <c r="C2343" s="212" t="s">
        <v>47</v>
      </c>
      <c r="D2343" s="213">
        <v>32.409999999999997</v>
      </c>
    </row>
    <row r="2344" spans="1:4" ht="15.75">
      <c r="A2344" s="212" t="s">
        <v>5056</v>
      </c>
      <c r="B2344" s="212" t="s">
        <v>5057</v>
      </c>
      <c r="C2344" s="212" t="s">
        <v>47</v>
      </c>
      <c r="D2344" s="213">
        <v>3.84</v>
      </c>
    </row>
    <row r="2345" spans="1:4" ht="15.75">
      <c r="A2345" s="212" t="s">
        <v>5058</v>
      </c>
      <c r="B2345" s="212" t="s">
        <v>5059</v>
      </c>
      <c r="C2345" s="212" t="s">
        <v>47</v>
      </c>
      <c r="D2345" s="213">
        <v>14.95</v>
      </c>
    </row>
    <row r="2346" spans="1:4" ht="15.75">
      <c r="A2346" s="212" t="s">
        <v>5060</v>
      </c>
      <c r="B2346" s="212" t="s">
        <v>5061</v>
      </c>
      <c r="C2346" s="212" t="s">
        <v>47</v>
      </c>
      <c r="D2346" s="213">
        <v>20.28</v>
      </c>
    </row>
    <row r="2347" spans="1:4" ht="15.75">
      <c r="A2347" s="212" t="s">
        <v>5062</v>
      </c>
      <c r="B2347" s="212" t="s">
        <v>5063</v>
      </c>
      <c r="C2347" s="212" t="s">
        <v>47</v>
      </c>
      <c r="D2347" s="213">
        <v>15.98</v>
      </c>
    </row>
    <row r="2348" spans="1:4" ht="15.75">
      <c r="A2348" s="212" t="s">
        <v>5064</v>
      </c>
      <c r="B2348" s="212" t="s">
        <v>5065</v>
      </c>
      <c r="C2348" s="212" t="s">
        <v>602</v>
      </c>
      <c r="D2348" s="213">
        <v>30.19</v>
      </c>
    </row>
    <row r="2349" spans="1:4" ht="15.75">
      <c r="A2349" s="212" t="s">
        <v>5066</v>
      </c>
      <c r="B2349" s="212" t="s">
        <v>5067</v>
      </c>
      <c r="C2349" s="212" t="s">
        <v>602</v>
      </c>
      <c r="D2349" s="213">
        <v>34.71</v>
      </c>
    </row>
    <row r="2350" spans="1:4" ht="15.75">
      <c r="A2350" s="212" t="s">
        <v>5068</v>
      </c>
      <c r="B2350" s="212" t="s">
        <v>5069</v>
      </c>
      <c r="C2350" s="212" t="s">
        <v>47</v>
      </c>
      <c r="D2350" s="213">
        <v>26.59</v>
      </c>
    </row>
    <row r="2351" spans="1:4" ht="15.75">
      <c r="A2351" s="212" t="s">
        <v>5070</v>
      </c>
      <c r="B2351" s="212" t="s">
        <v>5071</v>
      </c>
      <c r="C2351" s="212" t="s">
        <v>47</v>
      </c>
      <c r="D2351" s="213">
        <v>40.17</v>
      </c>
    </row>
    <row r="2352" spans="1:4" ht="15.75">
      <c r="A2352" s="212" t="s">
        <v>5072</v>
      </c>
      <c r="B2352" s="212" t="s">
        <v>5073</v>
      </c>
      <c r="C2352" s="212" t="s">
        <v>47</v>
      </c>
      <c r="D2352" s="213">
        <v>17.97</v>
      </c>
    </row>
    <row r="2353" spans="1:4" ht="15.75">
      <c r="A2353" s="212" t="s">
        <v>5074</v>
      </c>
      <c r="B2353" s="212" t="s">
        <v>5075</v>
      </c>
      <c r="C2353" s="212" t="s">
        <v>47</v>
      </c>
      <c r="D2353" s="213">
        <v>27.41</v>
      </c>
    </row>
    <row r="2354" spans="1:4" ht="15.75">
      <c r="A2354" s="212" t="s">
        <v>5076</v>
      </c>
      <c r="B2354" s="212" t="s">
        <v>5077</v>
      </c>
      <c r="C2354" s="212" t="s">
        <v>47</v>
      </c>
      <c r="D2354" s="213">
        <v>211.7</v>
      </c>
    </row>
    <row r="2355" spans="1:4" ht="15.75">
      <c r="A2355" s="212" t="s">
        <v>5078</v>
      </c>
      <c r="B2355" s="212" t="s">
        <v>5079</v>
      </c>
      <c r="C2355" s="212" t="s">
        <v>47</v>
      </c>
      <c r="D2355" s="213">
        <v>156.34</v>
      </c>
    </row>
    <row r="2356" spans="1:4" ht="15.75">
      <c r="A2356" s="212" t="s">
        <v>5080</v>
      </c>
      <c r="B2356" s="212" t="s">
        <v>5081</v>
      </c>
      <c r="C2356" s="212" t="s">
        <v>47</v>
      </c>
      <c r="D2356" s="213">
        <v>74.150000000000006</v>
      </c>
    </row>
    <row r="2357" spans="1:4" ht="15.75">
      <c r="A2357" s="212" t="s">
        <v>5082</v>
      </c>
      <c r="B2357" s="212" t="s">
        <v>5083</v>
      </c>
      <c r="C2357" s="212" t="s">
        <v>47</v>
      </c>
      <c r="D2357" s="213">
        <v>37.46</v>
      </c>
    </row>
    <row r="2358" spans="1:4" ht="15.75">
      <c r="A2358" s="212" t="s">
        <v>5084</v>
      </c>
      <c r="B2358" s="212" t="s">
        <v>5085</v>
      </c>
      <c r="C2358" s="212" t="s">
        <v>47</v>
      </c>
      <c r="D2358" s="213">
        <v>32.200000000000003</v>
      </c>
    </row>
    <row r="2359" spans="1:4" ht="15.75">
      <c r="A2359" s="212" t="s">
        <v>5086</v>
      </c>
      <c r="B2359" s="212" t="s">
        <v>5087</v>
      </c>
      <c r="C2359" s="212" t="s">
        <v>47</v>
      </c>
      <c r="D2359" s="213">
        <v>47.93</v>
      </c>
    </row>
    <row r="2360" spans="1:4" ht="15.75">
      <c r="A2360" s="212" t="s">
        <v>5088</v>
      </c>
      <c r="B2360" s="212" t="s">
        <v>5089</v>
      </c>
      <c r="C2360" s="212" t="s">
        <v>47</v>
      </c>
      <c r="D2360" s="213">
        <v>69.709999999999994</v>
      </c>
    </row>
    <row r="2361" spans="1:4" ht="15.75">
      <c r="A2361" s="212" t="s">
        <v>5090</v>
      </c>
      <c r="B2361" s="212" t="s">
        <v>5091</v>
      </c>
      <c r="C2361" s="212" t="s">
        <v>47</v>
      </c>
      <c r="D2361" s="213">
        <v>71.959999999999994</v>
      </c>
    </row>
    <row r="2362" spans="1:4" ht="15.75">
      <c r="A2362" s="212" t="s">
        <v>5092</v>
      </c>
      <c r="B2362" s="212" t="s">
        <v>5093</v>
      </c>
      <c r="C2362" s="212" t="s">
        <v>47</v>
      </c>
      <c r="D2362" s="213">
        <v>64.150000000000006</v>
      </c>
    </row>
    <row r="2363" spans="1:4" ht="15.75">
      <c r="A2363" s="212" t="s">
        <v>5094</v>
      </c>
      <c r="B2363" s="212" t="s">
        <v>5095</v>
      </c>
      <c r="C2363" s="212" t="s">
        <v>47</v>
      </c>
      <c r="D2363" s="213">
        <v>107.73</v>
      </c>
    </row>
    <row r="2364" spans="1:4" ht="15.75">
      <c r="A2364" s="212" t="s">
        <v>5096</v>
      </c>
      <c r="B2364" s="212" t="s">
        <v>5097</v>
      </c>
      <c r="C2364" s="212" t="s">
        <v>47</v>
      </c>
      <c r="D2364" s="213">
        <v>60.03</v>
      </c>
    </row>
    <row r="2365" spans="1:4" ht="15.75">
      <c r="A2365" s="212" t="s">
        <v>5098</v>
      </c>
      <c r="B2365" s="212" t="s">
        <v>5099</v>
      </c>
      <c r="C2365" s="212" t="s">
        <v>47</v>
      </c>
      <c r="D2365" s="213">
        <v>381.72</v>
      </c>
    </row>
    <row r="2366" spans="1:4" ht="15.75">
      <c r="A2366" s="212" t="s">
        <v>5100</v>
      </c>
      <c r="B2366" s="212" t="s">
        <v>5101</v>
      </c>
      <c r="C2366" s="212" t="s">
        <v>47</v>
      </c>
      <c r="D2366" s="213">
        <v>25.01</v>
      </c>
    </row>
    <row r="2367" spans="1:4" ht="15.75">
      <c r="A2367" s="212" t="s">
        <v>5102</v>
      </c>
      <c r="B2367" s="212" t="s">
        <v>5103</v>
      </c>
      <c r="C2367" s="212" t="s">
        <v>47</v>
      </c>
      <c r="D2367" s="213">
        <v>21.72</v>
      </c>
    </row>
    <row r="2368" spans="1:4" ht="15.75">
      <c r="A2368" s="212" t="s">
        <v>5104</v>
      </c>
      <c r="B2368" s="212" t="s">
        <v>5105</v>
      </c>
      <c r="C2368" s="212" t="s">
        <v>47</v>
      </c>
      <c r="D2368" s="213">
        <v>24.16</v>
      </c>
    </row>
    <row r="2369" spans="1:4" ht="15.75">
      <c r="A2369" s="212" t="s">
        <v>5106</v>
      </c>
      <c r="B2369" s="212" t="s">
        <v>5107</v>
      </c>
      <c r="C2369" s="212" t="s">
        <v>47</v>
      </c>
      <c r="D2369" s="213">
        <v>51.14</v>
      </c>
    </row>
    <row r="2370" spans="1:4" ht="15.75">
      <c r="A2370" s="212" t="s">
        <v>5108</v>
      </c>
      <c r="B2370" s="212" t="s">
        <v>5109</v>
      </c>
      <c r="C2370" s="212" t="s">
        <v>47</v>
      </c>
      <c r="D2370" s="213">
        <v>61.69</v>
      </c>
    </row>
    <row r="2371" spans="1:4" ht="15.75">
      <c r="A2371" s="212" t="s">
        <v>5110</v>
      </c>
      <c r="B2371" s="212" t="s">
        <v>5111</v>
      </c>
      <c r="C2371" s="212" t="s">
        <v>47</v>
      </c>
      <c r="D2371" s="213">
        <v>26.78</v>
      </c>
    </row>
    <row r="2372" spans="1:4" ht="15.75">
      <c r="A2372" s="212" t="s">
        <v>5112</v>
      </c>
      <c r="B2372" s="212" t="s">
        <v>5113</v>
      </c>
      <c r="C2372" s="212" t="s">
        <v>47</v>
      </c>
      <c r="D2372" s="213">
        <v>65.89</v>
      </c>
    </row>
    <row r="2373" spans="1:4" ht="15.75">
      <c r="A2373" s="212" t="s">
        <v>5114</v>
      </c>
      <c r="B2373" s="212" t="s">
        <v>5115</v>
      </c>
      <c r="C2373" s="212" t="s">
        <v>47</v>
      </c>
      <c r="D2373" s="213">
        <v>21.31</v>
      </c>
    </row>
    <row r="2374" spans="1:4" ht="15.75">
      <c r="A2374" s="212" t="s">
        <v>5116</v>
      </c>
      <c r="B2374" s="212" t="s">
        <v>5117</v>
      </c>
      <c r="C2374" s="212" t="s">
        <v>47</v>
      </c>
      <c r="D2374" s="213">
        <v>21.41</v>
      </c>
    </row>
    <row r="2375" spans="1:4" ht="15.75">
      <c r="A2375" s="212" t="s">
        <v>5118</v>
      </c>
      <c r="B2375" s="212" t="s">
        <v>5119</v>
      </c>
      <c r="C2375" s="212" t="s">
        <v>47</v>
      </c>
      <c r="D2375" s="213">
        <v>129.19999999999999</v>
      </c>
    </row>
    <row r="2376" spans="1:4" ht="15.75">
      <c r="A2376" s="212" t="s">
        <v>5120</v>
      </c>
      <c r="B2376" s="212" t="s">
        <v>5121</v>
      </c>
      <c r="C2376" s="212" t="s">
        <v>47</v>
      </c>
      <c r="D2376" s="213">
        <v>13.99</v>
      </c>
    </row>
    <row r="2377" spans="1:4" ht="15.75">
      <c r="A2377" s="212" t="s">
        <v>5122</v>
      </c>
      <c r="B2377" s="212" t="s">
        <v>5123</v>
      </c>
      <c r="C2377" s="212" t="s">
        <v>602</v>
      </c>
      <c r="D2377" s="213">
        <v>83.58</v>
      </c>
    </row>
    <row r="2378" spans="1:4" ht="15.75">
      <c r="A2378" s="212" t="s">
        <v>5124</v>
      </c>
      <c r="B2378" s="212" t="s">
        <v>5125</v>
      </c>
      <c r="C2378" s="212" t="s">
        <v>602</v>
      </c>
      <c r="D2378" s="213">
        <v>54.49</v>
      </c>
    </row>
    <row r="2379" spans="1:4" ht="15.75">
      <c r="A2379" s="212" t="s">
        <v>5126</v>
      </c>
      <c r="B2379" s="212" t="s">
        <v>5127</v>
      </c>
      <c r="C2379" s="212" t="s">
        <v>47</v>
      </c>
      <c r="D2379" s="213">
        <v>167.79</v>
      </c>
    </row>
    <row r="2380" spans="1:4" ht="15.75">
      <c r="A2380" s="212" t="s">
        <v>5128</v>
      </c>
      <c r="B2380" s="212" t="s">
        <v>5129</v>
      </c>
      <c r="C2380" s="212" t="s">
        <v>47</v>
      </c>
      <c r="D2380" s="213">
        <v>43.77</v>
      </c>
    </row>
    <row r="2381" spans="1:4" ht="15.75">
      <c r="A2381" s="212" t="s">
        <v>5130</v>
      </c>
      <c r="B2381" s="212" t="s">
        <v>5131</v>
      </c>
      <c r="C2381" s="212" t="s">
        <v>47</v>
      </c>
      <c r="D2381" s="213">
        <v>50.25</v>
      </c>
    </row>
    <row r="2382" spans="1:4" ht="15.75">
      <c r="A2382" s="212" t="s">
        <v>5132</v>
      </c>
      <c r="B2382" s="212" t="s">
        <v>5133</v>
      </c>
      <c r="C2382" s="212" t="s">
        <v>47</v>
      </c>
      <c r="D2382" s="213">
        <v>37.57</v>
      </c>
    </row>
    <row r="2383" spans="1:4" ht="15.75">
      <c r="A2383" s="212" t="s">
        <v>5134</v>
      </c>
      <c r="B2383" s="212" t="s">
        <v>5135</v>
      </c>
      <c r="C2383" s="212" t="s">
        <v>47</v>
      </c>
      <c r="D2383" s="213">
        <v>24.55</v>
      </c>
    </row>
    <row r="2384" spans="1:4" ht="15.75">
      <c r="A2384" s="212" t="s">
        <v>5136</v>
      </c>
      <c r="B2384" s="212" t="s">
        <v>5137</v>
      </c>
      <c r="C2384" s="212" t="s">
        <v>47</v>
      </c>
      <c r="D2384" s="213">
        <v>71.900000000000006</v>
      </c>
    </row>
    <row r="2385" spans="1:4" ht="15.75">
      <c r="A2385" s="212" t="s">
        <v>5138</v>
      </c>
      <c r="B2385" s="212" t="s">
        <v>5139</v>
      </c>
      <c r="C2385" s="212" t="s">
        <v>47</v>
      </c>
      <c r="D2385" s="213">
        <v>57.68</v>
      </c>
    </row>
    <row r="2386" spans="1:4" ht="15.75">
      <c r="A2386" s="212" t="s">
        <v>5140</v>
      </c>
      <c r="B2386" s="212" t="s">
        <v>5141</v>
      </c>
      <c r="C2386" s="212" t="s">
        <v>47</v>
      </c>
      <c r="D2386" s="213">
        <v>37.03</v>
      </c>
    </row>
    <row r="2387" spans="1:4" ht="15.75">
      <c r="A2387" s="212" t="s">
        <v>5142</v>
      </c>
      <c r="B2387" s="212" t="s">
        <v>5143</v>
      </c>
      <c r="C2387" s="212" t="s">
        <v>47</v>
      </c>
      <c r="D2387" s="213">
        <v>49.74</v>
      </c>
    </row>
    <row r="2388" spans="1:4" ht="15.75">
      <c r="A2388" s="212" t="s">
        <v>5144</v>
      </c>
      <c r="B2388" s="212" t="s">
        <v>5145</v>
      </c>
      <c r="C2388" s="212" t="s">
        <v>47</v>
      </c>
      <c r="D2388" s="213">
        <v>24.7</v>
      </c>
    </row>
    <row r="2389" spans="1:4" ht="15.75">
      <c r="A2389" s="212" t="s">
        <v>5146</v>
      </c>
      <c r="B2389" s="212" t="s">
        <v>5147</v>
      </c>
      <c r="C2389" s="212" t="s">
        <v>47</v>
      </c>
      <c r="D2389" s="213">
        <v>77.64</v>
      </c>
    </row>
    <row r="2390" spans="1:4" ht="15.75">
      <c r="A2390" s="212" t="s">
        <v>5148</v>
      </c>
      <c r="B2390" s="212" t="s">
        <v>5149</v>
      </c>
      <c r="C2390" s="212" t="s">
        <v>47</v>
      </c>
      <c r="D2390" s="213">
        <v>755.12</v>
      </c>
    </row>
    <row r="2391" spans="1:4" ht="15.75">
      <c r="A2391" s="212" t="s">
        <v>5150</v>
      </c>
      <c r="B2391" s="212" t="s">
        <v>5151</v>
      </c>
      <c r="C2391" s="212" t="s">
        <v>47</v>
      </c>
      <c r="D2391" s="213">
        <v>527.21</v>
      </c>
    </row>
    <row r="2392" spans="1:4" ht="15.75">
      <c r="A2392" s="212" t="s">
        <v>5152</v>
      </c>
      <c r="B2392" s="212" t="s">
        <v>5153</v>
      </c>
      <c r="C2392" s="212" t="s">
        <v>602</v>
      </c>
      <c r="D2392" s="213">
        <v>79.02</v>
      </c>
    </row>
    <row r="2393" spans="1:4" ht="15.75">
      <c r="A2393" s="212" t="s">
        <v>5154</v>
      </c>
      <c r="B2393" s="212" t="s">
        <v>5155</v>
      </c>
      <c r="C2393" s="212" t="s">
        <v>602</v>
      </c>
      <c r="D2393" s="213">
        <v>106.19</v>
      </c>
    </row>
    <row r="2394" spans="1:4" ht="15.75">
      <c r="A2394" s="212" t="s">
        <v>5156</v>
      </c>
      <c r="B2394" s="212" t="s">
        <v>5157</v>
      </c>
      <c r="C2394" s="212" t="s">
        <v>602</v>
      </c>
      <c r="D2394" s="213">
        <v>166.23</v>
      </c>
    </row>
    <row r="2395" spans="1:4" ht="15.75">
      <c r="A2395" s="212" t="s">
        <v>5158</v>
      </c>
      <c r="B2395" s="212" t="s">
        <v>5159</v>
      </c>
      <c r="C2395" s="212" t="s">
        <v>602</v>
      </c>
      <c r="D2395" s="213">
        <v>208.3</v>
      </c>
    </row>
    <row r="2396" spans="1:4" ht="15.75">
      <c r="A2396" s="212" t="s">
        <v>5160</v>
      </c>
      <c r="B2396" s="212" t="s">
        <v>5161</v>
      </c>
      <c r="C2396" s="212" t="s">
        <v>47</v>
      </c>
      <c r="D2396" s="213">
        <v>80.150000000000006</v>
      </c>
    </row>
    <row r="2397" spans="1:4" ht="15.75">
      <c r="A2397" s="212" t="s">
        <v>5162</v>
      </c>
      <c r="B2397" s="212" t="s">
        <v>5163</v>
      </c>
      <c r="C2397" s="212" t="s">
        <v>47</v>
      </c>
      <c r="D2397" s="213">
        <v>114.41</v>
      </c>
    </row>
    <row r="2398" spans="1:4" ht="15.75">
      <c r="A2398" s="212" t="s">
        <v>5164</v>
      </c>
      <c r="B2398" s="212" t="s">
        <v>5165</v>
      </c>
      <c r="C2398" s="212" t="s">
        <v>47</v>
      </c>
      <c r="D2398" s="213">
        <v>35.659999999999997</v>
      </c>
    </row>
    <row r="2399" spans="1:4" ht="15.75">
      <c r="A2399" s="212" t="s">
        <v>5166</v>
      </c>
      <c r="B2399" s="212" t="s">
        <v>5167</v>
      </c>
      <c r="C2399" s="212" t="s">
        <v>47</v>
      </c>
      <c r="D2399" s="213">
        <v>81.319999999999993</v>
      </c>
    </row>
    <row r="2400" spans="1:4" ht="15.75">
      <c r="A2400" s="212" t="s">
        <v>5168</v>
      </c>
      <c r="B2400" s="212" t="s">
        <v>5169</v>
      </c>
      <c r="C2400" s="212" t="s">
        <v>47</v>
      </c>
      <c r="D2400" s="213">
        <v>106.22</v>
      </c>
    </row>
    <row r="2401" spans="1:4" ht="15.75">
      <c r="A2401" s="212" t="s">
        <v>5170</v>
      </c>
      <c r="B2401" s="212" t="s">
        <v>5171</v>
      </c>
      <c r="C2401" s="212" t="s">
        <v>47</v>
      </c>
      <c r="D2401" s="213">
        <v>39.76</v>
      </c>
    </row>
    <row r="2402" spans="1:4" ht="15.75">
      <c r="A2402" s="212" t="s">
        <v>5172</v>
      </c>
      <c r="B2402" s="212" t="s">
        <v>5173</v>
      </c>
      <c r="C2402" s="212" t="s">
        <v>47</v>
      </c>
      <c r="D2402" s="213">
        <v>94.55</v>
      </c>
    </row>
    <row r="2403" spans="1:4" ht="15.75">
      <c r="A2403" s="212" t="s">
        <v>5174</v>
      </c>
      <c r="B2403" s="212" t="s">
        <v>5175</v>
      </c>
      <c r="C2403" s="212" t="s">
        <v>47</v>
      </c>
      <c r="D2403" s="213">
        <v>141.65</v>
      </c>
    </row>
    <row r="2404" spans="1:4" ht="15.75">
      <c r="A2404" s="212" t="s">
        <v>5176</v>
      </c>
      <c r="B2404" s="212" t="s">
        <v>5177</v>
      </c>
      <c r="C2404" s="212" t="s">
        <v>47</v>
      </c>
      <c r="D2404" s="213">
        <v>31.3</v>
      </c>
    </row>
    <row r="2405" spans="1:4" ht="15.75">
      <c r="A2405" s="212" t="s">
        <v>5178</v>
      </c>
      <c r="B2405" s="212" t="s">
        <v>5179</v>
      </c>
      <c r="C2405" s="212" t="s">
        <v>47</v>
      </c>
      <c r="D2405" s="213">
        <v>57.33</v>
      </c>
    </row>
    <row r="2406" spans="1:4" ht="15.75">
      <c r="A2406" s="212" t="s">
        <v>5180</v>
      </c>
      <c r="B2406" s="212" t="s">
        <v>5181</v>
      </c>
      <c r="C2406" s="212" t="s">
        <v>47</v>
      </c>
      <c r="D2406" s="213">
        <v>96.37</v>
      </c>
    </row>
    <row r="2407" spans="1:4" ht="15.75">
      <c r="A2407" s="212" t="s">
        <v>5182</v>
      </c>
      <c r="B2407" s="212" t="s">
        <v>5183</v>
      </c>
      <c r="C2407" s="212" t="s">
        <v>47</v>
      </c>
      <c r="D2407" s="213">
        <v>109.55</v>
      </c>
    </row>
    <row r="2408" spans="1:4" ht="15.75">
      <c r="A2408" s="212" t="s">
        <v>5184</v>
      </c>
      <c r="B2408" s="212" t="s">
        <v>5185</v>
      </c>
      <c r="C2408" s="212" t="s">
        <v>47</v>
      </c>
      <c r="D2408" s="213">
        <v>182.93</v>
      </c>
    </row>
    <row r="2409" spans="1:4" ht="15.75">
      <c r="A2409" s="212" t="s">
        <v>5186</v>
      </c>
      <c r="B2409" s="212" t="s">
        <v>5187</v>
      </c>
      <c r="C2409" s="212" t="s">
        <v>47</v>
      </c>
      <c r="D2409" s="213">
        <v>138.24</v>
      </c>
    </row>
    <row r="2410" spans="1:4" ht="15.75">
      <c r="A2410" s="212" t="s">
        <v>5188</v>
      </c>
      <c r="B2410" s="212" t="s">
        <v>5189</v>
      </c>
      <c r="C2410" s="212" t="s">
        <v>47</v>
      </c>
      <c r="D2410" s="213">
        <v>171.21</v>
      </c>
    </row>
    <row r="2411" spans="1:4" ht="15.75">
      <c r="A2411" s="212" t="s">
        <v>5190</v>
      </c>
      <c r="B2411" s="212" t="s">
        <v>5191</v>
      </c>
      <c r="C2411" s="212" t="s">
        <v>47</v>
      </c>
      <c r="D2411" s="213">
        <v>17.63</v>
      </c>
    </row>
    <row r="2412" spans="1:4" ht="15.75">
      <c r="A2412" s="212" t="s">
        <v>5192</v>
      </c>
      <c r="B2412" s="212" t="s">
        <v>5193</v>
      </c>
      <c r="C2412" s="212" t="s">
        <v>47</v>
      </c>
      <c r="D2412" s="213">
        <v>441.65</v>
      </c>
    </row>
    <row r="2413" spans="1:4" ht="15.75">
      <c r="A2413" s="212" t="s">
        <v>5194</v>
      </c>
      <c r="B2413" s="212" t="s">
        <v>5195</v>
      </c>
      <c r="C2413" s="212" t="s">
        <v>47</v>
      </c>
      <c r="D2413" s="213">
        <v>142.13</v>
      </c>
    </row>
    <row r="2414" spans="1:4" ht="15.75">
      <c r="A2414" s="212" t="s">
        <v>5196</v>
      </c>
      <c r="B2414" s="212" t="s">
        <v>5197</v>
      </c>
      <c r="C2414" s="212" t="s">
        <v>47</v>
      </c>
      <c r="D2414" s="213">
        <v>158.29</v>
      </c>
    </row>
    <row r="2415" spans="1:4" ht="15.75">
      <c r="A2415" s="212" t="s">
        <v>5198</v>
      </c>
      <c r="B2415" s="212" t="s">
        <v>5199</v>
      </c>
      <c r="C2415" s="212" t="s">
        <v>47</v>
      </c>
      <c r="D2415" s="213">
        <v>448.57</v>
      </c>
    </row>
    <row r="2416" spans="1:4" ht="15.75">
      <c r="A2416" s="212" t="s">
        <v>5200</v>
      </c>
      <c r="B2416" s="212" t="s">
        <v>5201</v>
      </c>
      <c r="C2416" s="212" t="s">
        <v>47</v>
      </c>
      <c r="D2416" s="213">
        <v>152.65</v>
      </c>
    </row>
    <row r="2417" spans="1:4" ht="15.75">
      <c r="A2417" s="212" t="s">
        <v>5202</v>
      </c>
      <c r="B2417" s="212" t="s">
        <v>5203</v>
      </c>
      <c r="C2417" s="212" t="s">
        <v>47</v>
      </c>
      <c r="D2417" s="213">
        <v>70.319999999999993</v>
      </c>
    </row>
    <row r="2418" spans="1:4" ht="15.75">
      <c r="A2418" s="212" t="s">
        <v>5204</v>
      </c>
      <c r="B2418" s="212" t="s">
        <v>5205</v>
      </c>
      <c r="C2418" s="212" t="s">
        <v>47</v>
      </c>
      <c r="D2418" s="213">
        <v>286.08</v>
      </c>
    </row>
    <row r="2419" spans="1:4" ht="15.75">
      <c r="A2419" s="212" t="s">
        <v>5206</v>
      </c>
      <c r="B2419" s="212" t="s">
        <v>5207</v>
      </c>
      <c r="C2419" s="212" t="s">
        <v>47</v>
      </c>
      <c r="D2419" s="213">
        <v>243.4</v>
      </c>
    </row>
    <row r="2420" spans="1:4" ht="15.75">
      <c r="A2420" s="212" t="s">
        <v>5208</v>
      </c>
      <c r="B2420" s="212" t="s">
        <v>5209</v>
      </c>
      <c r="C2420" s="212" t="s">
        <v>47</v>
      </c>
      <c r="D2420" s="213">
        <v>57.4</v>
      </c>
    </row>
    <row r="2421" spans="1:4" ht="15.75">
      <c r="A2421" s="212" t="s">
        <v>5210</v>
      </c>
      <c r="B2421" s="212" t="s">
        <v>5211</v>
      </c>
      <c r="C2421" s="212" t="s">
        <v>47</v>
      </c>
      <c r="D2421" s="213">
        <v>50.59</v>
      </c>
    </row>
    <row r="2422" spans="1:4" ht="15.75">
      <c r="A2422" s="212" t="s">
        <v>5212</v>
      </c>
      <c r="B2422" s="212" t="s">
        <v>5213</v>
      </c>
      <c r="C2422" s="212" t="s">
        <v>47</v>
      </c>
      <c r="D2422" s="213">
        <v>400.67</v>
      </c>
    </row>
    <row r="2423" spans="1:4" ht="15.75">
      <c r="A2423" s="212" t="s">
        <v>5214</v>
      </c>
      <c r="B2423" s="212" t="s">
        <v>5215</v>
      </c>
      <c r="C2423" s="212" t="s">
        <v>47</v>
      </c>
      <c r="D2423" s="213">
        <v>40.340000000000003</v>
      </c>
    </row>
    <row r="2424" spans="1:4" ht="15.75">
      <c r="A2424" s="212" t="s">
        <v>5216</v>
      </c>
      <c r="B2424" s="212" t="s">
        <v>5217</v>
      </c>
      <c r="C2424" s="212" t="s">
        <v>47</v>
      </c>
      <c r="D2424" s="213">
        <v>33.17</v>
      </c>
    </row>
    <row r="2425" spans="1:4" ht="15.75">
      <c r="A2425" s="212" t="s">
        <v>5218</v>
      </c>
      <c r="B2425" s="212" t="s">
        <v>5219</v>
      </c>
      <c r="C2425" s="212" t="s">
        <v>47</v>
      </c>
      <c r="D2425" s="213">
        <v>23.56</v>
      </c>
    </row>
    <row r="2426" spans="1:4" ht="15.75">
      <c r="A2426" s="212" t="s">
        <v>5220</v>
      </c>
      <c r="B2426" s="212" t="s">
        <v>5221</v>
      </c>
      <c r="C2426" s="212" t="s">
        <v>47</v>
      </c>
      <c r="D2426" s="213">
        <v>603.97</v>
      </c>
    </row>
    <row r="2427" spans="1:4" ht="15.75">
      <c r="A2427" s="212" t="s">
        <v>5222</v>
      </c>
      <c r="B2427" s="212" t="s">
        <v>5223</v>
      </c>
      <c r="C2427" s="212" t="s">
        <v>47</v>
      </c>
      <c r="D2427" s="213">
        <v>32.770000000000003</v>
      </c>
    </row>
    <row r="2428" spans="1:4" ht="15.75">
      <c r="A2428" s="212" t="s">
        <v>5224</v>
      </c>
      <c r="B2428" s="212" t="s">
        <v>5225</v>
      </c>
      <c r="C2428" s="212" t="s">
        <v>47</v>
      </c>
      <c r="D2428" s="213">
        <v>32.770000000000003</v>
      </c>
    </row>
    <row r="2429" spans="1:4" ht="15.75">
      <c r="A2429" s="212" t="s">
        <v>5226</v>
      </c>
      <c r="B2429" s="212" t="s">
        <v>5227</v>
      </c>
      <c r="C2429" s="212" t="s">
        <v>47</v>
      </c>
      <c r="D2429" s="213">
        <v>107.87</v>
      </c>
    </row>
    <row r="2430" spans="1:4" ht="15.75">
      <c r="A2430" s="212" t="s">
        <v>5228</v>
      </c>
      <c r="B2430" s="212" t="s">
        <v>5229</v>
      </c>
      <c r="C2430" s="212" t="s">
        <v>47</v>
      </c>
      <c r="D2430" s="213">
        <v>58.97</v>
      </c>
    </row>
    <row r="2431" spans="1:4" ht="15.75">
      <c r="A2431" s="212" t="s">
        <v>5230</v>
      </c>
      <c r="B2431" s="212" t="s">
        <v>5231</v>
      </c>
      <c r="C2431" s="212" t="s">
        <v>47</v>
      </c>
      <c r="D2431" s="213">
        <v>57.32</v>
      </c>
    </row>
    <row r="2432" spans="1:4" ht="15.75">
      <c r="A2432" s="212" t="s">
        <v>5232</v>
      </c>
      <c r="B2432" s="212" t="s">
        <v>5233</v>
      </c>
      <c r="C2432" s="212" t="s">
        <v>602</v>
      </c>
      <c r="D2432" s="213">
        <v>276.42</v>
      </c>
    </row>
    <row r="2433" spans="1:4" ht="15.75">
      <c r="A2433" s="212" t="s">
        <v>5234</v>
      </c>
      <c r="B2433" s="212" t="s">
        <v>5235</v>
      </c>
      <c r="C2433" s="212" t="s">
        <v>602</v>
      </c>
      <c r="D2433" s="213">
        <v>121.53</v>
      </c>
    </row>
    <row r="2434" spans="1:4" ht="15.75">
      <c r="A2434" s="212" t="s">
        <v>5236</v>
      </c>
      <c r="B2434" s="212" t="s">
        <v>5237</v>
      </c>
      <c r="C2434" s="212" t="s">
        <v>47</v>
      </c>
      <c r="D2434" s="213">
        <v>931</v>
      </c>
    </row>
    <row r="2435" spans="1:4" ht="15.75">
      <c r="A2435" s="212" t="s">
        <v>5238</v>
      </c>
      <c r="B2435" s="212" t="s">
        <v>5239</v>
      </c>
      <c r="C2435" s="212" t="s">
        <v>47</v>
      </c>
      <c r="D2435" s="213">
        <v>6941.94</v>
      </c>
    </row>
    <row r="2436" spans="1:4" ht="15.75">
      <c r="A2436" s="212" t="s">
        <v>5240</v>
      </c>
      <c r="B2436" s="212" t="s">
        <v>5241</v>
      </c>
      <c r="C2436" s="212" t="s">
        <v>47</v>
      </c>
      <c r="D2436" s="213">
        <v>44.42</v>
      </c>
    </row>
    <row r="2437" spans="1:4" ht="15.75">
      <c r="A2437" s="212" t="s">
        <v>5242</v>
      </c>
      <c r="B2437" s="212" t="s">
        <v>5243</v>
      </c>
      <c r="C2437" s="212" t="s">
        <v>47</v>
      </c>
      <c r="D2437" s="213">
        <v>3.19</v>
      </c>
    </row>
    <row r="2438" spans="1:4" ht="15.75">
      <c r="A2438" s="212" t="s">
        <v>5244</v>
      </c>
      <c r="B2438" s="212" t="s">
        <v>5245</v>
      </c>
      <c r="C2438" s="212" t="s">
        <v>47</v>
      </c>
      <c r="D2438" s="213">
        <v>39</v>
      </c>
    </row>
    <row r="2439" spans="1:4" ht="15.75">
      <c r="A2439" s="212" t="s">
        <v>5246</v>
      </c>
      <c r="B2439" s="212" t="s">
        <v>5247</v>
      </c>
      <c r="C2439" s="212" t="s">
        <v>47</v>
      </c>
      <c r="D2439" s="213">
        <v>59.59</v>
      </c>
    </row>
    <row r="2440" spans="1:4" ht="15.75">
      <c r="A2440" s="212" t="s">
        <v>5248</v>
      </c>
      <c r="B2440" s="212" t="s">
        <v>5249</v>
      </c>
      <c r="C2440" s="212" t="s">
        <v>47</v>
      </c>
      <c r="D2440" s="213">
        <v>60.09</v>
      </c>
    </row>
    <row r="2441" spans="1:4" ht="15.75">
      <c r="A2441" s="212" t="s">
        <v>5250</v>
      </c>
      <c r="B2441" s="212" t="s">
        <v>5251</v>
      </c>
      <c r="C2441" s="212" t="s">
        <v>47</v>
      </c>
      <c r="D2441" s="213">
        <v>22.66</v>
      </c>
    </row>
    <row r="2442" spans="1:4" ht="15.75">
      <c r="A2442" s="212" t="s">
        <v>5252</v>
      </c>
      <c r="B2442" s="212" t="s">
        <v>5253</v>
      </c>
      <c r="C2442" s="212" t="s">
        <v>47</v>
      </c>
      <c r="D2442" s="213">
        <v>115.05</v>
      </c>
    </row>
    <row r="2443" spans="1:4" ht="15.75">
      <c r="A2443" s="212" t="s">
        <v>5254</v>
      </c>
      <c r="B2443" s="212" t="s">
        <v>5255</v>
      </c>
      <c r="C2443" s="212" t="s">
        <v>47</v>
      </c>
      <c r="D2443" s="213">
        <v>176.42</v>
      </c>
    </row>
    <row r="2444" spans="1:4" ht="15.75">
      <c r="A2444" s="212" t="s">
        <v>5256</v>
      </c>
      <c r="B2444" s="212" t="s">
        <v>5257</v>
      </c>
      <c r="C2444" s="212" t="s">
        <v>47</v>
      </c>
      <c r="D2444" s="213">
        <v>31.17</v>
      </c>
    </row>
    <row r="2445" spans="1:4" ht="15.75">
      <c r="A2445" s="212" t="s">
        <v>5258</v>
      </c>
      <c r="B2445" s="212" t="s">
        <v>5259</v>
      </c>
      <c r="C2445" s="212" t="s">
        <v>47</v>
      </c>
      <c r="D2445" s="213">
        <v>335.02</v>
      </c>
    </row>
    <row r="2446" spans="1:4" ht="15.75">
      <c r="A2446" s="212" t="s">
        <v>5260</v>
      </c>
      <c r="B2446" s="212" t="s">
        <v>5261</v>
      </c>
      <c r="C2446" s="212" t="s">
        <v>47</v>
      </c>
      <c r="D2446" s="213">
        <v>54.29</v>
      </c>
    </row>
    <row r="2447" spans="1:4" ht="15.75">
      <c r="A2447" s="212" t="s">
        <v>5262</v>
      </c>
      <c r="B2447" s="212" t="s">
        <v>5263</v>
      </c>
      <c r="C2447" s="212" t="s">
        <v>47</v>
      </c>
      <c r="D2447" s="213">
        <v>1495.06</v>
      </c>
    </row>
    <row r="2448" spans="1:4" ht="15.75">
      <c r="A2448" s="212" t="s">
        <v>5264</v>
      </c>
      <c r="B2448" s="212" t="s">
        <v>5265</v>
      </c>
      <c r="C2448" s="212" t="s">
        <v>47</v>
      </c>
      <c r="D2448" s="213">
        <v>31.3</v>
      </c>
    </row>
    <row r="2449" spans="1:4" ht="15.75">
      <c r="A2449" s="212" t="s">
        <v>5266</v>
      </c>
      <c r="B2449" s="212" t="s">
        <v>5267</v>
      </c>
      <c r="C2449" s="212" t="s">
        <v>47</v>
      </c>
      <c r="D2449" s="213">
        <v>111.07</v>
      </c>
    </row>
    <row r="2450" spans="1:4" ht="15.75">
      <c r="A2450" s="212" t="s">
        <v>5268</v>
      </c>
      <c r="B2450" s="212" t="s">
        <v>5269</v>
      </c>
      <c r="C2450" s="212" t="s">
        <v>47</v>
      </c>
      <c r="D2450" s="213">
        <v>84.26</v>
      </c>
    </row>
    <row r="2451" spans="1:4" ht="15.75">
      <c r="A2451" s="212" t="s">
        <v>5270</v>
      </c>
      <c r="B2451" s="212" t="s">
        <v>5271</v>
      </c>
      <c r="C2451" s="212" t="s">
        <v>47</v>
      </c>
      <c r="D2451" s="213">
        <v>49.12</v>
      </c>
    </row>
    <row r="2452" spans="1:4" ht="15.75">
      <c r="A2452" s="212" t="s">
        <v>5272</v>
      </c>
      <c r="B2452" s="212" t="s">
        <v>5273</v>
      </c>
      <c r="C2452" s="212" t="s">
        <v>47</v>
      </c>
      <c r="D2452" s="213">
        <v>43.61</v>
      </c>
    </row>
    <row r="2453" spans="1:4" ht="15.75">
      <c r="A2453" s="212" t="s">
        <v>5274</v>
      </c>
      <c r="B2453" s="212" t="s">
        <v>5275</v>
      </c>
      <c r="C2453" s="212" t="s">
        <v>47</v>
      </c>
      <c r="D2453" s="213">
        <v>17.22</v>
      </c>
    </row>
    <row r="2454" spans="1:4" ht="15.75">
      <c r="A2454" s="212" t="s">
        <v>5276</v>
      </c>
      <c r="B2454" s="212" t="s">
        <v>5277</v>
      </c>
      <c r="C2454" s="212" t="s">
        <v>47</v>
      </c>
      <c r="D2454" s="213">
        <v>58.18</v>
      </c>
    </row>
    <row r="2455" spans="1:4" ht="15.75">
      <c r="A2455" s="212" t="s">
        <v>5278</v>
      </c>
      <c r="B2455" s="212" t="s">
        <v>5279</v>
      </c>
      <c r="C2455" s="212" t="s">
        <v>47</v>
      </c>
      <c r="D2455" s="213">
        <v>28.72</v>
      </c>
    </row>
    <row r="2456" spans="1:4" ht="15.75">
      <c r="A2456" s="212" t="s">
        <v>5280</v>
      </c>
      <c r="B2456" s="212" t="s">
        <v>5281</v>
      </c>
      <c r="C2456" s="212" t="s">
        <v>47</v>
      </c>
      <c r="D2456" s="213">
        <v>20.100000000000001</v>
      </c>
    </row>
    <row r="2457" spans="1:4" ht="15.75">
      <c r="A2457" s="212" t="s">
        <v>5282</v>
      </c>
      <c r="B2457" s="212" t="s">
        <v>5283</v>
      </c>
      <c r="C2457" s="212" t="s">
        <v>47</v>
      </c>
      <c r="D2457" s="213">
        <v>17.21</v>
      </c>
    </row>
    <row r="2458" spans="1:4" ht="15.75">
      <c r="A2458" s="212" t="s">
        <v>5284</v>
      </c>
      <c r="B2458" s="212" t="s">
        <v>5285</v>
      </c>
      <c r="C2458" s="212" t="s">
        <v>47</v>
      </c>
      <c r="D2458" s="213">
        <v>116.88</v>
      </c>
    </row>
    <row r="2459" spans="1:4" ht="15.75">
      <c r="A2459" s="212" t="s">
        <v>5286</v>
      </c>
      <c r="B2459" s="212" t="s">
        <v>5287</v>
      </c>
      <c r="C2459" s="212" t="s">
        <v>602</v>
      </c>
      <c r="D2459" s="213">
        <v>54.48</v>
      </c>
    </row>
    <row r="2460" spans="1:4" ht="15.75">
      <c r="A2460" s="212" t="s">
        <v>5288</v>
      </c>
      <c r="B2460" s="212" t="s">
        <v>5289</v>
      </c>
      <c r="C2460" s="212" t="s">
        <v>47</v>
      </c>
      <c r="D2460" s="213">
        <v>16.91</v>
      </c>
    </row>
    <row r="2461" spans="1:4" ht="15.75">
      <c r="A2461" s="212" t="s">
        <v>5290</v>
      </c>
      <c r="B2461" s="212" t="s">
        <v>5291</v>
      </c>
      <c r="C2461" s="212" t="s">
        <v>47</v>
      </c>
      <c r="D2461" s="213">
        <v>68.09</v>
      </c>
    </row>
    <row r="2462" spans="1:4" ht="15.75">
      <c r="A2462" s="212" t="s">
        <v>5292</v>
      </c>
      <c r="B2462" s="212" t="s">
        <v>5293</v>
      </c>
      <c r="C2462" s="212" t="s">
        <v>47</v>
      </c>
      <c r="D2462" s="213">
        <v>40.83</v>
      </c>
    </row>
    <row r="2463" spans="1:4" ht="15.75">
      <c r="A2463" s="212" t="s">
        <v>5294</v>
      </c>
      <c r="B2463" s="212" t="s">
        <v>5295</v>
      </c>
      <c r="C2463" s="212" t="s">
        <v>47</v>
      </c>
      <c r="D2463" s="213">
        <v>22.7</v>
      </c>
    </row>
    <row r="2464" spans="1:4" ht="15.75">
      <c r="A2464" s="212" t="s">
        <v>5296</v>
      </c>
      <c r="B2464" s="212" t="s">
        <v>5297</v>
      </c>
      <c r="C2464" s="212" t="s">
        <v>47</v>
      </c>
      <c r="D2464" s="213">
        <v>22.5</v>
      </c>
    </row>
    <row r="2465" spans="1:4" ht="15.75">
      <c r="A2465" s="212" t="s">
        <v>5298</v>
      </c>
      <c r="B2465" s="212" t="s">
        <v>5299</v>
      </c>
      <c r="C2465" s="212" t="s">
        <v>47</v>
      </c>
      <c r="D2465" s="213">
        <v>31.53</v>
      </c>
    </row>
    <row r="2466" spans="1:4" ht="15.75">
      <c r="A2466" s="212" t="s">
        <v>5300</v>
      </c>
      <c r="B2466" s="212" t="s">
        <v>5301</v>
      </c>
      <c r="C2466" s="212" t="s">
        <v>47</v>
      </c>
      <c r="D2466" s="213">
        <v>41.03</v>
      </c>
    </row>
    <row r="2467" spans="1:4" ht="15.75">
      <c r="A2467" s="212" t="s">
        <v>5302</v>
      </c>
      <c r="B2467" s="212" t="s">
        <v>5303</v>
      </c>
      <c r="C2467" s="212" t="s">
        <v>47</v>
      </c>
      <c r="D2467" s="213">
        <v>28.54</v>
      </c>
    </row>
    <row r="2468" spans="1:4" ht="15.75">
      <c r="A2468" s="212" t="s">
        <v>5304</v>
      </c>
      <c r="B2468" s="212" t="s">
        <v>5305</v>
      </c>
      <c r="C2468" s="212" t="s">
        <v>47</v>
      </c>
      <c r="D2468" s="213">
        <v>18.510000000000002</v>
      </c>
    </row>
    <row r="2469" spans="1:4" ht="15.75">
      <c r="A2469" s="212" t="s">
        <v>5306</v>
      </c>
      <c r="B2469" s="212" t="s">
        <v>5307</v>
      </c>
      <c r="C2469" s="212" t="s">
        <v>47</v>
      </c>
      <c r="D2469" s="213">
        <v>508.49</v>
      </c>
    </row>
    <row r="2470" spans="1:4" ht="15.75">
      <c r="A2470" s="212" t="s">
        <v>5308</v>
      </c>
      <c r="B2470" s="212" t="s">
        <v>5309</v>
      </c>
      <c r="C2470" s="212" t="s">
        <v>47</v>
      </c>
      <c r="D2470" s="213">
        <v>69.400000000000006</v>
      </c>
    </row>
    <row r="2471" spans="1:4" ht="15.75">
      <c r="A2471" s="212" t="s">
        <v>5310</v>
      </c>
      <c r="B2471" s="212" t="s">
        <v>5311</v>
      </c>
      <c r="C2471" s="212" t="s">
        <v>47</v>
      </c>
      <c r="D2471" s="213">
        <v>12.76</v>
      </c>
    </row>
    <row r="2472" spans="1:4" ht="15.75">
      <c r="A2472" s="215" t="s">
        <v>5312</v>
      </c>
      <c r="B2472" s="215" t="s">
        <v>5313</v>
      </c>
      <c r="C2472" s="215" t="s">
        <v>47</v>
      </c>
      <c r="D2472" s="213">
        <v>82.08</v>
      </c>
    </row>
    <row r="2473" spans="1:4" ht="15.75">
      <c r="A2473" s="212" t="s">
        <v>5314</v>
      </c>
      <c r="B2473" s="212" t="s">
        <v>5315</v>
      </c>
      <c r="C2473" s="212" t="s">
        <v>47</v>
      </c>
      <c r="D2473" s="213">
        <v>48.56</v>
      </c>
    </row>
    <row r="2474" spans="1:4" ht="15.75">
      <c r="A2474" s="212" t="s">
        <v>5316</v>
      </c>
      <c r="B2474" s="212" t="s">
        <v>5317</v>
      </c>
      <c r="C2474" s="212" t="s">
        <v>47</v>
      </c>
      <c r="D2474" s="213">
        <v>622.49</v>
      </c>
    </row>
    <row r="2475" spans="1:4" ht="15.75">
      <c r="A2475" s="215" t="s">
        <v>5318</v>
      </c>
      <c r="B2475" s="215" t="s">
        <v>5319</v>
      </c>
      <c r="C2475" s="215" t="s">
        <v>47</v>
      </c>
      <c r="D2475" s="213">
        <v>72.650000000000006</v>
      </c>
    </row>
    <row r="2476" spans="1:4" ht="15.75">
      <c r="A2476" s="212" t="s">
        <v>5320</v>
      </c>
      <c r="B2476" s="212" t="s">
        <v>5321</v>
      </c>
      <c r="C2476" s="212" t="s">
        <v>47</v>
      </c>
      <c r="D2476" s="213">
        <v>45.22</v>
      </c>
    </row>
    <row r="2477" spans="1:4" ht="15.75">
      <c r="A2477" s="212" t="s">
        <v>5322</v>
      </c>
      <c r="B2477" s="212" t="s">
        <v>5323</v>
      </c>
      <c r="C2477" s="212" t="s">
        <v>47</v>
      </c>
      <c r="D2477" s="213">
        <v>24.41</v>
      </c>
    </row>
    <row r="2478" spans="1:4" ht="15.75">
      <c r="A2478" s="212" t="s">
        <v>5324</v>
      </c>
      <c r="B2478" s="212" t="s">
        <v>5325</v>
      </c>
      <c r="C2478" s="212" t="s">
        <v>47</v>
      </c>
      <c r="D2478" s="213">
        <v>26.03</v>
      </c>
    </row>
    <row r="2479" spans="1:4" ht="15.75">
      <c r="A2479" s="212" t="s">
        <v>5326</v>
      </c>
      <c r="B2479" s="212" t="s">
        <v>5327</v>
      </c>
      <c r="C2479" s="212" t="s">
        <v>47</v>
      </c>
      <c r="D2479" s="213">
        <v>42.72</v>
      </c>
    </row>
    <row r="2480" spans="1:4" ht="15.75">
      <c r="A2480" s="212" t="s">
        <v>5328</v>
      </c>
      <c r="B2480" s="212" t="s">
        <v>5329</v>
      </c>
      <c r="C2480" s="212" t="s">
        <v>602</v>
      </c>
      <c r="D2480" s="213">
        <v>407.99</v>
      </c>
    </row>
    <row r="2481" spans="1:4" ht="15.75">
      <c r="A2481" s="212" t="s">
        <v>5330</v>
      </c>
      <c r="B2481" s="212" t="s">
        <v>5331</v>
      </c>
      <c r="C2481" s="212" t="s">
        <v>47</v>
      </c>
      <c r="D2481" s="213">
        <v>185.94</v>
      </c>
    </row>
    <row r="2482" spans="1:4" ht="15.75">
      <c r="A2482" s="212" t="s">
        <v>5332</v>
      </c>
      <c r="B2482" s="212" t="s">
        <v>5333</v>
      </c>
      <c r="C2482" s="212" t="s">
        <v>47</v>
      </c>
      <c r="D2482" s="213">
        <v>58.2</v>
      </c>
    </row>
    <row r="2483" spans="1:4" ht="15.75">
      <c r="A2483" s="212" t="s">
        <v>5334</v>
      </c>
      <c r="B2483" s="212" t="s">
        <v>5335</v>
      </c>
      <c r="C2483" s="212" t="s">
        <v>602</v>
      </c>
      <c r="D2483" s="213">
        <v>294.16000000000003</v>
      </c>
    </row>
    <row r="2484" spans="1:4" ht="15.75">
      <c r="A2484" s="212" t="s">
        <v>5336</v>
      </c>
      <c r="B2484" s="212" t="s">
        <v>5337</v>
      </c>
      <c r="C2484" s="212" t="s">
        <v>47</v>
      </c>
      <c r="D2484" s="213">
        <v>230</v>
      </c>
    </row>
    <row r="2485" spans="1:4" ht="15.75">
      <c r="A2485" s="212" t="s">
        <v>5338</v>
      </c>
      <c r="B2485" s="212" t="s">
        <v>5339</v>
      </c>
      <c r="C2485" s="212" t="s">
        <v>47</v>
      </c>
      <c r="D2485" s="213">
        <v>234.07</v>
      </c>
    </row>
    <row r="2486" spans="1:4" ht="15.75">
      <c r="A2486" s="212" t="s">
        <v>5340</v>
      </c>
      <c r="B2486" s="212" t="s">
        <v>5341</v>
      </c>
      <c r="C2486" s="212" t="s">
        <v>47</v>
      </c>
      <c r="D2486" s="213">
        <v>284.54000000000002</v>
      </c>
    </row>
    <row r="2487" spans="1:4" ht="15.75">
      <c r="A2487" s="212" t="s">
        <v>5342</v>
      </c>
      <c r="B2487" s="212" t="s">
        <v>5343</v>
      </c>
      <c r="C2487" s="212" t="s">
        <v>47</v>
      </c>
      <c r="D2487" s="213">
        <v>64.61</v>
      </c>
    </row>
    <row r="2488" spans="1:4" ht="15.75">
      <c r="A2488" s="212" t="s">
        <v>5344</v>
      </c>
      <c r="B2488" s="212" t="s">
        <v>5345</v>
      </c>
      <c r="C2488" s="212" t="s">
        <v>602</v>
      </c>
      <c r="D2488" s="213">
        <v>185.71</v>
      </c>
    </row>
    <row r="2489" spans="1:4" ht="15.75">
      <c r="A2489" s="212" t="s">
        <v>5346</v>
      </c>
      <c r="B2489" s="212" t="s">
        <v>5347</v>
      </c>
      <c r="C2489" s="212" t="s">
        <v>602</v>
      </c>
      <c r="D2489" s="213">
        <v>82.12</v>
      </c>
    </row>
    <row r="2490" spans="1:4" ht="15.75">
      <c r="A2490" s="212" t="s">
        <v>5348</v>
      </c>
      <c r="B2490" s="212" t="s">
        <v>5349</v>
      </c>
      <c r="C2490" s="212" t="s">
        <v>47</v>
      </c>
      <c r="D2490" s="213">
        <v>1632.34</v>
      </c>
    </row>
    <row r="2491" spans="1:4" ht="15.75">
      <c r="A2491" s="212" t="s">
        <v>5350</v>
      </c>
      <c r="B2491" s="212" t="s">
        <v>5351</v>
      </c>
      <c r="C2491" s="212" t="s">
        <v>47</v>
      </c>
      <c r="D2491" s="213">
        <v>63.58</v>
      </c>
    </row>
    <row r="2492" spans="1:4" ht="15.75">
      <c r="A2492" s="212" t="s">
        <v>5352</v>
      </c>
      <c r="B2492" s="212" t="s">
        <v>5353</v>
      </c>
      <c r="C2492" s="212" t="s">
        <v>47</v>
      </c>
      <c r="D2492" s="213">
        <v>14.51</v>
      </c>
    </row>
    <row r="2493" spans="1:4" ht="15.75">
      <c r="A2493" s="212" t="s">
        <v>5354</v>
      </c>
      <c r="B2493" s="212" t="s">
        <v>5355</v>
      </c>
      <c r="C2493" s="212" t="s">
        <v>47</v>
      </c>
      <c r="D2493" s="213">
        <v>525.45000000000005</v>
      </c>
    </row>
    <row r="2494" spans="1:4" ht="15.75">
      <c r="A2494" s="212" t="s">
        <v>5356</v>
      </c>
      <c r="B2494" s="212" t="s">
        <v>5357</v>
      </c>
      <c r="C2494" s="212" t="s">
        <v>602</v>
      </c>
      <c r="D2494" s="213">
        <v>85.01</v>
      </c>
    </row>
    <row r="2495" spans="1:4" ht="15.75">
      <c r="A2495" s="212" t="s">
        <v>5358</v>
      </c>
      <c r="B2495" s="212" t="s">
        <v>5359</v>
      </c>
      <c r="C2495" s="212" t="s">
        <v>47</v>
      </c>
      <c r="D2495" s="213">
        <v>29.32</v>
      </c>
    </row>
    <row r="2496" spans="1:4" ht="15.75">
      <c r="A2496" s="212" t="s">
        <v>5360</v>
      </c>
      <c r="B2496" s="212" t="s">
        <v>5361</v>
      </c>
      <c r="C2496" s="212" t="s">
        <v>47</v>
      </c>
      <c r="D2496" s="213">
        <v>28.65</v>
      </c>
    </row>
    <row r="2497" spans="1:4" ht="15.75">
      <c r="A2497" s="212" t="s">
        <v>5362</v>
      </c>
      <c r="B2497" s="212" t="s">
        <v>5363</v>
      </c>
      <c r="C2497" s="212" t="s">
        <v>47</v>
      </c>
      <c r="D2497" s="213">
        <v>96.4</v>
      </c>
    </row>
    <row r="2498" spans="1:4" ht="15.75">
      <c r="A2498" s="212" t="s">
        <v>5364</v>
      </c>
      <c r="B2498" s="212" t="s">
        <v>5365</v>
      </c>
      <c r="C2498" s="212" t="s">
        <v>47</v>
      </c>
      <c r="D2498" s="213">
        <v>1400.22</v>
      </c>
    </row>
    <row r="2499" spans="1:4" ht="15.75">
      <c r="A2499" s="212" t="s">
        <v>5366</v>
      </c>
      <c r="B2499" s="212" t="s">
        <v>5367</v>
      </c>
      <c r="C2499" s="212" t="s">
        <v>47</v>
      </c>
      <c r="D2499" s="213">
        <v>75.099999999999994</v>
      </c>
    </row>
    <row r="2500" spans="1:4" ht="15.75">
      <c r="A2500" s="212" t="s">
        <v>5368</v>
      </c>
      <c r="B2500" s="212" t="s">
        <v>5369</v>
      </c>
      <c r="C2500" s="212" t="s">
        <v>47</v>
      </c>
      <c r="D2500" s="213">
        <v>572.96</v>
      </c>
    </row>
    <row r="2501" spans="1:4" ht="15.75">
      <c r="A2501" s="212" t="s">
        <v>5370</v>
      </c>
      <c r="B2501" s="212" t="s">
        <v>5371</v>
      </c>
      <c r="C2501" s="212" t="s">
        <v>602</v>
      </c>
      <c r="D2501" s="213">
        <v>118.94</v>
      </c>
    </row>
    <row r="2502" spans="1:4" ht="15.75">
      <c r="A2502" s="212" t="s">
        <v>5372</v>
      </c>
      <c r="B2502" s="212" t="s">
        <v>5373</v>
      </c>
      <c r="C2502" s="212" t="s">
        <v>47</v>
      </c>
      <c r="D2502" s="213">
        <v>169.25</v>
      </c>
    </row>
    <row r="2503" spans="1:4" ht="15.75">
      <c r="A2503" s="212" t="s">
        <v>5374</v>
      </c>
      <c r="B2503" s="212" t="s">
        <v>5375</v>
      </c>
      <c r="C2503" s="212" t="s">
        <v>47</v>
      </c>
      <c r="D2503" s="213">
        <v>681.49</v>
      </c>
    </row>
    <row r="2504" spans="1:4" ht="15.75">
      <c r="A2504" s="212" t="s">
        <v>5376</v>
      </c>
      <c r="B2504" s="212" t="s">
        <v>5377</v>
      </c>
      <c r="C2504" s="212" t="s">
        <v>602</v>
      </c>
      <c r="D2504" s="213">
        <v>185.61</v>
      </c>
    </row>
    <row r="2505" spans="1:4" ht="15.75">
      <c r="A2505" s="212" t="s">
        <v>5378</v>
      </c>
      <c r="B2505" s="212" t="s">
        <v>5379</v>
      </c>
      <c r="C2505" s="212" t="s">
        <v>602</v>
      </c>
      <c r="D2505" s="213">
        <v>95.4</v>
      </c>
    </row>
    <row r="2506" spans="1:4" ht="15.75">
      <c r="A2506" s="212" t="s">
        <v>5380</v>
      </c>
      <c r="B2506" s="212" t="s">
        <v>5381</v>
      </c>
      <c r="C2506" s="212" t="s">
        <v>47</v>
      </c>
      <c r="D2506" s="213">
        <v>45.97</v>
      </c>
    </row>
    <row r="2507" spans="1:4" ht="15.75">
      <c r="A2507" s="212" t="s">
        <v>5382</v>
      </c>
      <c r="B2507" s="212" t="s">
        <v>5383</v>
      </c>
      <c r="C2507" s="212" t="s">
        <v>47</v>
      </c>
      <c r="D2507" s="213">
        <v>14.96</v>
      </c>
    </row>
    <row r="2508" spans="1:4" ht="15.75">
      <c r="A2508" s="212" t="s">
        <v>5384</v>
      </c>
      <c r="B2508" s="212" t="s">
        <v>5385</v>
      </c>
      <c r="C2508" s="212" t="s">
        <v>47</v>
      </c>
      <c r="D2508" s="213">
        <v>30.3</v>
      </c>
    </row>
    <row r="2509" spans="1:4" ht="15.75">
      <c r="A2509" s="212" t="s">
        <v>5386</v>
      </c>
      <c r="B2509" s="212" t="s">
        <v>5387</v>
      </c>
      <c r="C2509" s="212" t="s">
        <v>47</v>
      </c>
      <c r="D2509" s="213">
        <v>28.43</v>
      </c>
    </row>
    <row r="2510" spans="1:4" ht="15.75">
      <c r="A2510" s="212" t="s">
        <v>5388</v>
      </c>
      <c r="B2510" s="212" t="s">
        <v>5389</v>
      </c>
      <c r="C2510" s="212" t="s">
        <v>47</v>
      </c>
      <c r="D2510" s="213">
        <v>58.51</v>
      </c>
    </row>
    <row r="2511" spans="1:4" ht="15.75">
      <c r="A2511" s="212" t="s">
        <v>5390</v>
      </c>
      <c r="B2511" s="212" t="s">
        <v>5391</v>
      </c>
      <c r="C2511" s="212" t="s">
        <v>47</v>
      </c>
      <c r="D2511" s="213">
        <v>62.22</v>
      </c>
    </row>
    <row r="2512" spans="1:4" ht="15.75">
      <c r="A2512" s="212" t="s">
        <v>5392</v>
      </c>
      <c r="B2512" s="212" t="s">
        <v>5393</v>
      </c>
      <c r="C2512" s="212" t="s">
        <v>47</v>
      </c>
      <c r="D2512" s="213">
        <v>26.58</v>
      </c>
    </row>
    <row r="2513" spans="1:4" ht="15.75">
      <c r="A2513" s="212" t="s">
        <v>5394</v>
      </c>
      <c r="B2513" s="212" t="s">
        <v>5395</v>
      </c>
      <c r="C2513" s="212" t="s">
        <v>47</v>
      </c>
      <c r="D2513" s="213">
        <v>31.67</v>
      </c>
    </row>
    <row r="2514" spans="1:4" ht="15.75">
      <c r="A2514" s="212" t="s">
        <v>5396</v>
      </c>
      <c r="B2514" s="212" t="s">
        <v>5397</v>
      </c>
      <c r="C2514" s="212" t="s">
        <v>47</v>
      </c>
      <c r="D2514" s="213">
        <v>20.76</v>
      </c>
    </row>
    <row r="2515" spans="1:4" ht="15.75">
      <c r="A2515" s="212" t="s">
        <v>5398</v>
      </c>
      <c r="B2515" s="212" t="s">
        <v>5399</v>
      </c>
      <c r="C2515" s="212" t="s">
        <v>47</v>
      </c>
      <c r="D2515" s="213">
        <v>12.3</v>
      </c>
    </row>
    <row r="2516" spans="1:4" ht="15.75">
      <c r="A2516" s="212" t="s">
        <v>5400</v>
      </c>
      <c r="B2516" s="212" t="s">
        <v>5401</v>
      </c>
      <c r="C2516" s="212" t="s">
        <v>47</v>
      </c>
      <c r="D2516" s="213">
        <v>17.71</v>
      </c>
    </row>
    <row r="2517" spans="1:4" ht="15.75">
      <c r="A2517" s="212" t="s">
        <v>5402</v>
      </c>
      <c r="B2517" s="212" t="s">
        <v>5403</v>
      </c>
      <c r="C2517" s="212" t="s">
        <v>47</v>
      </c>
      <c r="D2517" s="213">
        <v>70.73</v>
      </c>
    </row>
    <row r="2518" spans="1:4" ht="15.75">
      <c r="A2518" s="212" t="s">
        <v>5404</v>
      </c>
      <c r="B2518" s="212" t="s">
        <v>5405</v>
      </c>
      <c r="C2518" s="212" t="s">
        <v>47</v>
      </c>
      <c r="D2518" s="213">
        <v>306.58999999999997</v>
      </c>
    </row>
    <row r="2519" spans="1:4" ht="15.75">
      <c r="A2519" s="212" t="s">
        <v>5406</v>
      </c>
      <c r="B2519" s="212" t="s">
        <v>5407</v>
      </c>
      <c r="C2519" s="212" t="s">
        <v>47</v>
      </c>
      <c r="D2519" s="213">
        <v>69.5</v>
      </c>
    </row>
    <row r="2520" spans="1:4" ht="15.75">
      <c r="A2520" s="212" t="s">
        <v>5408</v>
      </c>
      <c r="B2520" s="212" t="s">
        <v>5409</v>
      </c>
      <c r="C2520" s="212" t="s">
        <v>47</v>
      </c>
      <c r="D2520" s="213">
        <v>108.23</v>
      </c>
    </row>
    <row r="2521" spans="1:4" ht="15.75">
      <c r="A2521" s="212" t="s">
        <v>5410</v>
      </c>
      <c r="B2521" s="212" t="s">
        <v>5411</v>
      </c>
      <c r="C2521" s="212" t="s">
        <v>47</v>
      </c>
      <c r="D2521" s="213">
        <v>59.59</v>
      </c>
    </row>
    <row r="2522" spans="1:4" ht="15.75">
      <c r="A2522" s="212" t="s">
        <v>5412</v>
      </c>
      <c r="B2522" s="212" t="s">
        <v>5413</v>
      </c>
      <c r="C2522" s="212" t="s">
        <v>47</v>
      </c>
      <c r="D2522" s="213">
        <v>40.450000000000003</v>
      </c>
    </row>
    <row r="2523" spans="1:4" ht="15.75">
      <c r="A2523" s="212" t="s">
        <v>5414</v>
      </c>
      <c r="B2523" s="212" t="s">
        <v>5415</v>
      </c>
      <c r="C2523" s="212" t="s">
        <v>47</v>
      </c>
      <c r="D2523" s="213">
        <v>85.21</v>
      </c>
    </row>
    <row r="2524" spans="1:4" ht="15.75">
      <c r="A2524" s="212" t="s">
        <v>5416</v>
      </c>
      <c r="B2524" s="212" t="s">
        <v>5417</v>
      </c>
      <c r="C2524" s="212" t="s">
        <v>47</v>
      </c>
      <c r="D2524" s="213">
        <v>203.88</v>
      </c>
    </row>
    <row r="2525" spans="1:4" ht="15.75">
      <c r="A2525" s="212" t="s">
        <v>5418</v>
      </c>
      <c r="B2525" s="212" t="s">
        <v>5419</v>
      </c>
      <c r="C2525" s="212" t="s">
        <v>47</v>
      </c>
      <c r="D2525" s="213">
        <v>30.3</v>
      </c>
    </row>
    <row r="2526" spans="1:4" ht="15.75">
      <c r="A2526" s="212" t="s">
        <v>5420</v>
      </c>
      <c r="B2526" s="212" t="s">
        <v>5421</v>
      </c>
      <c r="C2526" s="212" t="s">
        <v>47</v>
      </c>
      <c r="D2526" s="213">
        <v>48.31</v>
      </c>
    </row>
    <row r="2527" spans="1:4" ht="15.75">
      <c r="A2527" s="212" t="s">
        <v>5422</v>
      </c>
      <c r="B2527" s="212" t="s">
        <v>5423</v>
      </c>
      <c r="C2527" s="212" t="s">
        <v>47</v>
      </c>
      <c r="D2527" s="213">
        <v>33.770000000000003</v>
      </c>
    </row>
    <row r="2528" spans="1:4" ht="15.75">
      <c r="A2528" s="212" t="s">
        <v>5424</v>
      </c>
      <c r="B2528" s="212" t="s">
        <v>5425</v>
      </c>
      <c r="C2528" s="212" t="s">
        <v>602</v>
      </c>
      <c r="D2528" s="213">
        <v>119.05</v>
      </c>
    </row>
    <row r="2529" spans="1:4" ht="15.75">
      <c r="A2529" s="212" t="s">
        <v>5426</v>
      </c>
      <c r="B2529" s="212" t="s">
        <v>5427</v>
      </c>
      <c r="C2529" s="212" t="s">
        <v>47</v>
      </c>
      <c r="D2529" s="213">
        <v>35.159999999999997</v>
      </c>
    </row>
    <row r="2530" spans="1:4" ht="15.75">
      <c r="A2530" s="212" t="s">
        <v>5428</v>
      </c>
      <c r="B2530" s="212" t="s">
        <v>5429</v>
      </c>
      <c r="C2530" s="212" t="s">
        <v>47</v>
      </c>
      <c r="D2530" s="213">
        <v>139.66999999999999</v>
      </c>
    </row>
    <row r="2531" spans="1:4" ht="15.75">
      <c r="A2531" s="212" t="s">
        <v>5430</v>
      </c>
      <c r="B2531" s="212" t="s">
        <v>5431</v>
      </c>
      <c r="C2531" s="212" t="s">
        <v>602</v>
      </c>
      <c r="D2531" s="213">
        <v>43.15</v>
      </c>
    </row>
    <row r="2532" spans="1:4" ht="15.75">
      <c r="A2532" s="212" t="s">
        <v>5432</v>
      </c>
      <c r="B2532" s="212" t="s">
        <v>5433</v>
      </c>
      <c r="C2532" s="212" t="s">
        <v>602</v>
      </c>
      <c r="D2532" s="213">
        <v>105.98</v>
      </c>
    </row>
    <row r="2533" spans="1:4" ht="15.75">
      <c r="A2533" s="212" t="s">
        <v>5434</v>
      </c>
      <c r="B2533" s="212" t="s">
        <v>5435</v>
      </c>
      <c r="C2533" s="212" t="s">
        <v>47</v>
      </c>
      <c r="D2533" s="213">
        <v>205.05</v>
      </c>
    </row>
    <row r="2534" spans="1:4" ht="15.75">
      <c r="A2534" s="212" t="s">
        <v>5436</v>
      </c>
      <c r="B2534" s="212" t="s">
        <v>5437</v>
      </c>
      <c r="C2534" s="212" t="s">
        <v>47</v>
      </c>
      <c r="D2534" s="213">
        <v>193.45</v>
      </c>
    </row>
    <row r="2535" spans="1:4" ht="15.75">
      <c r="A2535" s="212" t="s">
        <v>5438</v>
      </c>
      <c r="B2535" s="212" t="s">
        <v>5439</v>
      </c>
      <c r="C2535" s="212" t="s">
        <v>47</v>
      </c>
      <c r="D2535" s="213">
        <v>446.81</v>
      </c>
    </row>
    <row r="2536" spans="1:4" ht="15.75">
      <c r="A2536" s="212" t="s">
        <v>5440</v>
      </c>
      <c r="B2536" s="212" t="s">
        <v>5441</v>
      </c>
      <c r="C2536" s="212" t="s">
        <v>47</v>
      </c>
      <c r="D2536" s="213">
        <v>535.45000000000005</v>
      </c>
    </row>
    <row r="2537" spans="1:4" ht="15.75">
      <c r="A2537" s="212" t="s">
        <v>5442</v>
      </c>
      <c r="B2537" s="212" t="s">
        <v>5443</v>
      </c>
      <c r="C2537" s="212" t="s">
        <v>47</v>
      </c>
      <c r="D2537" s="213">
        <v>145.13999999999999</v>
      </c>
    </row>
    <row r="2538" spans="1:4" ht="15.75">
      <c r="A2538" s="212" t="s">
        <v>5444</v>
      </c>
      <c r="B2538" s="212" t="s">
        <v>5445</v>
      </c>
      <c r="C2538" s="212" t="s">
        <v>47</v>
      </c>
      <c r="D2538" s="213">
        <v>582.79</v>
      </c>
    </row>
    <row r="2539" spans="1:4" ht="15.75">
      <c r="A2539" s="212" t="s">
        <v>5446</v>
      </c>
      <c r="B2539" s="212" t="s">
        <v>5447</v>
      </c>
      <c r="C2539" s="212" t="s">
        <v>602</v>
      </c>
      <c r="D2539" s="213">
        <v>60.2</v>
      </c>
    </row>
    <row r="2540" spans="1:4" ht="15.75">
      <c r="A2540" s="212" t="s">
        <v>5448</v>
      </c>
      <c r="B2540" s="212" t="s">
        <v>5449</v>
      </c>
      <c r="C2540" s="212" t="s">
        <v>47</v>
      </c>
      <c r="D2540" s="213">
        <v>88.87</v>
      </c>
    </row>
    <row r="2541" spans="1:4" ht="15.75">
      <c r="A2541" s="212" t="s">
        <v>5450</v>
      </c>
      <c r="B2541" s="212" t="s">
        <v>5451</v>
      </c>
      <c r="C2541" s="212" t="s">
        <v>47</v>
      </c>
      <c r="D2541" s="213">
        <v>230.13</v>
      </c>
    </row>
    <row r="2542" spans="1:4" ht="15.75">
      <c r="A2542" s="212" t="s">
        <v>5452</v>
      </c>
      <c r="B2542" s="212" t="s">
        <v>5453</v>
      </c>
      <c r="C2542" s="212" t="s">
        <v>47</v>
      </c>
      <c r="D2542" s="213">
        <v>391.48</v>
      </c>
    </row>
    <row r="2543" spans="1:4" ht="15.75">
      <c r="A2543" s="212" t="s">
        <v>5454</v>
      </c>
      <c r="B2543" s="212" t="s">
        <v>5455</v>
      </c>
      <c r="C2543" s="212" t="s">
        <v>47</v>
      </c>
      <c r="D2543" s="213">
        <v>43.43</v>
      </c>
    </row>
    <row r="2544" spans="1:4" ht="15.75">
      <c r="A2544" s="212" t="s">
        <v>5456</v>
      </c>
      <c r="B2544" s="212" t="s">
        <v>5457</v>
      </c>
      <c r="C2544" s="212" t="s">
        <v>47</v>
      </c>
      <c r="D2544" s="213">
        <v>109.2</v>
      </c>
    </row>
    <row r="2545" spans="1:4" ht="15.75">
      <c r="A2545" s="212" t="s">
        <v>5458</v>
      </c>
      <c r="B2545" s="212" t="s">
        <v>5459</v>
      </c>
      <c r="C2545" s="212" t="s">
        <v>47</v>
      </c>
      <c r="D2545" s="213">
        <v>33.74</v>
      </c>
    </row>
    <row r="2546" spans="1:4" ht="15.75">
      <c r="A2546" s="212" t="s">
        <v>5460</v>
      </c>
      <c r="B2546" s="212" t="s">
        <v>5461</v>
      </c>
      <c r="C2546" s="212" t="s">
        <v>47</v>
      </c>
      <c r="D2546" s="213">
        <v>3047.87</v>
      </c>
    </row>
    <row r="2547" spans="1:4" ht="15.75">
      <c r="A2547" s="212" t="s">
        <v>5462</v>
      </c>
      <c r="B2547" s="212" t="s">
        <v>5463</v>
      </c>
      <c r="C2547" s="212" t="s">
        <v>47</v>
      </c>
      <c r="D2547" s="213">
        <v>3457.37</v>
      </c>
    </row>
    <row r="2548" spans="1:4" ht="15.75">
      <c r="A2548" s="212" t="s">
        <v>5464</v>
      </c>
      <c r="B2548" s="212" t="s">
        <v>5465</v>
      </c>
      <c r="C2548" s="212" t="s">
        <v>47</v>
      </c>
      <c r="D2548" s="213">
        <v>753.59</v>
      </c>
    </row>
    <row r="2549" spans="1:4" ht="15.75">
      <c r="A2549" s="212" t="s">
        <v>5466</v>
      </c>
      <c r="B2549" s="212" t="s">
        <v>5467</v>
      </c>
      <c r="C2549" s="212" t="s">
        <v>602</v>
      </c>
      <c r="D2549" s="213">
        <v>37.58</v>
      </c>
    </row>
    <row r="2550" spans="1:4" ht="15.75">
      <c r="A2550" s="212" t="s">
        <v>5468</v>
      </c>
      <c r="B2550" s="212" t="s">
        <v>5469</v>
      </c>
      <c r="C2550" s="212" t="s">
        <v>602</v>
      </c>
      <c r="D2550" s="213">
        <v>71.37</v>
      </c>
    </row>
    <row r="2551" spans="1:4" ht="15.75">
      <c r="A2551" s="212" t="s">
        <v>5470</v>
      </c>
      <c r="B2551" s="212" t="s">
        <v>5471</v>
      </c>
      <c r="C2551" s="212" t="s">
        <v>47</v>
      </c>
      <c r="D2551" s="213">
        <v>13.28</v>
      </c>
    </row>
    <row r="2552" spans="1:4" ht="15.75">
      <c r="A2552" s="212" t="s">
        <v>5472</v>
      </c>
      <c r="B2552" s="212" t="s">
        <v>5473</v>
      </c>
      <c r="C2552" s="212" t="s">
        <v>47</v>
      </c>
      <c r="D2552" s="213">
        <v>21.19</v>
      </c>
    </row>
    <row r="2553" spans="1:4" ht="15.75">
      <c r="A2553" s="212" t="s">
        <v>5474</v>
      </c>
      <c r="B2553" s="212" t="s">
        <v>5475</v>
      </c>
      <c r="C2553" s="212" t="s">
        <v>47</v>
      </c>
      <c r="D2553" s="213">
        <v>21.9</v>
      </c>
    </row>
    <row r="2554" spans="1:4" ht="15.75">
      <c r="A2554" s="212" t="s">
        <v>5476</v>
      </c>
      <c r="B2554" s="212" t="s">
        <v>5477</v>
      </c>
      <c r="C2554" s="212" t="s">
        <v>47</v>
      </c>
      <c r="D2554" s="213">
        <v>26.22</v>
      </c>
    </row>
    <row r="2555" spans="1:4" ht="15.75">
      <c r="A2555" s="212" t="s">
        <v>5478</v>
      </c>
      <c r="B2555" s="212" t="s">
        <v>5479</v>
      </c>
      <c r="C2555" s="212" t="s">
        <v>47</v>
      </c>
      <c r="D2555" s="213">
        <v>26.89</v>
      </c>
    </row>
    <row r="2556" spans="1:4" ht="15.75">
      <c r="A2556" s="212" t="s">
        <v>5480</v>
      </c>
      <c r="B2556" s="212" t="s">
        <v>5481</v>
      </c>
      <c r="C2556" s="212" t="s">
        <v>47</v>
      </c>
      <c r="D2556" s="213">
        <v>27.46</v>
      </c>
    </row>
    <row r="2557" spans="1:4" ht="15.75">
      <c r="A2557" s="212" t="s">
        <v>5482</v>
      </c>
      <c r="B2557" s="212" t="s">
        <v>5483</v>
      </c>
      <c r="C2557" s="212" t="s">
        <v>602</v>
      </c>
      <c r="D2557" s="213">
        <v>74.069999999999993</v>
      </c>
    </row>
    <row r="2558" spans="1:4" ht="15.75">
      <c r="A2558" s="212" t="s">
        <v>5484</v>
      </c>
      <c r="B2558" s="212" t="s">
        <v>5485</v>
      </c>
      <c r="C2558" s="212" t="s">
        <v>47</v>
      </c>
      <c r="D2558" s="213">
        <v>184.92</v>
      </c>
    </row>
    <row r="2559" spans="1:4" ht="15.75">
      <c r="A2559" s="212" t="s">
        <v>5486</v>
      </c>
      <c r="B2559" s="212" t="s">
        <v>5487</v>
      </c>
      <c r="C2559" s="212" t="s">
        <v>47</v>
      </c>
      <c r="D2559" s="213">
        <v>134.15</v>
      </c>
    </row>
    <row r="2560" spans="1:4" ht="15.75">
      <c r="A2560" s="212" t="s">
        <v>5488</v>
      </c>
      <c r="B2560" s="212" t="s">
        <v>5489</v>
      </c>
      <c r="C2560" s="212" t="s">
        <v>47</v>
      </c>
      <c r="D2560" s="213">
        <v>75.14</v>
      </c>
    </row>
    <row r="2561" spans="1:4" ht="15.75">
      <c r="A2561" s="212" t="s">
        <v>5490</v>
      </c>
      <c r="B2561" s="212" t="s">
        <v>5491</v>
      </c>
      <c r="C2561" s="212" t="s">
        <v>47</v>
      </c>
      <c r="D2561" s="213">
        <v>145.13999999999999</v>
      </c>
    </row>
    <row r="2562" spans="1:4" ht="15.75">
      <c r="A2562" s="212" t="s">
        <v>5492</v>
      </c>
      <c r="B2562" s="212" t="s">
        <v>5493</v>
      </c>
      <c r="C2562" s="212" t="s">
        <v>47</v>
      </c>
      <c r="D2562" s="213">
        <v>59.96</v>
      </c>
    </row>
    <row r="2563" spans="1:4" ht="15.75">
      <c r="A2563" s="212" t="s">
        <v>5494</v>
      </c>
      <c r="B2563" s="212" t="s">
        <v>5495</v>
      </c>
      <c r="C2563" s="212" t="s">
        <v>47</v>
      </c>
      <c r="D2563" s="213">
        <v>61.31</v>
      </c>
    </row>
    <row r="2564" spans="1:4" ht="15.75">
      <c r="A2564" s="212" t="s">
        <v>5496</v>
      </c>
      <c r="B2564" s="212" t="s">
        <v>5497</v>
      </c>
      <c r="C2564" s="212" t="s">
        <v>47</v>
      </c>
      <c r="D2564" s="213">
        <v>90.57</v>
      </c>
    </row>
    <row r="2565" spans="1:4" ht="15.75">
      <c r="A2565" s="212" t="s">
        <v>5498</v>
      </c>
      <c r="B2565" s="212" t="s">
        <v>5499</v>
      </c>
      <c r="C2565" s="212" t="s">
        <v>47</v>
      </c>
      <c r="D2565" s="213">
        <v>35.31</v>
      </c>
    </row>
    <row r="2566" spans="1:4" ht="15.75">
      <c r="A2566" s="212" t="s">
        <v>5500</v>
      </c>
      <c r="B2566" s="212" t="s">
        <v>5501</v>
      </c>
      <c r="C2566" s="212" t="s">
        <v>602</v>
      </c>
      <c r="D2566" s="213">
        <v>29.55</v>
      </c>
    </row>
    <row r="2567" spans="1:4" ht="15.75">
      <c r="A2567" s="212" t="s">
        <v>5502</v>
      </c>
      <c r="B2567" s="212" t="s">
        <v>5503</v>
      </c>
      <c r="C2567" s="212" t="s">
        <v>47</v>
      </c>
      <c r="D2567" s="213">
        <v>208.32</v>
      </c>
    </row>
    <row r="2568" spans="1:4" ht="15.75">
      <c r="A2568" s="212" t="s">
        <v>5504</v>
      </c>
      <c r="B2568" s="212" t="s">
        <v>5505</v>
      </c>
      <c r="C2568" s="212" t="s">
        <v>47</v>
      </c>
      <c r="D2568" s="213">
        <v>22.73</v>
      </c>
    </row>
    <row r="2569" spans="1:4" ht="15.75">
      <c r="A2569" s="212" t="s">
        <v>5506</v>
      </c>
      <c r="B2569" s="212" t="s">
        <v>5507</v>
      </c>
      <c r="C2569" s="212" t="s">
        <v>47</v>
      </c>
      <c r="D2569" s="213">
        <v>797.58</v>
      </c>
    </row>
    <row r="2570" spans="1:4" ht="15.75">
      <c r="A2570" s="212" t="s">
        <v>5508</v>
      </c>
      <c r="B2570" s="212" t="s">
        <v>5509</v>
      </c>
      <c r="C2570" s="212" t="s">
        <v>602</v>
      </c>
      <c r="D2570" s="213">
        <v>108.42</v>
      </c>
    </row>
    <row r="2571" spans="1:4" ht="15.75">
      <c r="A2571" s="212" t="s">
        <v>5510</v>
      </c>
      <c r="B2571" s="212" t="s">
        <v>5511</v>
      </c>
      <c r="C2571" s="212" t="s">
        <v>47</v>
      </c>
      <c r="D2571" s="213">
        <v>170.62</v>
      </c>
    </row>
    <row r="2572" spans="1:4" ht="15.75">
      <c r="A2572" s="212" t="s">
        <v>5512</v>
      </c>
      <c r="B2572" s="212" t="s">
        <v>5513</v>
      </c>
      <c r="C2572" s="212" t="s">
        <v>47</v>
      </c>
      <c r="D2572" s="213">
        <v>195.55</v>
      </c>
    </row>
    <row r="2573" spans="1:4" ht="15.75">
      <c r="A2573" s="215" t="s">
        <v>5514</v>
      </c>
      <c r="B2573" s="215" t="s">
        <v>5515</v>
      </c>
      <c r="C2573" s="215" t="s">
        <v>47</v>
      </c>
      <c r="D2573" s="213">
        <v>81.900000000000006</v>
      </c>
    </row>
    <row r="2574" spans="1:4" ht="15.75">
      <c r="A2574" s="212" t="s">
        <v>5516</v>
      </c>
      <c r="B2574" s="212" t="s">
        <v>5517</v>
      </c>
      <c r="C2574" s="212" t="s">
        <v>47</v>
      </c>
      <c r="D2574" s="213">
        <v>524.91999999999996</v>
      </c>
    </row>
    <row r="2575" spans="1:4" ht="15.75">
      <c r="A2575" s="212" t="s">
        <v>5518</v>
      </c>
      <c r="B2575" s="212" t="s">
        <v>5519</v>
      </c>
      <c r="C2575" s="212" t="s">
        <v>47</v>
      </c>
      <c r="D2575" s="213">
        <v>654.25</v>
      </c>
    </row>
    <row r="2576" spans="1:4" ht="15.75">
      <c r="A2576" s="212" t="s">
        <v>5520</v>
      </c>
      <c r="B2576" s="212" t="s">
        <v>5521</v>
      </c>
      <c r="C2576" s="212" t="s">
        <v>602</v>
      </c>
      <c r="D2576" s="213">
        <v>229.62</v>
      </c>
    </row>
    <row r="2577" spans="1:4" ht="15.75">
      <c r="A2577" s="212" t="s">
        <v>5522</v>
      </c>
      <c r="B2577" s="212" t="s">
        <v>5523</v>
      </c>
      <c r="C2577" s="212" t="s">
        <v>47</v>
      </c>
      <c r="D2577" s="213">
        <v>55.94</v>
      </c>
    </row>
    <row r="2578" spans="1:4" ht="15.75">
      <c r="A2578" s="212" t="s">
        <v>5524</v>
      </c>
      <c r="B2578" s="212" t="s">
        <v>5525</v>
      </c>
      <c r="C2578" s="212" t="s">
        <v>47</v>
      </c>
      <c r="D2578" s="213">
        <v>76.349999999999994</v>
      </c>
    </row>
    <row r="2579" spans="1:4" ht="15.75">
      <c r="A2579" s="212" t="s">
        <v>5526</v>
      </c>
      <c r="B2579" s="212" t="s">
        <v>5527</v>
      </c>
      <c r="C2579" s="212" t="s">
        <v>47</v>
      </c>
      <c r="D2579" s="213">
        <v>50.38</v>
      </c>
    </row>
    <row r="2580" spans="1:4" ht="15.75">
      <c r="A2580" s="212" t="s">
        <v>5528</v>
      </c>
      <c r="B2580" s="212" t="s">
        <v>5529</v>
      </c>
      <c r="C2580" s="212" t="s">
        <v>47</v>
      </c>
      <c r="D2580" s="213">
        <v>8</v>
      </c>
    </row>
    <row r="2581" spans="1:4" ht="15.75">
      <c r="A2581" s="212" t="s">
        <v>5530</v>
      </c>
      <c r="B2581" s="212" t="s">
        <v>5531</v>
      </c>
      <c r="C2581" s="212" t="s">
        <v>47</v>
      </c>
      <c r="D2581" s="213">
        <v>29.11</v>
      </c>
    </row>
    <row r="2582" spans="1:4" ht="15.75">
      <c r="A2582" s="212" t="s">
        <v>5532</v>
      </c>
      <c r="B2582" s="212" t="s">
        <v>5533</v>
      </c>
      <c r="C2582" s="212" t="s">
        <v>47</v>
      </c>
      <c r="D2582" s="213">
        <v>51.75</v>
      </c>
    </row>
    <row r="2583" spans="1:4" ht="15.75">
      <c r="A2583" s="212" t="s">
        <v>5534</v>
      </c>
      <c r="B2583" s="212" t="s">
        <v>5535</v>
      </c>
      <c r="C2583" s="212" t="s">
        <v>47</v>
      </c>
      <c r="D2583" s="213">
        <v>569.30999999999995</v>
      </c>
    </row>
    <row r="2584" spans="1:4" ht="15.75">
      <c r="A2584" s="212" t="s">
        <v>5536</v>
      </c>
      <c r="B2584" s="212" t="s">
        <v>5537</v>
      </c>
      <c r="C2584" s="212" t="s">
        <v>47</v>
      </c>
      <c r="D2584" s="213">
        <v>859.11</v>
      </c>
    </row>
    <row r="2585" spans="1:4" ht="15.75">
      <c r="A2585" s="212" t="s">
        <v>5538</v>
      </c>
      <c r="B2585" s="212" t="s">
        <v>5539</v>
      </c>
      <c r="C2585" s="212" t="s">
        <v>47</v>
      </c>
      <c r="D2585" s="213">
        <v>3960.47</v>
      </c>
    </row>
    <row r="2586" spans="1:4" ht="15.75">
      <c r="A2586" s="212" t="s">
        <v>5540</v>
      </c>
      <c r="B2586" s="212" t="s">
        <v>5541</v>
      </c>
      <c r="C2586" s="212" t="s">
        <v>942</v>
      </c>
      <c r="D2586" s="213">
        <v>770.82</v>
      </c>
    </row>
    <row r="2587" spans="1:4" ht="15.75">
      <c r="A2587" s="212" t="s">
        <v>5542</v>
      </c>
      <c r="B2587" s="212" t="s">
        <v>5543</v>
      </c>
      <c r="C2587" s="212" t="s">
        <v>47</v>
      </c>
      <c r="D2587" s="213">
        <v>24.5</v>
      </c>
    </row>
    <row r="2588" spans="1:4" ht="15.75">
      <c r="A2588" s="212" t="s">
        <v>5544</v>
      </c>
      <c r="B2588" s="212" t="s">
        <v>5545</v>
      </c>
      <c r="C2588" s="212" t="s">
        <v>47</v>
      </c>
      <c r="D2588" s="213">
        <v>21.19</v>
      </c>
    </row>
    <row r="2589" spans="1:4" ht="15.75">
      <c r="A2589" s="212" t="s">
        <v>5546</v>
      </c>
      <c r="B2589" s="212" t="s">
        <v>5547</v>
      </c>
      <c r="C2589" s="212" t="s">
        <v>47</v>
      </c>
      <c r="D2589" s="213">
        <v>22.72</v>
      </c>
    </row>
    <row r="2590" spans="1:4" ht="15.75">
      <c r="A2590" s="212" t="s">
        <v>5548</v>
      </c>
      <c r="B2590" s="212" t="s">
        <v>5549</v>
      </c>
      <c r="C2590" s="212" t="s">
        <v>47</v>
      </c>
      <c r="D2590" s="213">
        <v>1968.97</v>
      </c>
    </row>
    <row r="2591" spans="1:4" ht="15.75">
      <c r="A2591" s="212" t="s">
        <v>5550</v>
      </c>
      <c r="B2591" s="212" t="s">
        <v>5551</v>
      </c>
      <c r="C2591" s="212" t="s">
        <v>47</v>
      </c>
      <c r="D2591" s="213">
        <v>1682.32</v>
      </c>
    </row>
    <row r="2592" spans="1:4" ht="15.75">
      <c r="A2592" s="212" t="s">
        <v>5552</v>
      </c>
      <c r="B2592" s="212" t="s">
        <v>5553</v>
      </c>
      <c r="C2592" s="212" t="s">
        <v>47</v>
      </c>
      <c r="D2592" s="213">
        <v>32.68</v>
      </c>
    </row>
    <row r="2593" spans="1:4" ht="15.75">
      <c r="A2593" s="212" t="s">
        <v>5554</v>
      </c>
      <c r="B2593" s="212" t="s">
        <v>5555</v>
      </c>
      <c r="C2593" s="212" t="s">
        <v>47</v>
      </c>
      <c r="D2593" s="213">
        <v>50.47</v>
      </c>
    </row>
    <row r="2594" spans="1:4" ht="15.75">
      <c r="A2594" s="212" t="s">
        <v>5556</v>
      </c>
      <c r="B2594" s="212" t="s">
        <v>5557</v>
      </c>
      <c r="C2594" s="212" t="s">
        <v>47</v>
      </c>
      <c r="D2594" s="213">
        <v>38.43</v>
      </c>
    </row>
    <row r="2595" spans="1:4" ht="15.75">
      <c r="A2595" s="212" t="s">
        <v>5558</v>
      </c>
      <c r="B2595" s="212" t="s">
        <v>5559</v>
      </c>
      <c r="C2595" s="212" t="s">
        <v>47</v>
      </c>
      <c r="D2595" s="213">
        <v>17.71</v>
      </c>
    </row>
    <row r="2596" spans="1:4" ht="15.75">
      <c r="A2596" s="212" t="s">
        <v>5560</v>
      </c>
      <c r="B2596" s="212" t="s">
        <v>5561</v>
      </c>
      <c r="C2596" s="212" t="s">
        <v>47</v>
      </c>
      <c r="D2596" s="213">
        <v>30.02</v>
      </c>
    </row>
    <row r="2597" spans="1:4" ht="15.75">
      <c r="A2597" s="215" t="s">
        <v>5562</v>
      </c>
      <c r="B2597" s="215" t="s">
        <v>5563</v>
      </c>
      <c r="C2597" s="215" t="s">
        <v>47</v>
      </c>
      <c r="D2597" s="213">
        <v>27.64</v>
      </c>
    </row>
    <row r="2598" spans="1:4" ht="15.75">
      <c r="A2598" s="212" t="s">
        <v>5564</v>
      </c>
      <c r="B2598" s="212" t="s">
        <v>5565</v>
      </c>
      <c r="C2598" s="212" t="s">
        <v>47</v>
      </c>
      <c r="D2598" s="213">
        <v>67.37</v>
      </c>
    </row>
    <row r="2599" spans="1:4" ht="15.75">
      <c r="A2599" s="212" t="s">
        <v>5566</v>
      </c>
      <c r="B2599" s="212" t="s">
        <v>5567</v>
      </c>
      <c r="C2599" s="212" t="s">
        <v>602</v>
      </c>
      <c r="D2599" s="213">
        <v>194.68</v>
      </c>
    </row>
    <row r="2600" spans="1:4" ht="15.75">
      <c r="A2600" s="212" t="s">
        <v>5568</v>
      </c>
      <c r="B2600" s="212" t="s">
        <v>5569</v>
      </c>
      <c r="C2600" s="212" t="s">
        <v>47</v>
      </c>
      <c r="D2600" s="213">
        <v>1348.28</v>
      </c>
    </row>
    <row r="2601" spans="1:4" ht="15.75">
      <c r="A2601" s="212" t="s">
        <v>5570</v>
      </c>
      <c r="B2601" s="212" t="s">
        <v>5571</v>
      </c>
      <c r="C2601" s="212" t="s">
        <v>602</v>
      </c>
      <c r="D2601" s="213">
        <v>250.06</v>
      </c>
    </row>
    <row r="2602" spans="1:4" ht="15.75">
      <c r="A2602" s="212" t="s">
        <v>5572</v>
      </c>
      <c r="B2602" s="212" t="s">
        <v>5573</v>
      </c>
      <c r="C2602" s="212" t="s">
        <v>47</v>
      </c>
      <c r="D2602" s="213">
        <v>102.04</v>
      </c>
    </row>
    <row r="2603" spans="1:4" ht="15.75">
      <c r="A2603" s="212" t="s">
        <v>5574</v>
      </c>
      <c r="B2603" s="212" t="s">
        <v>5575</v>
      </c>
      <c r="C2603" s="212" t="s">
        <v>602</v>
      </c>
      <c r="D2603" s="213">
        <v>371.3</v>
      </c>
    </row>
    <row r="2604" spans="1:4" ht="15.75">
      <c r="A2604" s="212" t="s">
        <v>5576</v>
      </c>
      <c r="B2604" s="212" t="s">
        <v>5577</v>
      </c>
      <c r="C2604" s="212" t="s">
        <v>602</v>
      </c>
      <c r="D2604" s="213">
        <v>123.72</v>
      </c>
    </row>
    <row r="2605" spans="1:4" ht="15.75">
      <c r="A2605" s="212" t="s">
        <v>5578</v>
      </c>
      <c r="B2605" s="212" t="s">
        <v>5579</v>
      </c>
      <c r="C2605" s="212" t="s">
        <v>47</v>
      </c>
      <c r="D2605" s="213">
        <v>32.200000000000003</v>
      </c>
    </row>
    <row r="2606" spans="1:4" ht="15.75">
      <c r="A2606" s="212" t="s">
        <v>5580</v>
      </c>
      <c r="B2606" s="212" t="s">
        <v>5581</v>
      </c>
      <c r="C2606" s="212" t="s">
        <v>47</v>
      </c>
      <c r="D2606" s="213">
        <v>14.84</v>
      </c>
    </row>
    <row r="2607" spans="1:4" ht="15.75">
      <c r="A2607" s="212" t="s">
        <v>5582</v>
      </c>
      <c r="B2607" s="212" t="s">
        <v>5583</v>
      </c>
      <c r="C2607" s="212" t="s">
        <v>47</v>
      </c>
      <c r="D2607" s="213">
        <v>96.86</v>
      </c>
    </row>
    <row r="2608" spans="1:4" ht="15.75">
      <c r="A2608" s="212" t="s">
        <v>5584</v>
      </c>
      <c r="B2608" s="212" t="s">
        <v>5585</v>
      </c>
      <c r="C2608" s="212" t="s">
        <v>47</v>
      </c>
      <c r="D2608" s="213">
        <v>50.52</v>
      </c>
    </row>
    <row r="2609" spans="1:4" ht="15.75">
      <c r="A2609" s="212" t="s">
        <v>5586</v>
      </c>
      <c r="B2609" s="212" t="s">
        <v>5587</v>
      </c>
      <c r="C2609" s="212" t="s">
        <v>47</v>
      </c>
      <c r="D2609" s="213">
        <v>21.94</v>
      </c>
    </row>
    <row r="2610" spans="1:4" ht="15.75">
      <c r="A2610" s="212" t="s">
        <v>5588</v>
      </c>
      <c r="B2610" s="212" t="s">
        <v>5589</v>
      </c>
      <c r="C2610" s="212" t="s">
        <v>602</v>
      </c>
      <c r="D2610" s="213">
        <v>25.58</v>
      </c>
    </row>
    <row r="2611" spans="1:4" ht="15.75">
      <c r="A2611" s="212" t="s">
        <v>5590</v>
      </c>
      <c r="B2611" s="212" t="s">
        <v>5591</v>
      </c>
      <c r="C2611" s="212" t="s">
        <v>47</v>
      </c>
      <c r="D2611" s="213">
        <v>261.57</v>
      </c>
    </row>
    <row r="2612" spans="1:4" ht="15.75">
      <c r="A2612" s="212" t="s">
        <v>5592</v>
      </c>
      <c r="B2612" s="212" t="s">
        <v>5593</v>
      </c>
      <c r="C2612" s="212" t="s">
        <v>47</v>
      </c>
      <c r="D2612" s="213">
        <v>131.65</v>
      </c>
    </row>
    <row r="2613" spans="1:4" ht="15.75">
      <c r="A2613" s="212" t="s">
        <v>5594</v>
      </c>
      <c r="B2613" s="212" t="s">
        <v>5595</v>
      </c>
      <c r="C2613" s="212" t="s">
        <v>47</v>
      </c>
      <c r="D2613" s="213">
        <v>129.05000000000001</v>
      </c>
    </row>
    <row r="2614" spans="1:4" ht="15.75">
      <c r="A2614" s="212" t="s">
        <v>5596</v>
      </c>
      <c r="B2614" s="212" t="s">
        <v>5597</v>
      </c>
      <c r="C2614" s="212" t="s">
        <v>47</v>
      </c>
      <c r="D2614" s="213">
        <v>75.819999999999993</v>
      </c>
    </row>
    <row r="2615" spans="1:4" ht="15.75">
      <c r="A2615" s="212" t="s">
        <v>5598</v>
      </c>
      <c r="B2615" s="212" t="s">
        <v>5599</v>
      </c>
      <c r="C2615" s="212" t="s">
        <v>47</v>
      </c>
      <c r="D2615" s="213">
        <v>430.95</v>
      </c>
    </row>
    <row r="2616" spans="1:4" ht="15.75">
      <c r="A2616" s="212" t="s">
        <v>5600</v>
      </c>
      <c r="B2616" s="212" t="s">
        <v>5601</v>
      </c>
      <c r="C2616" s="212" t="s">
        <v>47</v>
      </c>
      <c r="D2616" s="213">
        <v>4507.87</v>
      </c>
    </row>
    <row r="2617" spans="1:4" ht="15.75">
      <c r="A2617" s="212" t="s">
        <v>5602</v>
      </c>
      <c r="B2617" s="212" t="s">
        <v>5603</v>
      </c>
      <c r="C2617" s="212" t="s">
        <v>47</v>
      </c>
      <c r="D2617" s="213">
        <v>424.17</v>
      </c>
    </row>
    <row r="2618" spans="1:4" ht="15.75">
      <c r="A2618" s="212" t="s">
        <v>5604</v>
      </c>
      <c r="B2618" s="212" t="s">
        <v>5605</v>
      </c>
      <c r="C2618" s="212" t="s">
        <v>47</v>
      </c>
      <c r="D2618" s="213">
        <v>21.74</v>
      </c>
    </row>
    <row r="2619" spans="1:4" ht="15.75">
      <c r="A2619" s="212" t="s">
        <v>5606</v>
      </c>
      <c r="B2619" s="212" t="s">
        <v>5607</v>
      </c>
      <c r="C2619" s="212" t="s">
        <v>47</v>
      </c>
      <c r="D2619" s="213">
        <v>535.29999999999995</v>
      </c>
    </row>
    <row r="2620" spans="1:4" ht="15.75">
      <c r="A2620" s="212" t="s">
        <v>5608</v>
      </c>
      <c r="B2620" s="212" t="s">
        <v>5609</v>
      </c>
      <c r="C2620" s="212" t="s">
        <v>47</v>
      </c>
      <c r="D2620" s="213">
        <v>157.59</v>
      </c>
    </row>
    <row r="2621" spans="1:4" ht="15.75">
      <c r="A2621" s="212" t="s">
        <v>5610</v>
      </c>
      <c r="B2621" s="212" t="s">
        <v>5611</v>
      </c>
      <c r="C2621" s="212" t="s">
        <v>602</v>
      </c>
      <c r="D2621" s="213">
        <v>167.79</v>
      </c>
    </row>
    <row r="2622" spans="1:4" ht="15.75">
      <c r="A2622" s="212" t="s">
        <v>5612</v>
      </c>
      <c r="B2622" s="212" t="s">
        <v>5613</v>
      </c>
      <c r="C2622" s="212" t="s">
        <v>47</v>
      </c>
      <c r="D2622" s="213">
        <v>92.21</v>
      </c>
    </row>
    <row r="2623" spans="1:4" ht="15.75">
      <c r="A2623" s="212" t="s">
        <v>5614</v>
      </c>
      <c r="B2623" s="212" t="s">
        <v>5615</v>
      </c>
      <c r="C2623" s="212" t="s">
        <v>47</v>
      </c>
      <c r="D2623" s="213">
        <v>28.57</v>
      </c>
    </row>
    <row r="2624" spans="1:4" ht="15.75">
      <c r="A2624" s="212" t="s">
        <v>5616</v>
      </c>
      <c r="B2624" s="212" t="s">
        <v>5617</v>
      </c>
      <c r="C2624" s="212" t="s">
        <v>47</v>
      </c>
      <c r="D2624" s="213">
        <v>21.61</v>
      </c>
    </row>
    <row r="2625" spans="1:4" ht="15.75">
      <c r="A2625" s="212" t="s">
        <v>5618</v>
      </c>
      <c r="B2625" s="212" t="s">
        <v>5619</v>
      </c>
      <c r="C2625" s="212" t="s">
        <v>47</v>
      </c>
      <c r="D2625" s="213">
        <v>23.55</v>
      </c>
    </row>
    <row r="2626" spans="1:4" ht="15.75">
      <c r="A2626" s="212" t="s">
        <v>5620</v>
      </c>
      <c r="B2626" s="212" t="s">
        <v>5621</v>
      </c>
      <c r="C2626" s="212" t="s">
        <v>602</v>
      </c>
      <c r="D2626" s="213">
        <v>88.07</v>
      </c>
    </row>
    <row r="2627" spans="1:4" ht="15.75">
      <c r="A2627" s="212" t="s">
        <v>5622</v>
      </c>
      <c r="B2627" s="212" t="s">
        <v>5623</v>
      </c>
      <c r="C2627" s="212" t="s">
        <v>47</v>
      </c>
      <c r="D2627" s="213">
        <v>102.14</v>
      </c>
    </row>
    <row r="2628" spans="1:4" ht="15.75">
      <c r="A2628" s="212" t="s">
        <v>5624</v>
      </c>
      <c r="B2628" s="212" t="s">
        <v>5625</v>
      </c>
      <c r="C2628" s="212" t="s">
        <v>47</v>
      </c>
      <c r="D2628" s="213">
        <v>36.119999999999997</v>
      </c>
    </row>
    <row r="2629" spans="1:4" ht="15.75">
      <c r="A2629" s="212" t="s">
        <v>5626</v>
      </c>
      <c r="B2629" s="212" t="s">
        <v>5627</v>
      </c>
      <c r="C2629" s="212" t="s">
        <v>47</v>
      </c>
      <c r="D2629" s="213">
        <v>81.12</v>
      </c>
    </row>
    <row r="2630" spans="1:4" ht="15.75">
      <c r="A2630" s="212" t="s">
        <v>5628</v>
      </c>
      <c r="B2630" s="212" t="s">
        <v>5629</v>
      </c>
      <c r="C2630" s="212" t="s">
        <v>47</v>
      </c>
      <c r="D2630" s="213">
        <v>57.05</v>
      </c>
    </row>
    <row r="2631" spans="1:4" ht="15.75">
      <c r="A2631" s="212" t="s">
        <v>5630</v>
      </c>
      <c r="B2631" s="212" t="s">
        <v>5631</v>
      </c>
      <c r="C2631" s="212" t="s">
        <v>47</v>
      </c>
      <c r="D2631" s="213">
        <v>358.08</v>
      </c>
    </row>
    <row r="2632" spans="1:4" ht="15.75">
      <c r="A2632" s="212" t="s">
        <v>5632</v>
      </c>
      <c r="B2632" s="212" t="s">
        <v>5633</v>
      </c>
      <c r="C2632" s="212" t="s">
        <v>47</v>
      </c>
      <c r="D2632" s="213">
        <v>1393.65</v>
      </c>
    </row>
    <row r="2633" spans="1:4" ht="15.75">
      <c r="A2633" s="212" t="s">
        <v>5634</v>
      </c>
      <c r="B2633" s="212" t="s">
        <v>5635</v>
      </c>
      <c r="C2633" s="212" t="s">
        <v>602</v>
      </c>
      <c r="D2633" s="213">
        <v>155.44999999999999</v>
      </c>
    </row>
    <row r="2634" spans="1:4" ht="15.75">
      <c r="A2634" s="212" t="s">
        <v>5636</v>
      </c>
      <c r="B2634" s="212" t="s">
        <v>5637</v>
      </c>
      <c r="C2634" s="212" t="s">
        <v>602</v>
      </c>
      <c r="D2634" s="213">
        <v>110.49</v>
      </c>
    </row>
    <row r="2635" spans="1:4" ht="15.75">
      <c r="A2635" s="212" t="s">
        <v>5638</v>
      </c>
      <c r="B2635" s="212" t="s">
        <v>5639</v>
      </c>
      <c r="C2635" s="212" t="s">
        <v>47</v>
      </c>
      <c r="D2635" s="213">
        <v>37.229999999999997</v>
      </c>
    </row>
    <row r="2636" spans="1:4" ht="15.75">
      <c r="A2636" s="212" t="s">
        <v>5640</v>
      </c>
      <c r="B2636" s="212" t="s">
        <v>5641</v>
      </c>
      <c r="C2636" s="212" t="s">
        <v>47</v>
      </c>
      <c r="D2636" s="213">
        <v>101.99</v>
      </c>
    </row>
    <row r="2637" spans="1:4" ht="15.75">
      <c r="A2637" s="212" t="s">
        <v>5642</v>
      </c>
      <c r="B2637" s="212" t="s">
        <v>5643</v>
      </c>
      <c r="C2637" s="212" t="s">
        <v>47</v>
      </c>
      <c r="D2637" s="213">
        <v>20.03</v>
      </c>
    </row>
    <row r="2638" spans="1:4" ht="15.75">
      <c r="A2638" s="212" t="s">
        <v>5644</v>
      </c>
      <c r="B2638" s="212" t="s">
        <v>5645</v>
      </c>
      <c r="C2638" s="212" t="s">
        <v>47</v>
      </c>
      <c r="D2638" s="213">
        <v>498.77</v>
      </c>
    </row>
    <row r="2639" spans="1:4" ht="15.75">
      <c r="A2639" s="212" t="s">
        <v>5646</v>
      </c>
      <c r="B2639" s="212" t="s">
        <v>5647</v>
      </c>
      <c r="C2639" s="212" t="s">
        <v>602</v>
      </c>
      <c r="D2639" s="213">
        <v>7.62</v>
      </c>
    </row>
    <row r="2640" spans="1:4" ht="15.75">
      <c r="A2640" s="212" t="s">
        <v>5648</v>
      </c>
      <c r="B2640" s="212" t="s">
        <v>5649</v>
      </c>
      <c r="C2640" s="212" t="s">
        <v>47</v>
      </c>
      <c r="D2640" s="213">
        <v>32.39</v>
      </c>
    </row>
    <row r="2641" spans="1:4" ht="15.75">
      <c r="A2641" s="212" t="s">
        <v>5650</v>
      </c>
      <c r="B2641" s="212" t="s">
        <v>5651</v>
      </c>
      <c r="C2641" s="212" t="s">
        <v>47</v>
      </c>
      <c r="D2641" s="213">
        <v>49.55</v>
      </c>
    </row>
    <row r="2642" spans="1:4" ht="15.75">
      <c r="A2642" s="212" t="s">
        <v>5652</v>
      </c>
      <c r="B2642" s="212" t="s">
        <v>5653</v>
      </c>
      <c r="C2642" s="212" t="s">
        <v>47</v>
      </c>
      <c r="D2642" s="213">
        <v>33.68</v>
      </c>
    </row>
    <row r="2643" spans="1:4" ht="15.75">
      <c r="A2643" s="212" t="s">
        <v>5654</v>
      </c>
      <c r="B2643" s="212" t="s">
        <v>5655</v>
      </c>
      <c r="C2643" s="212" t="s">
        <v>47</v>
      </c>
      <c r="D2643" s="213">
        <v>72.069999999999993</v>
      </c>
    </row>
    <row r="2644" spans="1:4" ht="15.75">
      <c r="A2644" s="212" t="s">
        <v>5656</v>
      </c>
      <c r="B2644" s="212" t="s">
        <v>5657</v>
      </c>
      <c r="C2644" s="212" t="s">
        <v>47</v>
      </c>
      <c r="D2644" s="213">
        <v>6297.97</v>
      </c>
    </row>
    <row r="2645" spans="1:4" ht="15.75">
      <c r="A2645" s="212" t="s">
        <v>5658</v>
      </c>
      <c r="B2645" s="212" t="s">
        <v>5659</v>
      </c>
      <c r="C2645" s="212" t="s">
        <v>47</v>
      </c>
      <c r="D2645" s="213">
        <v>37.78</v>
      </c>
    </row>
    <row r="2646" spans="1:4" ht="15.75">
      <c r="A2646" s="212" t="s">
        <v>5660</v>
      </c>
      <c r="B2646" s="212" t="s">
        <v>5661</v>
      </c>
      <c r="C2646" s="212" t="s">
        <v>47</v>
      </c>
      <c r="D2646" s="213">
        <v>147.99</v>
      </c>
    </row>
    <row r="2647" spans="1:4" ht="15.75">
      <c r="A2647" s="212" t="s">
        <v>5662</v>
      </c>
      <c r="B2647" s="212" t="s">
        <v>5663</v>
      </c>
      <c r="C2647" s="212" t="s">
        <v>47</v>
      </c>
      <c r="D2647" s="213">
        <v>415.75</v>
      </c>
    </row>
    <row r="2648" spans="1:4" ht="15.75">
      <c r="A2648" s="212" t="s">
        <v>5664</v>
      </c>
      <c r="B2648" s="212" t="s">
        <v>5665</v>
      </c>
      <c r="C2648" s="212" t="s">
        <v>47</v>
      </c>
      <c r="D2648" s="213">
        <v>76.92</v>
      </c>
    </row>
    <row r="2649" spans="1:4" ht="15.75">
      <c r="A2649" s="212" t="s">
        <v>5666</v>
      </c>
      <c r="B2649" s="212" t="s">
        <v>5667</v>
      </c>
      <c r="C2649" s="212" t="s">
        <v>47</v>
      </c>
      <c r="D2649" s="213">
        <v>62.58</v>
      </c>
    </row>
    <row r="2650" spans="1:4" ht="15.75">
      <c r="A2650" s="212" t="s">
        <v>5668</v>
      </c>
      <c r="B2650" s="212" t="s">
        <v>5669</v>
      </c>
      <c r="C2650" s="212" t="s">
        <v>47</v>
      </c>
      <c r="D2650" s="213">
        <v>20.36</v>
      </c>
    </row>
    <row r="2651" spans="1:4" ht="15.75">
      <c r="A2651" s="212" t="s">
        <v>5670</v>
      </c>
      <c r="B2651" s="212" t="s">
        <v>5671</v>
      </c>
      <c r="C2651" s="212" t="s">
        <v>47</v>
      </c>
      <c r="D2651" s="213">
        <v>35.69</v>
      </c>
    </row>
    <row r="2652" spans="1:4" ht="15.75">
      <c r="A2652" s="212" t="s">
        <v>5672</v>
      </c>
      <c r="B2652" s="212" t="s">
        <v>5673</v>
      </c>
      <c r="C2652" s="212" t="s">
        <v>602</v>
      </c>
      <c r="D2652" s="213">
        <v>28.29</v>
      </c>
    </row>
    <row r="2653" spans="1:4" ht="15.75">
      <c r="A2653" s="212" t="s">
        <v>5674</v>
      </c>
      <c r="B2653" s="212" t="s">
        <v>5675</v>
      </c>
      <c r="C2653" s="212" t="s">
        <v>47</v>
      </c>
      <c r="D2653" s="213">
        <v>59.37</v>
      </c>
    </row>
    <row r="2654" spans="1:4" ht="15.75">
      <c r="A2654" s="212" t="s">
        <v>5676</v>
      </c>
      <c r="B2654" s="212" t="s">
        <v>5677</v>
      </c>
      <c r="C2654" s="212" t="s">
        <v>47</v>
      </c>
      <c r="D2654" s="213">
        <v>19.420000000000002</v>
      </c>
    </row>
    <row r="2655" spans="1:4" ht="15.75">
      <c r="A2655" s="212" t="s">
        <v>5678</v>
      </c>
      <c r="B2655" s="212" t="s">
        <v>5679</v>
      </c>
      <c r="C2655" s="212" t="s">
        <v>47</v>
      </c>
      <c r="D2655" s="213">
        <v>18.78</v>
      </c>
    </row>
    <row r="2656" spans="1:4" ht="15.75">
      <c r="A2656" s="212" t="s">
        <v>5680</v>
      </c>
      <c r="B2656" s="212" t="s">
        <v>5681</v>
      </c>
      <c r="C2656" s="212" t="s">
        <v>47</v>
      </c>
      <c r="D2656" s="213">
        <v>170.12</v>
      </c>
    </row>
    <row r="2657" spans="1:4" ht="15.75">
      <c r="A2657" s="212" t="s">
        <v>5682</v>
      </c>
      <c r="B2657" s="212" t="s">
        <v>5683</v>
      </c>
      <c r="C2657" s="212" t="s">
        <v>47</v>
      </c>
      <c r="D2657" s="213">
        <v>79.91</v>
      </c>
    </row>
    <row r="2658" spans="1:4" ht="15.75">
      <c r="A2658" s="212" t="s">
        <v>5684</v>
      </c>
      <c r="B2658" s="212" t="s">
        <v>5685</v>
      </c>
      <c r="C2658" s="212" t="s">
        <v>47</v>
      </c>
      <c r="D2658" s="213">
        <v>56.09</v>
      </c>
    </row>
    <row r="2659" spans="1:4" ht="15.75">
      <c r="A2659" s="212" t="s">
        <v>5686</v>
      </c>
      <c r="B2659" s="212" t="s">
        <v>5687</v>
      </c>
      <c r="C2659" s="212" t="s">
        <v>47</v>
      </c>
      <c r="D2659" s="213">
        <v>173.37</v>
      </c>
    </row>
    <row r="2660" spans="1:4" ht="15.75">
      <c r="A2660" s="212" t="s">
        <v>5688</v>
      </c>
      <c r="B2660" s="212" t="s">
        <v>5689</v>
      </c>
      <c r="C2660" s="212" t="s">
        <v>47</v>
      </c>
      <c r="D2660" s="213">
        <v>14.15</v>
      </c>
    </row>
    <row r="2661" spans="1:4" ht="15.75">
      <c r="A2661" s="212" t="s">
        <v>5690</v>
      </c>
      <c r="B2661" s="212" t="s">
        <v>5691</v>
      </c>
      <c r="C2661" s="212" t="s">
        <v>602</v>
      </c>
      <c r="D2661" s="213">
        <v>7.2</v>
      </c>
    </row>
    <row r="2662" spans="1:4" ht="15.75">
      <c r="A2662" s="212" t="s">
        <v>5692</v>
      </c>
      <c r="B2662" s="212" t="s">
        <v>5693</v>
      </c>
      <c r="C2662" s="212" t="s">
        <v>47</v>
      </c>
      <c r="D2662" s="213">
        <v>4507.87</v>
      </c>
    </row>
    <row r="2663" spans="1:4" ht="15.75">
      <c r="A2663" s="212" t="s">
        <v>5694</v>
      </c>
      <c r="B2663" s="212" t="s">
        <v>5695</v>
      </c>
      <c r="C2663" s="212" t="s">
        <v>47</v>
      </c>
      <c r="D2663" s="213">
        <v>256.95999999999998</v>
      </c>
    </row>
    <row r="2664" spans="1:4" ht="15.75">
      <c r="A2664" s="212" t="s">
        <v>5696</v>
      </c>
      <c r="B2664" s="212" t="s">
        <v>5697</v>
      </c>
      <c r="C2664" s="212" t="s">
        <v>5698</v>
      </c>
      <c r="D2664" s="213">
        <v>526.5</v>
      </c>
    </row>
    <row r="2665" spans="1:4" ht="15.75">
      <c r="A2665" s="212" t="s">
        <v>5699</v>
      </c>
      <c r="B2665" s="212" t="s">
        <v>5700</v>
      </c>
      <c r="C2665" s="212" t="s">
        <v>47</v>
      </c>
      <c r="D2665" s="213">
        <v>3042</v>
      </c>
    </row>
    <row r="2666" spans="1:4" ht="15.75">
      <c r="A2666" s="212" t="s">
        <v>5701</v>
      </c>
      <c r="B2666" s="212" t="s">
        <v>5702</v>
      </c>
      <c r="C2666" s="212" t="s">
        <v>47</v>
      </c>
      <c r="D2666" s="213">
        <v>54.94</v>
      </c>
    </row>
    <row r="2667" spans="1:4" ht="15.75">
      <c r="A2667" s="212" t="s">
        <v>5703</v>
      </c>
      <c r="B2667" s="212" t="s">
        <v>5704</v>
      </c>
      <c r="C2667" s="212" t="s">
        <v>47</v>
      </c>
      <c r="D2667" s="213">
        <v>2659.07</v>
      </c>
    </row>
    <row r="2668" spans="1:4" ht="15.75">
      <c r="A2668" s="212" t="s">
        <v>5705</v>
      </c>
      <c r="B2668" s="212" t="s">
        <v>5706</v>
      </c>
      <c r="C2668" s="212" t="s">
        <v>47</v>
      </c>
      <c r="D2668" s="213">
        <v>237.99</v>
      </c>
    </row>
    <row r="2669" spans="1:4" ht="15.75">
      <c r="A2669" s="212" t="s">
        <v>5707</v>
      </c>
      <c r="B2669" s="212" t="s">
        <v>5708</v>
      </c>
      <c r="C2669" s="212" t="s">
        <v>47</v>
      </c>
      <c r="D2669" s="213">
        <v>185.66</v>
      </c>
    </row>
    <row r="2670" spans="1:4" ht="15.75">
      <c r="A2670" s="212" t="s">
        <v>5709</v>
      </c>
      <c r="B2670" s="212" t="s">
        <v>5710</v>
      </c>
      <c r="C2670" s="212" t="s">
        <v>47</v>
      </c>
      <c r="D2670" s="213">
        <v>28.88</v>
      </c>
    </row>
    <row r="2671" spans="1:4" ht="15.75">
      <c r="A2671" s="212" t="s">
        <v>5711</v>
      </c>
      <c r="B2671" s="212" t="s">
        <v>5712</v>
      </c>
      <c r="C2671" s="212" t="s">
        <v>47</v>
      </c>
      <c r="D2671" s="213">
        <v>37.53</v>
      </c>
    </row>
    <row r="2672" spans="1:4" ht="15.75">
      <c r="A2672" s="212" t="s">
        <v>5713</v>
      </c>
      <c r="B2672" s="212" t="s">
        <v>5714</v>
      </c>
      <c r="C2672" s="212" t="s">
        <v>47</v>
      </c>
      <c r="D2672" s="213">
        <v>50.16</v>
      </c>
    </row>
    <row r="2673" spans="1:4" ht="15.75">
      <c r="A2673" s="212" t="s">
        <v>5715</v>
      </c>
      <c r="B2673" s="212" t="s">
        <v>5716</v>
      </c>
      <c r="C2673" s="212" t="s">
        <v>602</v>
      </c>
      <c r="D2673" s="213">
        <v>148.78</v>
      </c>
    </row>
    <row r="2674" spans="1:4" ht="15.75">
      <c r="A2674" s="212" t="s">
        <v>5717</v>
      </c>
      <c r="B2674" s="212" t="s">
        <v>5718</v>
      </c>
      <c r="C2674" s="212" t="s">
        <v>47</v>
      </c>
      <c r="D2674" s="213">
        <v>359.53</v>
      </c>
    </row>
    <row r="2675" spans="1:4" ht="15.75">
      <c r="A2675" s="212" t="s">
        <v>5719</v>
      </c>
      <c r="B2675" s="212" t="s">
        <v>5720</v>
      </c>
      <c r="C2675" s="212" t="s">
        <v>47</v>
      </c>
      <c r="D2675" s="213">
        <v>174.37</v>
      </c>
    </row>
    <row r="2676" spans="1:4" ht="15.75">
      <c r="A2676" s="212" t="s">
        <v>5721</v>
      </c>
      <c r="B2676" s="212" t="s">
        <v>5722</v>
      </c>
      <c r="C2676" s="212" t="s">
        <v>47</v>
      </c>
      <c r="D2676" s="213">
        <v>65.400000000000006</v>
      </c>
    </row>
    <row r="2677" spans="1:4" ht="15.75">
      <c r="A2677" s="212" t="s">
        <v>5723</v>
      </c>
      <c r="B2677" s="212" t="s">
        <v>5724</v>
      </c>
      <c r="C2677" s="212" t="s">
        <v>47</v>
      </c>
      <c r="D2677" s="213">
        <v>127.55</v>
      </c>
    </row>
    <row r="2678" spans="1:4" ht="15.75">
      <c r="A2678" s="212" t="s">
        <v>5725</v>
      </c>
      <c r="B2678" s="212" t="s">
        <v>5726</v>
      </c>
      <c r="C2678" s="212" t="s">
        <v>47</v>
      </c>
      <c r="D2678" s="213">
        <v>195.12</v>
      </c>
    </row>
    <row r="2679" spans="1:4" ht="15.75">
      <c r="A2679" s="212" t="s">
        <v>5727</v>
      </c>
      <c r="B2679" s="212" t="s">
        <v>5728</v>
      </c>
      <c r="C2679" s="212" t="s">
        <v>47</v>
      </c>
      <c r="D2679" s="213">
        <v>206.26</v>
      </c>
    </row>
    <row r="2680" spans="1:4" ht="15.75">
      <c r="A2680" s="212" t="s">
        <v>5729</v>
      </c>
      <c r="B2680" s="212" t="s">
        <v>5730</v>
      </c>
      <c r="C2680" s="212" t="s">
        <v>602</v>
      </c>
      <c r="D2680" s="213">
        <v>378.48</v>
      </c>
    </row>
    <row r="2681" spans="1:4" ht="15.75">
      <c r="A2681" s="212" t="s">
        <v>5731</v>
      </c>
      <c r="B2681" s="212" t="s">
        <v>5732</v>
      </c>
      <c r="C2681" s="212" t="s">
        <v>47</v>
      </c>
      <c r="D2681" s="213">
        <v>50.74</v>
      </c>
    </row>
    <row r="2682" spans="1:4" ht="15.75">
      <c r="A2682" s="212" t="s">
        <v>5733</v>
      </c>
      <c r="B2682" s="212" t="s">
        <v>5734</v>
      </c>
      <c r="C2682" s="212" t="s">
        <v>47</v>
      </c>
      <c r="D2682" s="213">
        <v>365.46</v>
      </c>
    </row>
    <row r="2683" spans="1:4" ht="15.75">
      <c r="A2683" s="212" t="s">
        <v>5735</v>
      </c>
      <c r="B2683" s="212" t="s">
        <v>5736</v>
      </c>
      <c r="C2683" s="212" t="s">
        <v>47</v>
      </c>
      <c r="D2683" s="213">
        <v>289.74</v>
      </c>
    </row>
    <row r="2684" spans="1:4" ht="15.75">
      <c r="A2684" s="212" t="s">
        <v>5737</v>
      </c>
      <c r="B2684" s="212" t="s">
        <v>5738</v>
      </c>
      <c r="C2684" s="212" t="s">
        <v>47</v>
      </c>
      <c r="D2684" s="213">
        <v>727.13</v>
      </c>
    </row>
    <row r="2685" spans="1:4" ht="15.75">
      <c r="A2685" s="212" t="s">
        <v>5739</v>
      </c>
      <c r="B2685" s="212" t="s">
        <v>5740</v>
      </c>
      <c r="C2685" s="212" t="s">
        <v>47</v>
      </c>
      <c r="D2685" s="213">
        <v>19.010000000000002</v>
      </c>
    </row>
    <row r="2686" spans="1:4" ht="15.75">
      <c r="A2686" s="212" t="s">
        <v>5741</v>
      </c>
      <c r="B2686" s="212" t="s">
        <v>5742</v>
      </c>
      <c r="C2686" s="212" t="s">
        <v>47</v>
      </c>
      <c r="D2686" s="213">
        <v>214.99</v>
      </c>
    </row>
    <row r="2687" spans="1:4" ht="15.75">
      <c r="A2687" s="212" t="s">
        <v>5743</v>
      </c>
      <c r="B2687" s="212" t="s">
        <v>5744</v>
      </c>
      <c r="C2687" s="212" t="s">
        <v>47</v>
      </c>
      <c r="D2687" s="213">
        <v>164.05</v>
      </c>
    </row>
    <row r="2688" spans="1:4" ht="15.75">
      <c r="A2688" s="212" t="s">
        <v>5745</v>
      </c>
      <c r="B2688" s="212" t="s">
        <v>5746</v>
      </c>
      <c r="C2688" s="212" t="s">
        <v>47</v>
      </c>
      <c r="D2688" s="213">
        <v>1810.22</v>
      </c>
    </row>
    <row r="2689" spans="1:4" ht="15.75">
      <c r="A2689" s="212" t="s">
        <v>5747</v>
      </c>
      <c r="B2689" s="212" t="s">
        <v>5748</v>
      </c>
      <c r="C2689" s="212" t="s">
        <v>47</v>
      </c>
      <c r="D2689" s="213">
        <v>2017.98</v>
      </c>
    </row>
    <row r="2690" spans="1:4" ht="15.75">
      <c r="A2690" s="212" t="s">
        <v>5749</v>
      </c>
      <c r="B2690" s="212" t="s">
        <v>5750</v>
      </c>
      <c r="C2690" s="212" t="s">
        <v>47</v>
      </c>
      <c r="D2690" s="213">
        <v>187.2</v>
      </c>
    </row>
    <row r="2691" spans="1:4" ht="15.75">
      <c r="A2691" s="212" t="s">
        <v>5751</v>
      </c>
      <c r="B2691" s="212" t="s">
        <v>5752</v>
      </c>
      <c r="C2691" s="212" t="s">
        <v>47</v>
      </c>
      <c r="D2691" s="213">
        <v>523.11</v>
      </c>
    </row>
    <row r="2692" spans="1:4" ht="15.75">
      <c r="A2692" s="212" t="s">
        <v>5753</v>
      </c>
      <c r="B2692" s="212" t="s">
        <v>5754</v>
      </c>
      <c r="C2692" s="212" t="s">
        <v>47</v>
      </c>
      <c r="D2692" s="213">
        <v>142.99</v>
      </c>
    </row>
    <row r="2693" spans="1:4" ht="15.75">
      <c r="A2693" s="212" t="s">
        <v>5755</v>
      </c>
      <c r="B2693" s="212" t="s">
        <v>5756</v>
      </c>
      <c r="C2693" s="212" t="s">
        <v>47</v>
      </c>
      <c r="D2693" s="213">
        <v>9038.33</v>
      </c>
    </row>
    <row r="2694" spans="1:4" ht="15.75">
      <c r="A2694" s="212" t="s">
        <v>5757</v>
      </c>
      <c r="B2694" s="212" t="s">
        <v>5758</v>
      </c>
      <c r="C2694" s="212" t="s">
        <v>47</v>
      </c>
      <c r="D2694" s="213">
        <v>75.45</v>
      </c>
    </row>
    <row r="2695" spans="1:4" ht="15.75">
      <c r="A2695" s="212" t="s">
        <v>5759</v>
      </c>
      <c r="B2695" s="212" t="s">
        <v>5760</v>
      </c>
      <c r="C2695" s="212" t="s">
        <v>47</v>
      </c>
      <c r="D2695" s="213">
        <v>77.84</v>
      </c>
    </row>
    <row r="2696" spans="1:4" ht="15.75">
      <c r="A2696" s="212" t="s">
        <v>5761</v>
      </c>
      <c r="B2696" s="212" t="s">
        <v>5762</v>
      </c>
      <c r="C2696" s="212" t="s">
        <v>47</v>
      </c>
      <c r="D2696" s="213">
        <v>234.4</v>
      </c>
    </row>
    <row r="2697" spans="1:4" ht="15.75">
      <c r="A2697" s="212" t="s">
        <v>5763</v>
      </c>
      <c r="B2697" s="212" t="s">
        <v>5764</v>
      </c>
      <c r="C2697" s="212" t="s">
        <v>47</v>
      </c>
      <c r="D2697" s="213">
        <v>75.34</v>
      </c>
    </row>
    <row r="2698" spans="1:4" ht="15.75">
      <c r="A2698" s="212" t="s">
        <v>5765</v>
      </c>
      <c r="B2698" s="212" t="s">
        <v>5766</v>
      </c>
      <c r="C2698" s="212" t="s">
        <v>602</v>
      </c>
      <c r="D2698" s="213">
        <v>311.04000000000002</v>
      </c>
    </row>
    <row r="2699" spans="1:4" ht="15.75">
      <c r="A2699" s="212" t="s">
        <v>5767</v>
      </c>
      <c r="B2699" s="212" t="s">
        <v>5768</v>
      </c>
      <c r="C2699" s="212" t="s">
        <v>47</v>
      </c>
      <c r="D2699" s="213">
        <v>252.31</v>
      </c>
    </row>
    <row r="2700" spans="1:4" ht="15.75">
      <c r="A2700" s="212" t="s">
        <v>5769</v>
      </c>
      <c r="B2700" s="212" t="s">
        <v>5770</v>
      </c>
      <c r="C2700" s="212" t="s">
        <v>47</v>
      </c>
      <c r="D2700" s="213">
        <v>79.819999999999993</v>
      </c>
    </row>
    <row r="2701" spans="1:4" ht="15.75">
      <c r="A2701" s="212" t="s">
        <v>5771</v>
      </c>
      <c r="B2701" s="212" t="s">
        <v>5772</v>
      </c>
      <c r="C2701" s="212" t="s">
        <v>47</v>
      </c>
      <c r="D2701" s="213">
        <v>8.6300000000000008</v>
      </c>
    </row>
    <row r="2702" spans="1:4" ht="15.75">
      <c r="A2702" s="212" t="s">
        <v>5773</v>
      </c>
      <c r="B2702" s="212" t="s">
        <v>5774</v>
      </c>
      <c r="C2702" s="212" t="s">
        <v>47</v>
      </c>
      <c r="D2702" s="213">
        <v>141.93</v>
      </c>
    </row>
    <row r="2703" spans="1:4" ht="15.75">
      <c r="A2703" s="212" t="s">
        <v>5775</v>
      </c>
      <c r="B2703" s="212" t="s">
        <v>5776</v>
      </c>
      <c r="C2703" s="212" t="s">
        <v>47</v>
      </c>
      <c r="D2703" s="213">
        <v>380.09</v>
      </c>
    </row>
    <row r="2704" spans="1:4" ht="15.75">
      <c r="A2704" s="212" t="s">
        <v>5777</v>
      </c>
      <c r="B2704" s="212" t="s">
        <v>5778</v>
      </c>
      <c r="C2704" s="212" t="s">
        <v>47</v>
      </c>
      <c r="D2704" s="213">
        <v>177.26</v>
      </c>
    </row>
    <row r="2705" spans="1:4" ht="15.75">
      <c r="A2705" s="212" t="s">
        <v>5779</v>
      </c>
      <c r="B2705" s="212" t="s">
        <v>5780</v>
      </c>
      <c r="C2705" s="212" t="s">
        <v>47</v>
      </c>
      <c r="D2705" s="213">
        <v>158.94</v>
      </c>
    </row>
    <row r="2706" spans="1:4" ht="15.75">
      <c r="A2706" s="212" t="s">
        <v>5781</v>
      </c>
      <c r="B2706" s="212" t="s">
        <v>5782</v>
      </c>
      <c r="C2706" s="212" t="s">
        <v>47</v>
      </c>
      <c r="D2706" s="213">
        <v>20.94</v>
      </c>
    </row>
    <row r="2707" spans="1:4" ht="15.75">
      <c r="A2707" s="212" t="s">
        <v>5783</v>
      </c>
      <c r="B2707" s="212" t="s">
        <v>5784</v>
      </c>
      <c r="C2707" s="212" t="s">
        <v>47</v>
      </c>
      <c r="D2707" s="213">
        <v>52.4</v>
      </c>
    </row>
    <row r="2708" spans="1:4" ht="15.75">
      <c r="A2708" s="212" t="s">
        <v>5785</v>
      </c>
      <c r="B2708" s="212" t="s">
        <v>5786</v>
      </c>
      <c r="C2708" s="212" t="s">
        <v>47</v>
      </c>
      <c r="D2708" s="213">
        <v>2457.02</v>
      </c>
    </row>
    <row r="2709" spans="1:4" ht="15.75">
      <c r="A2709" s="212" t="s">
        <v>5787</v>
      </c>
      <c r="B2709" s="212" t="s">
        <v>5788</v>
      </c>
      <c r="C2709" s="212" t="s">
        <v>47</v>
      </c>
      <c r="D2709" s="213">
        <v>52.19</v>
      </c>
    </row>
    <row r="2710" spans="1:4" ht="15.75">
      <c r="A2710" s="212" t="s">
        <v>5789</v>
      </c>
      <c r="B2710" s="212" t="s">
        <v>5790</v>
      </c>
      <c r="C2710" s="212" t="s">
        <v>47</v>
      </c>
      <c r="D2710" s="213">
        <v>443.43</v>
      </c>
    </row>
    <row r="2711" spans="1:4" ht="15.75">
      <c r="A2711" s="212" t="s">
        <v>5791</v>
      </c>
      <c r="B2711" s="212" t="s">
        <v>5792</v>
      </c>
      <c r="C2711" s="212" t="s">
        <v>47</v>
      </c>
      <c r="D2711" s="213">
        <v>23.89</v>
      </c>
    </row>
    <row r="2712" spans="1:4" ht="15.75">
      <c r="A2712" s="212" t="s">
        <v>5793</v>
      </c>
      <c r="B2712" s="212" t="s">
        <v>5794</v>
      </c>
      <c r="C2712" s="212" t="s">
        <v>47</v>
      </c>
      <c r="D2712" s="213">
        <v>80.040000000000006</v>
      </c>
    </row>
    <row r="2713" spans="1:4" ht="15.75">
      <c r="A2713" s="212" t="s">
        <v>5795</v>
      </c>
      <c r="B2713" s="212" t="s">
        <v>5796</v>
      </c>
      <c r="C2713" s="212" t="s">
        <v>47</v>
      </c>
      <c r="D2713" s="213">
        <v>367.03</v>
      </c>
    </row>
    <row r="2714" spans="1:4" ht="15.75">
      <c r="A2714" s="212" t="s">
        <v>5797</v>
      </c>
      <c r="B2714" s="212" t="s">
        <v>5798</v>
      </c>
      <c r="C2714" s="212" t="s">
        <v>602</v>
      </c>
      <c r="D2714" s="213">
        <v>134.07</v>
      </c>
    </row>
    <row r="2715" spans="1:4" ht="15.75">
      <c r="A2715" s="212" t="s">
        <v>5799</v>
      </c>
      <c r="B2715" s="212" t="s">
        <v>5800</v>
      </c>
      <c r="C2715" s="212" t="s">
        <v>47</v>
      </c>
      <c r="D2715" s="213">
        <v>44.37</v>
      </c>
    </row>
    <row r="2716" spans="1:4" ht="15.75">
      <c r="A2716" s="212" t="s">
        <v>5801</v>
      </c>
      <c r="B2716" s="212" t="s">
        <v>5802</v>
      </c>
      <c r="C2716" s="212" t="s">
        <v>602</v>
      </c>
      <c r="D2716" s="213">
        <v>238.68</v>
      </c>
    </row>
    <row r="2717" spans="1:4" ht="15.75">
      <c r="A2717" s="212" t="s">
        <v>5803</v>
      </c>
      <c r="B2717" s="212" t="s">
        <v>5804</v>
      </c>
      <c r="C2717" s="212" t="s">
        <v>47</v>
      </c>
      <c r="D2717" s="213">
        <v>416.47</v>
      </c>
    </row>
    <row r="2718" spans="1:4" ht="15.75">
      <c r="A2718" s="212" t="s">
        <v>5805</v>
      </c>
      <c r="B2718" s="212" t="s">
        <v>5806</v>
      </c>
      <c r="C2718" s="212" t="s">
        <v>602</v>
      </c>
      <c r="D2718" s="213">
        <v>11.89</v>
      </c>
    </row>
    <row r="2719" spans="1:4" ht="15.75">
      <c r="A2719" s="212" t="s">
        <v>5807</v>
      </c>
      <c r="B2719" s="212" t="s">
        <v>5808</v>
      </c>
      <c r="C2719" s="212" t="s">
        <v>47</v>
      </c>
      <c r="D2719" s="213">
        <v>48.64</v>
      </c>
    </row>
    <row r="2720" spans="1:4" ht="15.75">
      <c r="A2720" s="212" t="s">
        <v>5809</v>
      </c>
      <c r="B2720" s="212" t="s">
        <v>5810</v>
      </c>
      <c r="C2720" s="212" t="s">
        <v>47</v>
      </c>
      <c r="D2720" s="213">
        <v>49.22</v>
      </c>
    </row>
    <row r="2721" spans="1:4" ht="15.75">
      <c r="A2721" s="212" t="s">
        <v>5811</v>
      </c>
      <c r="B2721" s="212" t="s">
        <v>5812</v>
      </c>
      <c r="C2721" s="212" t="s">
        <v>47</v>
      </c>
      <c r="D2721" s="213">
        <v>124.21</v>
      </c>
    </row>
    <row r="2722" spans="1:4" ht="15.75">
      <c r="A2722" s="212" t="s">
        <v>5813</v>
      </c>
      <c r="B2722" s="212" t="s">
        <v>5814</v>
      </c>
      <c r="C2722" s="212" t="s">
        <v>602</v>
      </c>
      <c r="D2722" s="213">
        <v>9.51</v>
      </c>
    </row>
    <row r="2723" spans="1:4" ht="15.75">
      <c r="A2723" s="212" t="s">
        <v>5815</v>
      </c>
      <c r="B2723" s="212" t="s">
        <v>5816</v>
      </c>
      <c r="C2723" s="212" t="s">
        <v>47</v>
      </c>
      <c r="D2723" s="213">
        <v>549.37</v>
      </c>
    </row>
    <row r="2724" spans="1:4" ht="15.75">
      <c r="A2724" s="212" t="s">
        <v>5817</v>
      </c>
      <c r="B2724" s="212" t="s">
        <v>5818</v>
      </c>
      <c r="C2724" s="212" t="s">
        <v>47</v>
      </c>
      <c r="D2724" s="213">
        <v>4272.41</v>
      </c>
    </row>
    <row r="2725" spans="1:4" ht="15.75">
      <c r="A2725" s="212" t="s">
        <v>5819</v>
      </c>
      <c r="B2725" s="212" t="s">
        <v>5820</v>
      </c>
      <c r="C2725" s="212" t="s">
        <v>47</v>
      </c>
      <c r="D2725" s="213">
        <v>99.41</v>
      </c>
    </row>
    <row r="2726" spans="1:4" ht="15.75">
      <c r="A2726" s="212" t="s">
        <v>5821</v>
      </c>
      <c r="B2726" s="212" t="s">
        <v>5822</v>
      </c>
      <c r="C2726" s="212" t="s">
        <v>47</v>
      </c>
      <c r="D2726" s="213">
        <v>7023.37</v>
      </c>
    </row>
    <row r="2727" spans="1:4" ht="15.75">
      <c r="A2727" s="212" t="s">
        <v>5823</v>
      </c>
      <c r="B2727" s="212" t="s">
        <v>5824</v>
      </c>
      <c r="C2727" s="212" t="s">
        <v>47</v>
      </c>
      <c r="D2727" s="213">
        <v>28.95</v>
      </c>
    </row>
    <row r="2728" spans="1:4" ht="15.75">
      <c r="A2728" s="212" t="s">
        <v>5825</v>
      </c>
      <c r="B2728" s="212" t="s">
        <v>5826</v>
      </c>
      <c r="C2728" s="212" t="s">
        <v>47</v>
      </c>
      <c r="D2728" s="213">
        <v>26.9</v>
      </c>
    </row>
    <row r="2729" spans="1:4" ht="15.75">
      <c r="A2729" s="212" t="s">
        <v>5827</v>
      </c>
      <c r="B2729" s="212" t="s">
        <v>5828</v>
      </c>
      <c r="C2729" s="212" t="s">
        <v>47</v>
      </c>
      <c r="D2729" s="213">
        <v>105.05</v>
      </c>
    </row>
    <row r="2730" spans="1:4" ht="15.75">
      <c r="A2730" s="212" t="s">
        <v>5829</v>
      </c>
      <c r="B2730" s="212" t="s">
        <v>5830</v>
      </c>
      <c r="C2730" s="212" t="s">
        <v>942</v>
      </c>
      <c r="D2730" s="213">
        <v>765.38</v>
      </c>
    </row>
    <row r="2731" spans="1:4" ht="15.75">
      <c r="A2731" s="212" t="s">
        <v>5831</v>
      </c>
      <c r="B2731" s="212" t="s">
        <v>5832</v>
      </c>
      <c r="C2731" s="212" t="s">
        <v>47</v>
      </c>
      <c r="D2731" s="213">
        <v>90.96</v>
      </c>
    </row>
    <row r="2732" spans="1:4" ht="15.75">
      <c r="A2732" s="212" t="s">
        <v>5833</v>
      </c>
      <c r="B2732" s="212" t="s">
        <v>5834</v>
      </c>
      <c r="C2732" s="212" t="s">
        <v>47</v>
      </c>
      <c r="D2732" s="213">
        <v>35.03</v>
      </c>
    </row>
    <row r="2733" spans="1:4" ht="15.75">
      <c r="A2733" s="212" t="s">
        <v>5835</v>
      </c>
      <c r="B2733" s="212" t="s">
        <v>5836</v>
      </c>
      <c r="C2733" s="212" t="s">
        <v>47</v>
      </c>
      <c r="D2733" s="213">
        <v>33.94</v>
      </c>
    </row>
    <row r="2734" spans="1:4" ht="15.75">
      <c r="A2734" s="212" t="s">
        <v>5837</v>
      </c>
      <c r="B2734" s="212" t="s">
        <v>5838</v>
      </c>
      <c r="C2734" s="212" t="s">
        <v>47</v>
      </c>
      <c r="D2734" s="213">
        <v>33.369999999999997</v>
      </c>
    </row>
    <row r="2735" spans="1:4" ht="15.75">
      <c r="A2735" s="212" t="s">
        <v>5839</v>
      </c>
      <c r="B2735" s="212" t="s">
        <v>5840</v>
      </c>
      <c r="C2735" s="212" t="s">
        <v>47</v>
      </c>
      <c r="D2735" s="213">
        <v>92.16</v>
      </c>
    </row>
    <row r="2736" spans="1:4" ht="15.75">
      <c r="A2736" s="212" t="s">
        <v>5841</v>
      </c>
      <c r="B2736" s="212" t="s">
        <v>5842</v>
      </c>
      <c r="C2736" s="212" t="s">
        <v>47</v>
      </c>
      <c r="D2736" s="213">
        <v>57.44</v>
      </c>
    </row>
    <row r="2737" spans="1:4" ht="15.75">
      <c r="A2737" s="212" t="s">
        <v>5843</v>
      </c>
      <c r="B2737" s="212" t="s">
        <v>5844</v>
      </c>
      <c r="C2737" s="212" t="s">
        <v>47</v>
      </c>
      <c r="D2737" s="213">
        <v>75.680000000000007</v>
      </c>
    </row>
    <row r="2738" spans="1:4" ht="15.75">
      <c r="A2738" s="212" t="s">
        <v>5845</v>
      </c>
      <c r="B2738" s="212" t="s">
        <v>5846</v>
      </c>
      <c r="C2738" s="212" t="s">
        <v>47</v>
      </c>
      <c r="D2738" s="213">
        <v>155.43</v>
      </c>
    </row>
    <row r="2739" spans="1:4" ht="15.75">
      <c r="A2739" s="212" t="s">
        <v>5847</v>
      </c>
      <c r="B2739" s="212" t="s">
        <v>5848</v>
      </c>
      <c r="C2739" s="212" t="s">
        <v>47</v>
      </c>
      <c r="D2739" s="213">
        <v>262.51</v>
      </c>
    </row>
    <row r="2740" spans="1:4" ht="15.75">
      <c r="A2740" s="212" t="s">
        <v>5849</v>
      </c>
      <c r="B2740" s="212" t="s">
        <v>5850</v>
      </c>
      <c r="C2740" s="212" t="s">
        <v>47</v>
      </c>
      <c r="D2740" s="213">
        <v>33.22</v>
      </c>
    </row>
    <row r="2741" spans="1:4" ht="15.75">
      <c r="A2741" s="212" t="s">
        <v>5851</v>
      </c>
      <c r="B2741" s="212" t="s">
        <v>5852</v>
      </c>
      <c r="C2741" s="212" t="s">
        <v>47</v>
      </c>
      <c r="D2741" s="213">
        <v>87.86</v>
      </c>
    </row>
    <row r="2742" spans="1:4" ht="15.75">
      <c r="A2742" s="212" t="s">
        <v>5853</v>
      </c>
      <c r="B2742" s="212" t="s">
        <v>5854</v>
      </c>
      <c r="C2742" s="212" t="s">
        <v>47</v>
      </c>
      <c r="D2742" s="213">
        <v>141.46</v>
      </c>
    </row>
    <row r="2743" spans="1:4" ht="15.75">
      <c r="A2743" s="212" t="s">
        <v>5855</v>
      </c>
      <c r="B2743" s="212" t="s">
        <v>5856</v>
      </c>
      <c r="C2743" s="212" t="s">
        <v>47</v>
      </c>
      <c r="D2743" s="213">
        <v>77.3</v>
      </c>
    </row>
    <row r="2744" spans="1:4" ht="15.75">
      <c r="A2744" s="212" t="s">
        <v>5857</v>
      </c>
      <c r="B2744" s="212" t="s">
        <v>5858</v>
      </c>
      <c r="C2744" s="212" t="s">
        <v>47</v>
      </c>
      <c r="D2744" s="213">
        <v>181.44</v>
      </c>
    </row>
    <row r="2745" spans="1:4" ht="15.75">
      <c r="A2745" s="212" t="s">
        <v>5859</v>
      </c>
      <c r="B2745" s="212" t="s">
        <v>5860</v>
      </c>
      <c r="C2745" s="212" t="s">
        <v>47</v>
      </c>
      <c r="D2745" s="213">
        <v>390.21</v>
      </c>
    </row>
    <row r="2746" spans="1:4" ht="15.75">
      <c r="A2746" s="212" t="s">
        <v>5861</v>
      </c>
      <c r="B2746" s="212" t="s">
        <v>5862</v>
      </c>
      <c r="C2746" s="212" t="s">
        <v>47</v>
      </c>
      <c r="D2746" s="213">
        <v>41.61</v>
      </c>
    </row>
    <row r="2747" spans="1:4" ht="15.75">
      <c r="A2747" s="212" t="s">
        <v>5863</v>
      </c>
      <c r="B2747" s="212" t="s">
        <v>5864</v>
      </c>
      <c r="C2747" s="212" t="s">
        <v>47</v>
      </c>
      <c r="D2747" s="213">
        <v>72.150000000000006</v>
      </c>
    </row>
    <row r="2748" spans="1:4" ht="15.75">
      <c r="A2748" s="212" t="s">
        <v>5865</v>
      </c>
      <c r="B2748" s="212" t="s">
        <v>5866</v>
      </c>
      <c r="C2748" s="212" t="s">
        <v>47</v>
      </c>
      <c r="D2748" s="213">
        <v>69.08</v>
      </c>
    </row>
    <row r="2749" spans="1:4" ht="15.75">
      <c r="A2749" s="212" t="s">
        <v>5867</v>
      </c>
      <c r="B2749" s="212" t="s">
        <v>5868</v>
      </c>
      <c r="C2749" s="212" t="s">
        <v>47</v>
      </c>
      <c r="D2749" s="213">
        <v>53.02</v>
      </c>
    </row>
    <row r="2750" spans="1:4" ht="15.75">
      <c r="A2750" s="212" t="s">
        <v>5869</v>
      </c>
      <c r="B2750" s="212" t="s">
        <v>5870</v>
      </c>
      <c r="C2750" s="212" t="s">
        <v>47</v>
      </c>
      <c r="D2750" s="213">
        <v>193.65</v>
      </c>
    </row>
    <row r="2751" spans="1:4" ht="15.75">
      <c r="A2751" s="212" t="s">
        <v>5871</v>
      </c>
      <c r="B2751" s="212" t="s">
        <v>5872</v>
      </c>
      <c r="C2751" s="212" t="s">
        <v>47</v>
      </c>
      <c r="D2751" s="213">
        <v>91.32</v>
      </c>
    </row>
    <row r="2752" spans="1:4" ht="15.75">
      <c r="A2752" s="212" t="s">
        <v>5873</v>
      </c>
      <c r="B2752" s="212" t="s">
        <v>5874</v>
      </c>
      <c r="C2752" s="212" t="s">
        <v>47</v>
      </c>
      <c r="D2752" s="213">
        <v>163.92</v>
      </c>
    </row>
    <row r="2753" spans="1:4" ht="15.75">
      <c r="A2753" s="212" t="s">
        <v>5875</v>
      </c>
      <c r="B2753" s="212" t="s">
        <v>5876</v>
      </c>
      <c r="C2753" s="212" t="s">
        <v>47</v>
      </c>
      <c r="D2753" s="213">
        <v>377.83</v>
      </c>
    </row>
    <row r="2754" spans="1:4" ht="15.75">
      <c r="A2754" s="212" t="s">
        <v>5877</v>
      </c>
      <c r="B2754" s="212" t="s">
        <v>5878</v>
      </c>
      <c r="C2754" s="212" t="s">
        <v>47</v>
      </c>
      <c r="D2754" s="213">
        <v>409.44</v>
      </c>
    </row>
    <row r="2755" spans="1:4" ht="15.75">
      <c r="A2755" s="212" t="s">
        <v>5879</v>
      </c>
      <c r="B2755" s="212" t="s">
        <v>5880</v>
      </c>
      <c r="C2755" s="212" t="s">
        <v>47</v>
      </c>
      <c r="D2755" s="213">
        <v>30.14</v>
      </c>
    </row>
    <row r="2756" spans="1:4" ht="15.75">
      <c r="A2756" s="212" t="s">
        <v>5881</v>
      </c>
      <c r="B2756" s="212" t="s">
        <v>5882</v>
      </c>
      <c r="C2756" s="212" t="s">
        <v>47</v>
      </c>
      <c r="D2756" s="213">
        <v>162.02000000000001</v>
      </c>
    </row>
    <row r="2757" spans="1:4" ht="15.75">
      <c r="A2757" s="212" t="s">
        <v>5883</v>
      </c>
      <c r="B2757" s="212" t="s">
        <v>5884</v>
      </c>
      <c r="C2757" s="212" t="s">
        <v>47</v>
      </c>
      <c r="D2757" s="213">
        <v>70.569999999999993</v>
      </c>
    </row>
    <row r="2758" spans="1:4" ht="15.75">
      <c r="A2758" s="212" t="s">
        <v>5885</v>
      </c>
      <c r="B2758" s="212" t="s">
        <v>5886</v>
      </c>
      <c r="C2758" s="212" t="s">
        <v>47</v>
      </c>
      <c r="D2758" s="213">
        <v>430.61</v>
      </c>
    </row>
    <row r="2759" spans="1:4" ht="15.75">
      <c r="A2759" s="212" t="s">
        <v>5887</v>
      </c>
      <c r="B2759" s="212" t="s">
        <v>5888</v>
      </c>
      <c r="C2759" s="212" t="s">
        <v>602</v>
      </c>
      <c r="D2759" s="213">
        <v>18.98</v>
      </c>
    </row>
    <row r="2760" spans="1:4" ht="15.75">
      <c r="A2760" s="212" t="s">
        <v>5889</v>
      </c>
      <c r="B2760" s="212" t="s">
        <v>5890</v>
      </c>
      <c r="C2760" s="212" t="s">
        <v>602</v>
      </c>
      <c r="D2760" s="213">
        <v>67.680000000000007</v>
      </c>
    </row>
    <row r="2761" spans="1:4" ht="15.75">
      <c r="A2761" s="212" t="s">
        <v>5891</v>
      </c>
      <c r="B2761" s="212" t="s">
        <v>5892</v>
      </c>
      <c r="C2761" s="212" t="s">
        <v>602</v>
      </c>
      <c r="D2761" s="213">
        <v>17.079999999999998</v>
      </c>
    </row>
    <row r="2762" spans="1:4" ht="15.75">
      <c r="A2762" s="212" t="s">
        <v>5893</v>
      </c>
      <c r="B2762" s="212" t="s">
        <v>5894</v>
      </c>
      <c r="C2762" s="212" t="s">
        <v>47</v>
      </c>
      <c r="D2762" s="213">
        <v>62.38</v>
      </c>
    </row>
    <row r="2763" spans="1:4" ht="15.75">
      <c r="A2763" s="212" t="s">
        <v>5895</v>
      </c>
      <c r="B2763" s="212" t="s">
        <v>5896</v>
      </c>
      <c r="C2763" s="212" t="s">
        <v>47</v>
      </c>
      <c r="D2763" s="213">
        <v>71.91</v>
      </c>
    </row>
    <row r="2764" spans="1:4" ht="15.75">
      <c r="A2764" s="212" t="s">
        <v>5897</v>
      </c>
      <c r="B2764" s="212" t="s">
        <v>5898</v>
      </c>
      <c r="C2764" s="212" t="s">
        <v>47</v>
      </c>
      <c r="D2764" s="213">
        <v>271.39</v>
      </c>
    </row>
    <row r="2765" spans="1:4" ht="15.75">
      <c r="A2765" s="212" t="s">
        <v>5899</v>
      </c>
      <c r="B2765" s="212" t="s">
        <v>5900</v>
      </c>
      <c r="C2765" s="212" t="s">
        <v>47</v>
      </c>
      <c r="D2765" s="213">
        <v>36.53</v>
      </c>
    </row>
    <row r="2766" spans="1:4" ht="15.75">
      <c r="A2766" s="212" t="s">
        <v>5901</v>
      </c>
      <c r="B2766" s="212" t="s">
        <v>5902</v>
      </c>
      <c r="C2766" s="212" t="s">
        <v>602</v>
      </c>
      <c r="D2766" s="213">
        <v>87.56</v>
      </c>
    </row>
    <row r="2767" spans="1:4" ht="15.75">
      <c r="A2767" s="212" t="s">
        <v>5903</v>
      </c>
      <c r="B2767" s="212" t="s">
        <v>5904</v>
      </c>
      <c r="C2767" s="212" t="s">
        <v>602</v>
      </c>
      <c r="D2767" s="213">
        <v>216.71</v>
      </c>
    </row>
    <row r="2768" spans="1:4" ht="15.75">
      <c r="A2768" s="212" t="s">
        <v>5905</v>
      </c>
      <c r="B2768" s="212" t="s">
        <v>5906</v>
      </c>
      <c r="C2768" s="212" t="s">
        <v>602</v>
      </c>
      <c r="D2768" s="213">
        <v>223.06</v>
      </c>
    </row>
    <row r="2769" spans="1:4" ht="15.75">
      <c r="A2769" s="212" t="s">
        <v>5907</v>
      </c>
      <c r="B2769" s="212" t="s">
        <v>5908</v>
      </c>
      <c r="C2769" s="212" t="s">
        <v>47</v>
      </c>
      <c r="D2769" s="213">
        <v>1089.73</v>
      </c>
    </row>
    <row r="2770" spans="1:4" ht="15.75">
      <c r="A2770" s="212" t="s">
        <v>5909</v>
      </c>
      <c r="B2770" s="212" t="s">
        <v>5910</v>
      </c>
      <c r="C2770" s="212" t="s">
        <v>47</v>
      </c>
      <c r="D2770" s="213">
        <v>18.579999999999998</v>
      </c>
    </row>
    <row r="2771" spans="1:4" ht="15.75">
      <c r="A2771" s="212" t="s">
        <v>5911</v>
      </c>
      <c r="B2771" s="212" t="s">
        <v>5912</v>
      </c>
      <c r="C2771" s="212" t="s">
        <v>47</v>
      </c>
      <c r="D2771" s="213">
        <v>65.790000000000006</v>
      </c>
    </row>
    <row r="2772" spans="1:4" ht="15.75">
      <c r="A2772" s="212" t="s">
        <v>5913</v>
      </c>
      <c r="B2772" s="212" t="s">
        <v>5914</v>
      </c>
      <c r="C2772" s="212" t="s">
        <v>47</v>
      </c>
      <c r="D2772" s="213">
        <v>4507.87</v>
      </c>
    </row>
    <row r="2773" spans="1:4" ht="15.75">
      <c r="A2773" s="212" t="s">
        <v>5915</v>
      </c>
      <c r="B2773" s="212" t="s">
        <v>5916</v>
      </c>
      <c r="C2773" s="212" t="s">
        <v>47</v>
      </c>
      <c r="D2773" s="213">
        <v>219.8</v>
      </c>
    </row>
    <row r="2774" spans="1:4" ht="15.75">
      <c r="A2774" s="212" t="s">
        <v>5917</v>
      </c>
      <c r="B2774" s="212" t="s">
        <v>5918</v>
      </c>
      <c r="C2774" s="212" t="s">
        <v>47</v>
      </c>
      <c r="D2774" s="213">
        <v>637.84</v>
      </c>
    </row>
    <row r="2775" spans="1:4" ht="15.75">
      <c r="A2775" s="212" t="s">
        <v>5919</v>
      </c>
      <c r="B2775" s="212" t="s">
        <v>5920</v>
      </c>
      <c r="C2775" s="212" t="s">
        <v>47</v>
      </c>
      <c r="D2775" s="213">
        <v>16.78</v>
      </c>
    </row>
    <row r="2776" spans="1:4" ht="15.75">
      <c r="A2776" s="212" t="s">
        <v>5921</v>
      </c>
      <c r="B2776" s="212" t="s">
        <v>5922</v>
      </c>
      <c r="C2776" s="212" t="s">
        <v>47</v>
      </c>
      <c r="D2776" s="213">
        <v>604.96</v>
      </c>
    </row>
    <row r="2777" spans="1:4" ht="15.75">
      <c r="A2777" s="212" t="s">
        <v>5923</v>
      </c>
      <c r="B2777" s="212" t="s">
        <v>5924</v>
      </c>
      <c r="C2777" s="212" t="s">
        <v>47</v>
      </c>
      <c r="D2777" s="213">
        <v>744.16</v>
      </c>
    </row>
    <row r="2778" spans="1:4" ht="15.75">
      <c r="A2778" s="212" t="s">
        <v>5925</v>
      </c>
      <c r="B2778" s="212" t="s">
        <v>5926</v>
      </c>
      <c r="C2778" s="212" t="s">
        <v>47</v>
      </c>
      <c r="D2778" s="213">
        <v>314.23</v>
      </c>
    </row>
    <row r="2779" spans="1:4" ht="15.75">
      <c r="A2779" s="212" t="s">
        <v>5927</v>
      </c>
      <c r="B2779" s="212" t="s">
        <v>5928</v>
      </c>
      <c r="C2779" s="212" t="s">
        <v>47</v>
      </c>
      <c r="D2779" s="213">
        <v>25.08</v>
      </c>
    </row>
    <row r="2780" spans="1:4" ht="15.75">
      <c r="A2780" s="212" t="s">
        <v>5929</v>
      </c>
      <c r="B2780" s="212" t="s">
        <v>5930</v>
      </c>
      <c r="C2780" s="212" t="s">
        <v>47</v>
      </c>
      <c r="D2780" s="213">
        <v>32.25</v>
      </c>
    </row>
    <row r="2781" spans="1:4" ht="15.75">
      <c r="A2781" s="212" t="s">
        <v>5931</v>
      </c>
      <c r="B2781" s="212" t="s">
        <v>5932</v>
      </c>
      <c r="C2781" s="212" t="s">
        <v>47</v>
      </c>
      <c r="D2781" s="213">
        <v>2085.9699999999998</v>
      </c>
    </row>
    <row r="2782" spans="1:4" ht="15.75">
      <c r="A2782" s="212" t="s">
        <v>5933</v>
      </c>
      <c r="B2782" s="212" t="s">
        <v>5934</v>
      </c>
      <c r="C2782" s="212" t="s">
        <v>47</v>
      </c>
      <c r="D2782" s="213">
        <v>121.84</v>
      </c>
    </row>
    <row r="2783" spans="1:4" ht="15.75">
      <c r="A2783" s="212" t="s">
        <v>5935</v>
      </c>
      <c r="B2783" s="212" t="s">
        <v>5936</v>
      </c>
      <c r="C2783" s="212" t="s">
        <v>47</v>
      </c>
      <c r="D2783" s="213">
        <v>4905.67</v>
      </c>
    </row>
    <row r="2784" spans="1:4" ht="15.75">
      <c r="A2784" s="212" t="s">
        <v>5937</v>
      </c>
      <c r="B2784" s="212" t="s">
        <v>5938</v>
      </c>
      <c r="C2784" s="212" t="s">
        <v>47</v>
      </c>
      <c r="D2784" s="213">
        <v>86.24</v>
      </c>
    </row>
    <row r="2785" spans="1:4" ht="15.75">
      <c r="A2785" s="212" t="s">
        <v>5939</v>
      </c>
      <c r="B2785" s="212" t="s">
        <v>5940</v>
      </c>
      <c r="C2785" s="212" t="s">
        <v>47</v>
      </c>
      <c r="D2785" s="213">
        <v>934.78</v>
      </c>
    </row>
    <row r="2786" spans="1:4" ht="15.75">
      <c r="A2786" s="212" t="s">
        <v>5941</v>
      </c>
      <c r="B2786" s="212" t="s">
        <v>5942</v>
      </c>
      <c r="C2786" s="212" t="s">
        <v>47</v>
      </c>
      <c r="D2786" s="213">
        <v>61.85</v>
      </c>
    </row>
    <row r="2787" spans="1:4" ht="15.75">
      <c r="A2787" s="212" t="s">
        <v>5943</v>
      </c>
      <c r="B2787" s="212" t="s">
        <v>5944</v>
      </c>
      <c r="C2787" s="212" t="s">
        <v>47</v>
      </c>
      <c r="D2787" s="213">
        <v>536.95000000000005</v>
      </c>
    </row>
    <row r="2788" spans="1:4" ht="15.75">
      <c r="A2788" s="212" t="s">
        <v>5945</v>
      </c>
      <c r="B2788" s="212" t="s">
        <v>5946</v>
      </c>
      <c r="C2788" s="212" t="s">
        <v>47</v>
      </c>
      <c r="D2788" s="213">
        <v>47.74</v>
      </c>
    </row>
    <row r="2789" spans="1:4" ht="15.75">
      <c r="A2789" s="212" t="s">
        <v>5947</v>
      </c>
      <c r="B2789" s="212" t="s">
        <v>5948</v>
      </c>
      <c r="C2789" s="212" t="s">
        <v>602</v>
      </c>
      <c r="D2789" s="213">
        <v>74.319999999999993</v>
      </c>
    </row>
    <row r="2790" spans="1:4" ht="15.75">
      <c r="A2790" s="212" t="s">
        <v>5949</v>
      </c>
      <c r="B2790" s="212" t="s">
        <v>5950</v>
      </c>
      <c r="C2790" s="212" t="s">
        <v>602</v>
      </c>
      <c r="D2790" s="213">
        <v>215.41</v>
      </c>
    </row>
    <row r="2791" spans="1:4" ht="15.75">
      <c r="A2791" s="212" t="s">
        <v>5951</v>
      </c>
      <c r="B2791" s="212" t="s">
        <v>5952</v>
      </c>
      <c r="C2791" s="212" t="s">
        <v>47</v>
      </c>
      <c r="D2791" s="213">
        <v>53.4</v>
      </c>
    </row>
    <row r="2792" spans="1:4" ht="15.75">
      <c r="A2792" s="212" t="s">
        <v>5953</v>
      </c>
      <c r="B2792" s="212" t="s">
        <v>5954</v>
      </c>
      <c r="C2792" s="212" t="s">
        <v>602</v>
      </c>
      <c r="D2792" s="213">
        <v>218.18</v>
      </c>
    </row>
    <row r="2793" spans="1:4" ht="15.75">
      <c r="A2793" s="212" t="s">
        <v>5955</v>
      </c>
      <c r="B2793" s="212" t="s">
        <v>5956</v>
      </c>
      <c r="C2793" s="212" t="s">
        <v>47</v>
      </c>
      <c r="D2793" s="213">
        <v>13.63</v>
      </c>
    </row>
    <row r="2794" spans="1:4" ht="15.75">
      <c r="A2794" s="212" t="s">
        <v>5957</v>
      </c>
      <c r="B2794" s="212" t="s">
        <v>5958</v>
      </c>
      <c r="C2794" s="212" t="s">
        <v>47</v>
      </c>
      <c r="D2794" s="213">
        <v>28.24</v>
      </c>
    </row>
    <row r="2795" spans="1:4" ht="15.75">
      <c r="A2795" s="212" t="s">
        <v>5959</v>
      </c>
      <c r="B2795" s="212" t="s">
        <v>5960</v>
      </c>
      <c r="C2795" s="212" t="s">
        <v>47</v>
      </c>
      <c r="D2795" s="213">
        <v>15.02</v>
      </c>
    </row>
    <row r="2796" spans="1:4" ht="15.75">
      <c r="A2796" s="212" t="s">
        <v>5961</v>
      </c>
      <c r="B2796" s="212" t="s">
        <v>5962</v>
      </c>
      <c r="C2796" s="212" t="s">
        <v>47</v>
      </c>
      <c r="D2796" s="213">
        <v>17.05</v>
      </c>
    </row>
    <row r="2797" spans="1:4" ht="15.75">
      <c r="A2797" s="212" t="s">
        <v>5963</v>
      </c>
      <c r="B2797" s="212" t="s">
        <v>5964</v>
      </c>
      <c r="C2797" s="212" t="s">
        <v>47</v>
      </c>
      <c r="D2797" s="213">
        <v>26.11</v>
      </c>
    </row>
    <row r="2798" spans="1:4" ht="15.75">
      <c r="A2798" s="212" t="s">
        <v>5965</v>
      </c>
      <c r="B2798" s="212" t="s">
        <v>5966</v>
      </c>
      <c r="C2798" s="212" t="s">
        <v>47</v>
      </c>
      <c r="D2798" s="213">
        <v>16.54</v>
      </c>
    </row>
    <row r="2799" spans="1:4" ht="15.75">
      <c r="A2799" s="212" t="s">
        <v>5967</v>
      </c>
      <c r="B2799" s="212" t="s">
        <v>5968</v>
      </c>
      <c r="C2799" s="212" t="s">
        <v>367</v>
      </c>
      <c r="D2799" s="213">
        <v>2350.4</v>
      </c>
    </row>
    <row r="2800" spans="1:4" ht="15.75">
      <c r="A2800" s="212" t="s">
        <v>5969</v>
      </c>
      <c r="B2800" s="212" t="s">
        <v>5970</v>
      </c>
      <c r="C2800" s="212" t="s">
        <v>47</v>
      </c>
      <c r="D2800" s="213">
        <v>135.79</v>
      </c>
    </row>
    <row r="2801" spans="1:4" ht="15.75">
      <c r="A2801" s="212" t="s">
        <v>5971</v>
      </c>
      <c r="B2801" s="212" t="s">
        <v>5972</v>
      </c>
      <c r="C2801" s="212" t="s">
        <v>47</v>
      </c>
      <c r="D2801" s="213">
        <v>2993.54</v>
      </c>
    </row>
    <row r="2802" spans="1:4" ht="15.75">
      <c r="A2802" s="212" t="s">
        <v>5973</v>
      </c>
      <c r="B2802" s="212" t="s">
        <v>5974</v>
      </c>
      <c r="C2802" s="212" t="s">
        <v>47</v>
      </c>
      <c r="D2802" s="213">
        <v>320.70999999999998</v>
      </c>
    </row>
    <row r="2803" spans="1:4" ht="15.75">
      <c r="A2803" s="212" t="s">
        <v>5975</v>
      </c>
      <c r="B2803" s="212" t="s">
        <v>5976</v>
      </c>
      <c r="C2803" s="212" t="s">
        <v>47</v>
      </c>
      <c r="D2803" s="213">
        <v>141.94</v>
      </c>
    </row>
    <row r="2804" spans="1:4" ht="15.75">
      <c r="A2804" s="212" t="s">
        <v>5977</v>
      </c>
      <c r="B2804" s="212" t="s">
        <v>5978</v>
      </c>
      <c r="C2804" s="212" t="s">
        <v>47</v>
      </c>
      <c r="D2804" s="213">
        <v>329.8</v>
      </c>
    </row>
    <row r="2805" spans="1:4" ht="15.75">
      <c r="A2805" s="212" t="s">
        <v>5979</v>
      </c>
      <c r="B2805" s="212" t="s">
        <v>5980</v>
      </c>
      <c r="C2805" s="212" t="s">
        <v>602</v>
      </c>
      <c r="D2805" s="213">
        <v>31.19</v>
      </c>
    </row>
    <row r="2806" spans="1:4" ht="15.75">
      <c r="A2806" s="212" t="s">
        <v>5981</v>
      </c>
      <c r="B2806" s="212" t="s">
        <v>5982</v>
      </c>
      <c r="C2806" s="212" t="s">
        <v>47</v>
      </c>
      <c r="D2806" s="213">
        <v>23.96</v>
      </c>
    </row>
    <row r="2807" spans="1:4" ht="15.75">
      <c r="A2807" s="212" t="s">
        <v>5983</v>
      </c>
      <c r="B2807" s="212" t="s">
        <v>5984</v>
      </c>
      <c r="C2807" s="212" t="s">
        <v>47</v>
      </c>
      <c r="D2807" s="213">
        <v>14.81</v>
      </c>
    </row>
    <row r="2808" spans="1:4" ht="15.75">
      <c r="A2808" s="212" t="s">
        <v>5985</v>
      </c>
      <c r="B2808" s="212" t="s">
        <v>5986</v>
      </c>
      <c r="C2808" s="212" t="s">
        <v>47</v>
      </c>
      <c r="D2808" s="213">
        <v>1051.08</v>
      </c>
    </row>
    <row r="2809" spans="1:4" ht="15.75">
      <c r="A2809" s="212" t="s">
        <v>5987</v>
      </c>
      <c r="B2809" s="212" t="s">
        <v>5988</v>
      </c>
      <c r="C2809" s="212" t="s">
        <v>47</v>
      </c>
      <c r="D2809" s="213">
        <v>17245.8</v>
      </c>
    </row>
    <row r="2810" spans="1:4" ht="15.75">
      <c r="A2810" s="212" t="s">
        <v>5989</v>
      </c>
      <c r="B2810" s="212" t="s">
        <v>5990</v>
      </c>
      <c r="C2810" s="212" t="s">
        <v>47</v>
      </c>
      <c r="D2810" s="213">
        <v>1462.34</v>
      </c>
    </row>
    <row r="2811" spans="1:4" ht="15.75">
      <c r="A2811" s="212" t="s">
        <v>5991</v>
      </c>
      <c r="B2811" s="212" t="s">
        <v>5992</v>
      </c>
      <c r="C2811" s="212" t="s">
        <v>47</v>
      </c>
      <c r="D2811" s="213">
        <v>3253.7</v>
      </c>
    </row>
    <row r="2812" spans="1:4" ht="15.75">
      <c r="A2812" s="212" t="s">
        <v>5993</v>
      </c>
      <c r="B2812" s="212" t="s">
        <v>5994</v>
      </c>
      <c r="C2812" s="212" t="s">
        <v>47</v>
      </c>
      <c r="D2812" s="213">
        <v>68.459999999999994</v>
      </c>
    </row>
    <row r="2813" spans="1:4" ht="15.75">
      <c r="A2813" s="212" t="s">
        <v>5995</v>
      </c>
      <c r="B2813" s="212" t="s">
        <v>5996</v>
      </c>
      <c r="C2813" s="212" t="s">
        <v>47</v>
      </c>
      <c r="D2813" s="213">
        <v>123.84</v>
      </c>
    </row>
    <row r="2814" spans="1:4" ht="15.75">
      <c r="A2814" s="212" t="s">
        <v>5997</v>
      </c>
      <c r="B2814" s="212" t="s">
        <v>5998</v>
      </c>
      <c r="C2814" s="212" t="s">
        <v>602</v>
      </c>
      <c r="D2814" s="213">
        <v>20.92</v>
      </c>
    </row>
    <row r="2815" spans="1:4" ht="15.75">
      <c r="A2815" s="212" t="s">
        <v>5999</v>
      </c>
      <c r="B2815" s="212" t="s">
        <v>6000</v>
      </c>
      <c r="C2815" s="212" t="s">
        <v>47</v>
      </c>
      <c r="D2815" s="213">
        <v>1067.8699999999999</v>
      </c>
    </row>
    <row r="2816" spans="1:4" ht="15.75">
      <c r="A2816" s="212" t="s">
        <v>6001</v>
      </c>
      <c r="B2816" s="212" t="s">
        <v>6002</v>
      </c>
      <c r="C2816" s="212" t="s">
        <v>47</v>
      </c>
      <c r="D2816" s="213">
        <v>96.48</v>
      </c>
    </row>
    <row r="2817" spans="1:4" ht="15.75">
      <c r="A2817" s="212" t="s">
        <v>6003</v>
      </c>
      <c r="B2817" s="212" t="s">
        <v>6004</v>
      </c>
      <c r="C2817" s="212" t="s">
        <v>47</v>
      </c>
      <c r="D2817" s="213">
        <v>801.46</v>
      </c>
    </row>
    <row r="2818" spans="1:4" ht="15.75">
      <c r="A2818" s="212" t="s">
        <v>6005</v>
      </c>
      <c r="B2818" s="212" t="s">
        <v>6006</v>
      </c>
      <c r="C2818" s="212" t="s">
        <v>47</v>
      </c>
      <c r="D2818" s="213">
        <v>124.84</v>
      </c>
    </row>
    <row r="2819" spans="1:4" ht="15.75">
      <c r="A2819" s="212" t="s">
        <v>6007</v>
      </c>
      <c r="B2819" s="212" t="s">
        <v>6008</v>
      </c>
      <c r="C2819" s="212" t="s">
        <v>47</v>
      </c>
      <c r="D2819" s="213">
        <v>55.15</v>
      </c>
    </row>
    <row r="2820" spans="1:4" ht="15.75">
      <c r="A2820" s="212" t="s">
        <v>6009</v>
      </c>
      <c r="B2820" s="212" t="s">
        <v>6010</v>
      </c>
      <c r="C2820" s="212" t="s">
        <v>47</v>
      </c>
      <c r="D2820" s="213">
        <v>33.26</v>
      </c>
    </row>
    <row r="2821" spans="1:4" ht="15.75">
      <c r="A2821" s="212" t="s">
        <v>6011</v>
      </c>
      <c r="B2821" s="212" t="s">
        <v>6012</v>
      </c>
      <c r="C2821" s="212" t="s">
        <v>47</v>
      </c>
      <c r="D2821" s="213">
        <v>160.85</v>
      </c>
    </row>
    <row r="2822" spans="1:4" ht="15.75">
      <c r="A2822" s="212" t="s">
        <v>6013</v>
      </c>
      <c r="B2822" s="212" t="s">
        <v>6014</v>
      </c>
      <c r="C2822" s="212" t="s">
        <v>47</v>
      </c>
      <c r="D2822" s="213">
        <v>170.94</v>
      </c>
    </row>
    <row r="2823" spans="1:4" ht="15.75">
      <c r="A2823" s="212" t="s">
        <v>6015</v>
      </c>
      <c r="B2823" s="212" t="s">
        <v>6016</v>
      </c>
      <c r="C2823" s="212" t="s">
        <v>47</v>
      </c>
      <c r="D2823" s="213">
        <v>111.21</v>
      </c>
    </row>
    <row r="2824" spans="1:4" ht="15.75">
      <c r="A2824" s="212" t="s">
        <v>6017</v>
      </c>
      <c r="B2824" s="212" t="s">
        <v>6018</v>
      </c>
      <c r="C2824" s="212" t="s">
        <v>47</v>
      </c>
      <c r="D2824" s="213">
        <v>958.85</v>
      </c>
    </row>
    <row r="2825" spans="1:4" ht="15.75">
      <c r="A2825" s="212" t="s">
        <v>6019</v>
      </c>
      <c r="B2825" s="212" t="s">
        <v>6020</v>
      </c>
      <c r="C2825" s="212" t="s">
        <v>367</v>
      </c>
      <c r="D2825" s="213">
        <v>63.6</v>
      </c>
    </row>
    <row r="2826" spans="1:4" ht="15.75">
      <c r="A2826" s="212" t="s">
        <v>6021</v>
      </c>
      <c r="B2826" s="212" t="s">
        <v>6022</v>
      </c>
      <c r="C2826" s="212" t="s">
        <v>367</v>
      </c>
      <c r="D2826" s="213">
        <v>95.24</v>
      </c>
    </row>
    <row r="2827" spans="1:4" ht="15.75">
      <c r="A2827" s="212" t="s">
        <v>6023</v>
      </c>
      <c r="B2827" s="212" t="s">
        <v>6024</v>
      </c>
      <c r="C2827" s="212" t="s">
        <v>367</v>
      </c>
      <c r="D2827" s="213">
        <v>69.97</v>
      </c>
    </row>
    <row r="2828" spans="1:4" ht="15.75">
      <c r="A2828" s="212" t="s">
        <v>6025</v>
      </c>
      <c r="B2828" s="212" t="s">
        <v>6026</v>
      </c>
      <c r="C2828" s="212" t="s">
        <v>367</v>
      </c>
      <c r="D2828" s="213">
        <v>141.21</v>
      </c>
    </row>
    <row r="2829" spans="1:4" ht="15.75">
      <c r="A2829" s="212" t="s">
        <v>6027</v>
      </c>
      <c r="B2829" s="212" t="s">
        <v>6028</v>
      </c>
      <c r="C2829" s="212" t="s">
        <v>367</v>
      </c>
      <c r="D2829" s="213">
        <v>151.63</v>
      </c>
    </row>
    <row r="2830" spans="1:4" ht="15.75">
      <c r="A2830" s="212" t="s">
        <v>6029</v>
      </c>
      <c r="B2830" s="212" t="s">
        <v>6030</v>
      </c>
      <c r="C2830" s="212" t="s">
        <v>602</v>
      </c>
      <c r="D2830" s="213">
        <v>17.11</v>
      </c>
    </row>
    <row r="2831" spans="1:4" ht="15.75">
      <c r="A2831" s="212" t="s">
        <v>6031</v>
      </c>
      <c r="B2831" s="212" t="s">
        <v>6032</v>
      </c>
      <c r="C2831" s="212" t="s">
        <v>602</v>
      </c>
      <c r="D2831" s="213">
        <v>33.58</v>
      </c>
    </row>
    <row r="2832" spans="1:4" ht="15.75">
      <c r="A2832" s="212" t="s">
        <v>6033</v>
      </c>
      <c r="B2832" s="212" t="s">
        <v>6034</v>
      </c>
      <c r="C2832" s="212" t="s">
        <v>602</v>
      </c>
      <c r="D2832" s="213">
        <v>40.33</v>
      </c>
    </row>
    <row r="2833" spans="1:4" ht="15.75">
      <c r="A2833" s="212" t="s">
        <v>6035</v>
      </c>
      <c r="B2833" s="212" t="s">
        <v>6036</v>
      </c>
      <c r="C2833" s="212" t="s">
        <v>367</v>
      </c>
      <c r="D2833" s="213">
        <v>70.56</v>
      </c>
    </row>
    <row r="2834" spans="1:4" ht="15.75">
      <c r="A2834" s="212" t="s">
        <v>6037</v>
      </c>
      <c r="B2834" s="212" t="s">
        <v>6038</v>
      </c>
      <c r="C2834" s="212" t="s">
        <v>367</v>
      </c>
      <c r="D2834" s="213">
        <v>94</v>
      </c>
    </row>
    <row r="2835" spans="1:4" ht="15.75">
      <c r="A2835" s="212" t="s">
        <v>6039</v>
      </c>
      <c r="B2835" s="212" t="s">
        <v>6040</v>
      </c>
      <c r="C2835" s="212" t="s">
        <v>367</v>
      </c>
      <c r="D2835" s="213">
        <v>175.36</v>
      </c>
    </row>
    <row r="2836" spans="1:4" ht="15.75">
      <c r="A2836" s="212" t="s">
        <v>6041</v>
      </c>
      <c r="B2836" s="212" t="s">
        <v>6042</v>
      </c>
      <c r="C2836" s="212" t="s">
        <v>367</v>
      </c>
      <c r="D2836" s="213">
        <v>191.72</v>
      </c>
    </row>
    <row r="2837" spans="1:4" ht="15.75">
      <c r="A2837" s="212" t="s">
        <v>6043</v>
      </c>
      <c r="B2837" s="212" t="s">
        <v>6044</v>
      </c>
      <c r="C2837" s="212" t="s">
        <v>602</v>
      </c>
      <c r="D2837" s="213">
        <v>100.77</v>
      </c>
    </row>
    <row r="2838" spans="1:4" ht="15.75">
      <c r="A2838" s="212" t="s">
        <v>6045</v>
      </c>
      <c r="B2838" s="212" t="s">
        <v>6046</v>
      </c>
      <c r="C2838" s="212" t="s">
        <v>602</v>
      </c>
      <c r="D2838" s="213">
        <v>89.86</v>
      </c>
    </row>
    <row r="2839" spans="1:4" ht="15.75">
      <c r="A2839" s="212" t="s">
        <v>6047</v>
      </c>
      <c r="B2839" s="212" t="s">
        <v>6048</v>
      </c>
      <c r="C2839" s="212" t="s">
        <v>602</v>
      </c>
      <c r="D2839" s="213">
        <v>137.13999999999999</v>
      </c>
    </row>
    <row r="2840" spans="1:4" ht="15.75">
      <c r="A2840" s="212" t="s">
        <v>6049</v>
      </c>
      <c r="B2840" s="212" t="s">
        <v>6050</v>
      </c>
      <c r="C2840" s="212" t="s">
        <v>602</v>
      </c>
      <c r="D2840" s="213">
        <v>189.72</v>
      </c>
    </row>
    <row r="2841" spans="1:4" ht="15.75">
      <c r="A2841" s="212" t="s">
        <v>6051</v>
      </c>
      <c r="B2841" s="212" t="s">
        <v>6052</v>
      </c>
      <c r="C2841" s="212" t="s">
        <v>602</v>
      </c>
      <c r="D2841" s="213">
        <v>66.12</v>
      </c>
    </row>
    <row r="2842" spans="1:4" ht="15.75">
      <c r="A2842" s="212" t="s">
        <v>6053</v>
      </c>
      <c r="B2842" s="212" t="s">
        <v>6054</v>
      </c>
      <c r="C2842" s="212" t="s">
        <v>602</v>
      </c>
      <c r="D2842" s="213">
        <v>101.44</v>
      </c>
    </row>
    <row r="2843" spans="1:4" ht="15.75">
      <c r="A2843" s="212" t="s">
        <v>6055</v>
      </c>
      <c r="B2843" s="212" t="s">
        <v>6056</v>
      </c>
      <c r="C2843" s="212" t="s">
        <v>602</v>
      </c>
      <c r="D2843" s="213">
        <v>87.8</v>
      </c>
    </row>
    <row r="2844" spans="1:4" ht="15.75">
      <c r="A2844" s="212" t="s">
        <v>6057</v>
      </c>
      <c r="B2844" s="212" t="s">
        <v>6058</v>
      </c>
      <c r="C2844" s="212" t="s">
        <v>367</v>
      </c>
      <c r="D2844" s="213">
        <v>120.25</v>
      </c>
    </row>
    <row r="2845" spans="1:4" ht="15.75">
      <c r="A2845" s="212" t="s">
        <v>6059</v>
      </c>
      <c r="B2845" s="212" t="s">
        <v>6060</v>
      </c>
      <c r="C2845" s="212" t="s">
        <v>602</v>
      </c>
      <c r="D2845" s="213">
        <v>138.74</v>
      </c>
    </row>
    <row r="2846" spans="1:4" ht="15.75">
      <c r="A2846" s="212" t="s">
        <v>6061</v>
      </c>
      <c r="B2846" s="212" t="s">
        <v>6062</v>
      </c>
      <c r="C2846" s="212" t="s">
        <v>367</v>
      </c>
      <c r="D2846" s="213">
        <v>171.42</v>
      </c>
    </row>
    <row r="2847" spans="1:4" ht="15.75">
      <c r="A2847" s="212" t="s">
        <v>6063</v>
      </c>
      <c r="B2847" s="212" t="s">
        <v>6064</v>
      </c>
      <c r="C2847" s="212" t="s">
        <v>367</v>
      </c>
      <c r="D2847" s="213">
        <v>289.69</v>
      </c>
    </row>
    <row r="2848" spans="1:4" ht="15.75">
      <c r="A2848" s="212" t="s">
        <v>6065</v>
      </c>
      <c r="B2848" s="212" t="s">
        <v>6066</v>
      </c>
      <c r="C2848" s="212" t="s">
        <v>367</v>
      </c>
      <c r="D2848" s="213">
        <v>229.02</v>
      </c>
    </row>
    <row r="2849" spans="1:4" ht="15.75">
      <c r="A2849" s="212" t="s">
        <v>6067</v>
      </c>
      <c r="B2849" s="212" t="s">
        <v>6068</v>
      </c>
      <c r="C2849" s="212" t="s">
        <v>367</v>
      </c>
      <c r="D2849" s="213">
        <v>163.22999999999999</v>
      </c>
    </row>
    <row r="2850" spans="1:4" ht="15.75">
      <c r="A2850" s="212" t="s">
        <v>6069</v>
      </c>
      <c r="B2850" s="212" t="s">
        <v>6070</v>
      </c>
      <c r="C2850" s="212" t="s">
        <v>602</v>
      </c>
      <c r="D2850" s="213">
        <v>128.69</v>
      </c>
    </row>
    <row r="2851" spans="1:4" ht="15.75">
      <c r="A2851" s="212" t="s">
        <v>6071</v>
      </c>
      <c r="B2851" s="212" t="s">
        <v>6072</v>
      </c>
      <c r="C2851" s="212" t="s">
        <v>602</v>
      </c>
      <c r="D2851" s="213">
        <v>140.22</v>
      </c>
    </row>
    <row r="2852" spans="1:4" ht="15.75">
      <c r="A2852" s="212" t="s">
        <v>6073</v>
      </c>
      <c r="B2852" s="212" t="s">
        <v>6074</v>
      </c>
      <c r="C2852" s="212" t="s">
        <v>367</v>
      </c>
      <c r="D2852" s="213">
        <v>345.68</v>
      </c>
    </row>
    <row r="2853" spans="1:4" ht="15.75">
      <c r="A2853" s="212" t="s">
        <v>6075</v>
      </c>
      <c r="B2853" s="212" t="s">
        <v>6076</v>
      </c>
      <c r="C2853" s="212" t="s">
        <v>367</v>
      </c>
      <c r="D2853" s="213">
        <v>308.67</v>
      </c>
    </row>
    <row r="2854" spans="1:4" ht="15.75">
      <c r="A2854" s="212" t="s">
        <v>6077</v>
      </c>
      <c r="B2854" s="212" t="s">
        <v>6078</v>
      </c>
      <c r="C2854" s="212" t="s">
        <v>367</v>
      </c>
      <c r="D2854" s="213">
        <v>214.88</v>
      </c>
    </row>
    <row r="2855" spans="1:4" ht="15.75">
      <c r="A2855" s="212" t="s">
        <v>6079</v>
      </c>
      <c r="B2855" s="212" t="s">
        <v>6080</v>
      </c>
      <c r="C2855" s="212" t="s">
        <v>367</v>
      </c>
      <c r="D2855" s="213">
        <v>207.62</v>
      </c>
    </row>
    <row r="2856" spans="1:4" ht="15.75">
      <c r="A2856" s="212" t="s">
        <v>6081</v>
      </c>
      <c r="B2856" s="212" t="s">
        <v>6082</v>
      </c>
      <c r="C2856" s="212" t="s">
        <v>367</v>
      </c>
      <c r="D2856" s="213">
        <v>108.89</v>
      </c>
    </row>
    <row r="2857" spans="1:4" ht="15.75">
      <c r="A2857" s="212" t="s">
        <v>6083</v>
      </c>
      <c r="B2857" s="212" t="s">
        <v>6084</v>
      </c>
      <c r="C2857" s="212" t="s">
        <v>367</v>
      </c>
      <c r="D2857" s="213">
        <v>150.30000000000001</v>
      </c>
    </row>
    <row r="2858" spans="1:4" ht="15.75">
      <c r="A2858" s="212" t="s">
        <v>6085</v>
      </c>
      <c r="B2858" s="212" t="s">
        <v>6086</v>
      </c>
      <c r="C2858" s="212" t="s">
        <v>602</v>
      </c>
      <c r="D2858" s="213">
        <v>192.63</v>
      </c>
    </row>
    <row r="2859" spans="1:4" ht="15.75">
      <c r="A2859" s="212" t="s">
        <v>6087</v>
      </c>
      <c r="B2859" s="212" t="s">
        <v>6088</v>
      </c>
      <c r="C2859" s="212" t="s">
        <v>47</v>
      </c>
      <c r="D2859" s="213">
        <v>89.08</v>
      </c>
    </row>
    <row r="2860" spans="1:4" ht="15.75">
      <c r="A2860" s="212" t="s">
        <v>6089</v>
      </c>
      <c r="B2860" s="212" t="s">
        <v>6090</v>
      </c>
      <c r="C2860" s="212" t="s">
        <v>47</v>
      </c>
      <c r="D2860" s="213">
        <v>89.08</v>
      </c>
    </row>
    <row r="2861" spans="1:4" ht="15.75">
      <c r="A2861" s="212" t="s">
        <v>6091</v>
      </c>
      <c r="B2861" s="212" t="s">
        <v>6092</v>
      </c>
      <c r="C2861" s="212" t="s">
        <v>367</v>
      </c>
      <c r="D2861" s="213">
        <v>837.8</v>
      </c>
    </row>
    <row r="2862" spans="1:4" ht="15.75">
      <c r="A2862" s="212" t="s">
        <v>6093</v>
      </c>
      <c r="B2862" s="212" t="s">
        <v>6094</v>
      </c>
      <c r="C2862" s="212" t="s">
        <v>367</v>
      </c>
      <c r="D2862" s="213">
        <v>274.87</v>
      </c>
    </row>
    <row r="2863" spans="1:4" ht="15.75">
      <c r="A2863" s="212" t="s">
        <v>171</v>
      </c>
      <c r="B2863" s="212" t="s">
        <v>6095</v>
      </c>
      <c r="C2863" s="212" t="s">
        <v>367</v>
      </c>
      <c r="D2863" s="213">
        <v>356.48</v>
      </c>
    </row>
    <row r="2864" spans="1:4" ht="15.75">
      <c r="A2864" s="212" t="s">
        <v>6096</v>
      </c>
      <c r="B2864" s="212" t="s">
        <v>6097</v>
      </c>
      <c r="C2864" s="212" t="s">
        <v>367</v>
      </c>
      <c r="D2864" s="213">
        <v>369.98</v>
      </c>
    </row>
    <row r="2865" spans="1:4" ht="15.75">
      <c r="A2865" s="212" t="s">
        <v>6098</v>
      </c>
      <c r="B2865" s="212" t="s">
        <v>6099</v>
      </c>
      <c r="C2865" s="212" t="s">
        <v>602</v>
      </c>
      <c r="D2865" s="213">
        <v>124.82</v>
      </c>
    </row>
    <row r="2866" spans="1:4" ht="15.75">
      <c r="A2866" s="212" t="s">
        <v>6100</v>
      </c>
      <c r="B2866" s="212" t="s">
        <v>6101</v>
      </c>
      <c r="C2866" s="212" t="s">
        <v>602</v>
      </c>
      <c r="D2866" s="213">
        <v>170.14</v>
      </c>
    </row>
    <row r="2867" spans="1:4" ht="15.75">
      <c r="A2867" s="212" t="s">
        <v>6102</v>
      </c>
      <c r="B2867" s="212" t="s">
        <v>6103</v>
      </c>
      <c r="C2867" s="212" t="s">
        <v>602</v>
      </c>
      <c r="D2867" s="213">
        <v>273.52999999999997</v>
      </c>
    </row>
    <row r="2868" spans="1:4" ht="15.75">
      <c r="A2868" s="212" t="s">
        <v>6104</v>
      </c>
      <c r="B2868" s="212" t="s">
        <v>6105</v>
      </c>
      <c r="C2868" s="212" t="s">
        <v>602</v>
      </c>
      <c r="D2868" s="213">
        <v>111.77</v>
      </c>
    </row>
    <row r="2869" spans="1:4" ht="15.75">
      <c r="A2869" s="212" t="s">
        <v>6106</v>
      </c>
      <c r="B2869" s="212" t="s">
        <v>6107</v>
      </c>
      <c r="C2869" s="212" t="s">
        <v>602</v>
      </c>
      <c r="D2869" s="213">
        <v>146.84</v>
      </c>
    </row>
    <row r="2870" spans="1:4" ht="15.75">
      <c r="A2870" s="212" t="s">
        <v>6108</v>
      </c>
      <c r="B2870" s="212" t="s">
        <v>6109</v>
      </c>
      <c r="C2870" s="212" t="s">
        <v>602</v>
      </c>
      <c r="D2870" s="213">
        <v>164.08</v>
      </c>
    </row>
    <row r="2871" spans="1:4" ht="15.75">
      <c r="A2871" s="212" t="s">
        <v>6110</v>
      </c>
      <c r="B2871" s="212" t="s">
        <v>6111</v>
      </c>
      <c r="C2871" s="212" t="s">
        <v>47</v>
      </c>
      <c r="D2871" s="213">
        <v>18.53</v>
      </c>
    </row>
    <row r="2872" spans="1:4" ht="15.75">
      <c r="A2872" s="212" t="s">
        <v>6112</v>
      </c>
      <c r="B2872" s="212" t="s">
        <v>6113</v>
      </c>
      <c r="C2872" s="212" t="s">
        <v>47</v>
      </c>
      <c r="D2872" s="213">
        <v>22.04</v>
      </c>
    </row>
    <row r="2873" spans="1:4" ht="15.75">
      <c r="A2873" s="212" t="s">
        <v>6114</v>
      </c>
      <c r="B2873" s="212" t="s">
        <v>6115</v>
      </c>
      <c r="C2873" s="212" t="s">
        <v>47</v>
      </c>
      <c r="D2873" s="213">
        <v>22.28</v>
      </c>
    </row>
    <row r="2874" spans="1:4" ht="15.75">
      <c r="A2874" s="212" t="s">
        <v>6116</v>
      </c>
      <c r="B2874" s="212" t="s">
        <v>6117</v>
      </c>
      <c r="C2874" s="212" t="s">
        <v>602</v>
      </c>
      <c r="D2874" s="213">
        <v>22.66</v>
      </c>
    </row>
    <row r="2875" spans="1:4" ht="15.75">
      <c r="A2875" s="212" t="s">
        <v>6118</v>
      </c>
      <c r="B2875" s="212" t="s">
        <v>6119</v>
      </c>
      <c r="C2875" s="212" t="s">
        <v>367</v>
      </c>
      <c r="D2875" s="213">
        <v>54.97</v>
      </c>
    </row>
    <row r="2876" spans="1:4" ht="15.75">
      <c r="A2876" s="212" t="s">
        <v>6120</v>
      </c>
      <c r="B2876" s="212" t="s">
        <v>6121</v>
      </c>
      <c r="C2876" s="212" t="s">
        <v>367</v>
      </c>
      <c r="D2876" s="213">
        <v>54.97</v>
      </c>
    </row>
    <row r="2877" spans="1:4" ht="15.75">
      <c r="A2877" s="212" t="s">
        <v>6122</v>
      </c>
      <c r="B2877" s="212" t="s">
        <v>6123</v>
      </c>
      <c r="C2877" s="212" t="s">
        <v>367</v>
      </c>
      <c r="D2877" s="213">
        <v>25.26</v>
      </c>
    </row>
    <row r="2878" spans="1:4" ht="15.75">
      <c r="A2878" s="212" t="s">
        <v>6124</v>
      </c>
      <c r="B2878" s="212" t="s">
        <v>6125</v>
      </c>
      <c r="C2878" s="212" t="s">
        <v>367</v>
      </c>
      <c r="D2878" s="213">
        <v>36.64</v>
      </c>
    </row>
    <row r="2879" spans="1:4" ht="15.75">
      <c r="A2879" s="212" t="s">
        <v>6126</v>
      </c>
      <c r="B2879" s="212" t="s">
        <v>6127</v>
      </c>
      <c r="C2879" s="212" t="s">
        <v>367</v>
      </c>
      <c r="D2879" s="213">
        <v>24.7</v>
      </c>
    </row>
    <row r="2880" spans="1:4" ht="15.75">
      <c r="A2880" s="212" t="s">
        <v>6128</v>
      </c>
      <c r="B2880" s="212" t="s">
        <v>6129</v>
      </c>
      <c r="C2880" s="212" t="s">
        <v>367</v>
      </c>
      <c r="D2880" s="213">
        <v>33.68</v>
      </c>
    </row>
    <row r="2881" spans="1:4" ht="15.75">
      <c r="A2881" s="212" t="s">
        <v>6130</v>
      </c>
      <c r="B2881" s="212" t="s">
        <v>6131</v>
      </c>
      <c r="C2881" s="212" t="s">
        <v>39</v>
      </c>
      <c r="D2881" s="213">
        <v>0</v>
      </c>
    </row>
    <row r="2882" spans="1:4" ht="15.75">
      <c r="A2882" s="212" t="s">
        <v>6132</v>
      </c>
      <c r="B2882" s="212" t="s">
        <v>6131</v>
      </c>
      <c r="C2882" s="212" t="s">
        <v>39</v>
      </c>
      <c r="D2882" s="213">
        <v>0</v>
      </c>
    </row>
    <row r="2883" spans="1:4" ht="15.75">
      <c r="A2883" s="212" t="s">
        <v>6133</v>
      </c>
      <c r="B2883" s="212" t="s">
        <v>6134</v>
      </c>
      <c r="C2883" s="212" t="s">
        <v>365</v>
      </c>
      <c r="D2883" s="213">
        <v>1316.32</v>
      </c>
    </row>
    <row r="2884" spans="1:4" ht="15.75">
      <c r="A2884" s="212" t="s">
        <v>6135</v>
      </c>
      <c r="B2884" s="212" t="s">
        <v>6136</v>
      </c>
      <c r="C2884" s="212" t="s">
        <v>365</v>
      </c>
      <c r="D2884" s="213">
        <v>856.23</v>
      </c>
    </row>
    <row r="2885" spans="1:4" ht="15.75">
      <c r="A2885" s="212" t="s">
        <v>6137</v>
      </c>
      <c r="B2885" s="212" t="s">
        <v>6138</v>
      </c>
      <c r="C2885" s="212" t="s">
        <v>365</v>
      </c>
      <c r="D2885" s="213">
        <v>766.16</v>
      </c>
    </row>
    <row r="2886" spans="1:4" ht="15.75">
      <c r="A2886" s="212" t="s">
        <v>6139</v>
      </c>
      <c r="B2886" s="212" t="s">
        <v>6140</v>
      </c>
      <c r="C2886" s="212" t="s">
        <v>367</v>
      </c>
      <c r="D2886" s="213">
        <v>32.090000000000003</v>
      </c>
    </row>
    <row r="2887" spans="1:4" ht="15.75">
      <c r="A2887" s="212" t="s">
        <v>6141</v>
      </c>
      <c r="B2887" s="212" t="s">
        <v>6142</v>
      </c>
      <c r="C2887" s="212" t="s">
        <v>367</v>
      </c>
      <c r="D2887" s="213">
        <v>37</v>
      </c>
    </row>
    <row r="2888" spans="1:4" ht="15.75">
      <c r="A2888" s="212" t="s">
        <v>6143</v>
      </c>
      <c r="B2888" s="212" t="s">
        <v>6144</v>
      </c>
      <c r="C2888" s="212" t="s">
        <v>365</v>
      </c>
      <c r="D2888" s="213">
        <v>1533.12</v>
      </c>
    </row>
    <row r="2889" spans="1:4" ht="15.75">
      <c r="A2889" s="212" t="s">
        <v>6145</v>
      </c>
      <c r="B2889" s="212" t="s">
        <v>6146</v>
      </c>
      <c r="C2889" s="212" t="s">
        <v>367</v>
      </c>
      <c r="D2889" s="213">
        <v>7.8</v>
      </c>
    </row>
    <row r="2890" spans="1:4" ht="15.75">
      <c r="A2890" s="212" t="s">
        <v>6147</v>
      </c>
      <c r="B2890" s="212" t="s">
        <v>6148</v>
      </c>
      <c r="C2890" s="212" t="s">
        <v>367</v>
      </c>
      <c r="D2890" s="213">
        <v>6.87</v>
      </c>
    </row>
    <row r="2891" spans="1:4" ht="15.75">
      <c r="A2891" s="212" t="s">
        <v>168</v>
      </c>
      <c r="B2891" s="212" t="s">
        <v>167</v>
      </c>
      <c r="C2891" s="212" t="s">
        <v>367</v>
      </c>
      <c r="D2891" s="213">
        <v>12.92</v>
      </c>
    </row>
    <row r="2892" spans="1:4" ht="15.75">
      <c r="A2892" s="212" t="s">
        <v>6149</v>
      </c>
      <c r="B2892" s="212" t="s">
        <v>6150</v>
      </c>
      <c r="C2892" s="212" t="s">
        <v>367</v>
      </c>
      <c r="D2892" s="213">
        <v>10.3</v>
      </c>
    </row>
    <row r="2893" spans="1:4" ht="15.75">
      <c r="A2893" s="212" t="s">
        <v>6151</v>
      </c>
      <c r="B2893" s="212" t="s">
        <v>6152</v>
      </c>
      <c r="C2893" s="212" t="s">
        <v>367</v>
      </c>
      <c r="D2893" s="213">
        <v>12.39</v>
      </c>
    </row>
    <row r="2894" spans="1:4" ht="15.75">
      <c r="A2894" s="212" t="s">
        <v>166</v>
      </c>
      <c r="B2894" s="212" t="s">
        <v>87</v>
      </c>
      <c r="C2894" s="212" t="s">
        <v>367</v>
      </c>
      <c r="D2894" s="213">
        <v>24.28</v>
      </c>
    </row>
    <row r="2895" spans="1:4" ht="15.75">
      <c r="A2895" s="212" t="s">
        <v>6153</v>
      </c>
      <c r="B2895" s="212" t="s">
        <v>6154</v>
      </c>
      <c r="C2895" s="212" t="s">
        <v>367</v>
      </c>
      <c r="D2895" s="213">
        <v>29.82</v>
      </c>
    </row>
    <row r="2896" spans="1:4" ht="15.75">
      <c r="A2896" s="212" t="s">
        <v>6155</v>
      </c>
      <c r="B2896" s="212" t="s">
        <v>6156</v>
      </c>
      <c r="C2896" s="212" t="s">
        <v>367</v>
      </c>
      <c r="D2896" s="213">
        <v>53.4</v>
      </c>
    </row>
    <row r="2897" spans="1:4" ht="15.75">
      <c r="A2897" s="212" t="s">
        <v>165</v>
      </c>
      <c r="B2897" s="212" t="s">
        <v>164</v>
      </c>
      <c r="C2897" s="212" t="s">
        <v>367</v>
      </c>
      <c r="D2897" s="213">
        <v>14.61</v>
      </c>
    </row>
    <row r="2898" spans="1:4" ht="15.75">
      <c r="A2898" s="212" t="s">
        <v>6157</v>
      </c>
      <c r="B2898" s="212" t="s">
        <v>6158</v>
      </c>
      <c r="C2898" s="212" t="s">
        <v>367</v>
      </c>
      <c r="D2898" s="213">
        <v>43.02</v>
      </c>
    </row>
    <row r="2899" spans="1:4" ht="15.75">
      <c r="A2899" s="212" t="s">
        <v>6159</v>
      </c>
      <c r="B2899" s="212" t="s">
        <v>6160</v>
      </c>
      <c r="C2899" s="212" t="s">
        <v>367</v>
      </c>
      <c r="D2899" s="213">
        <v>37.71</v>
      </c>
    </row>
    <row r="2900" spans="1:4" ht="15.75">
      <c r="A2900" s="212" t="s">
        <v>6161</v>
      </c>
      <c r="B2900" s="212" t="s">
        <v>6162</v>
      </c>
      <c r="C2900" s="212" t="s">
        <v>367</v>
      </c>
      <c r="D2900" s="213">
        <v>43.48</v>
      </c>
    </row>
    <row r="2901" spans="1:4" ht="15.75">
      <c r="A2901" s="212" t="s">
        <v>6163</v>
      </c>
      <c r="B2901" s="212" t="s">
        <v>6164</v>
      </c>
      <c r="C2901" s="212" t="s">
        <v>367</v>
      </c>
      <c r="D2901" s="213">
        <v>66.27</v>
      </c>
    </row>
    <row r="2902" spans="1:4" ht="15.75">
      <c r="A2902" s="212" t="s">
        <v>6165</v>
      </c>
      <c r="B2902" s="212" t="s">
        <v>6166</v>
      </c>
      <c r="C2902" s="212" t="s">
        <v>367</v>
      </c>
      <c r="D2902" s="213">
        <v>30.14</v>
      </c>
    </row>
    <row r="2903" spans="1:4" ht="15.75">
      <c r="A2903" s="212" t="s">
        <v>6167</v>
      </c>
      <c r="B2903" s="212" t="s">
        <v>6168</v>
      </c>
      <c r="C2903" s="212" t="s">
        <v>367</v>
      </c>
      <c r="D2903" s="213">
        <v>45.28</v>
      </c>
    </row>
    <row r="2904" spans="1:4" ht="15.75">
      <c r="A2904" s="212" t="s">
        <v>6169</v>
      </c>
      <c r="B2904" s="212" t="s">
        <v>6170</v>
      </c>
      <c r="C2904" s="212" t="s">
        <v>602</v>
      </c>
      <c r="D2904" s="213">
        <v>64.31</v>
      </c>
    </row>
    <row r="2905" spans="1:4" ht="15.75">
      <c r="A2905" s="212" t="s">
        <v>6171</v>
      </c>
      <c r="B2905" s="212" t="s">
        <v>6172</v>
      </c>
      <c r="C2905" s="212" t="s">
        <v>602</v>
      </c>
      <c r="D2905" s="213">
        <v>28.3</v>
      </c>
    </row>
    <row r="2906" spans="1:4" ht="15.75">
      <c r="A2906" s="212" t="s">
        <v>6173</v>
      </c>
      <c r="B2906" s="212" t="s">
        <v>6174</v>
      </c>
      <c r="C2906" s="212" t="s">
        <v>602</v>
      </c>
      <c r="D2906" s="213">
        <v>28.5</v>
      </c>
    </row>
    <row r="2907" spans="1:4" ht="15.75">
      <c r="A2907" s="212" t="s">
        <v>6175</v>
      </c>
      <c r="B2907" s="212" t="s">
        <v>6176</v>
      </c>
      <c r="C2907" s="212" t="s">
        <v>602</v>
      </c>
      <c r="D2907" s="213">
        <v>28.77</v>
      </c>
    </row>
    <row r="2908" spans="1:4" ht="15.75">
      <c r="A2908" s="212" t="s">
        <v>6177</v>
      </c>
      <c r="B2908" s="212" t="s">
        <v>6178</v>
      </c>
      <c r="C2908" s="212" t="s">
        <v>602</v>
      </c>
      <c r="D2908" s="213">
        <v>29.25</v>
      </c>
    </row>
    <row r="2909" spans="1:4" ht="15.75">
      <c r="A2909" s="212" t="s">
        <v>6179</v>
      </c>
      <c r="B2909" s="212" t="s">
        <v>6180</v>
      </c>
      <c r="C2909" s="212" t="s">
        <v>367</v>
      </c>
      <c r="D2909" s="213">
        <v>22.64</v>
      </c>
    </row>
    <row r="2910" spans="1:4" ht="15.75">
      <c r="A2910" s="212" t="s">
        <v>6181</v>
      </c>
      <c r="B2910" s="212" t="s">
        <v>6182</v>
      </c>
      <c r="C2910" s="212" t="s">
        <v>367</v>
      </c>
      <c r="D2910" s="213">
        <v>24.98</v>
      </c>
    </row>
    <row r="2911" spans="1:4" ht="15.75">
      <c r="A2911" s="212" t="s">
        <v>6183</v>
      </c>
      <c r="B2911" s="212" t="s">
        <v>6184</v>
      </c>
      <c r="C2911" s="212" t="s">
        <v>365</v>
      </c>
      <c r="D2911" s="213">
        <v>961.89</v>
      </c>
    </row>
    <row r="2912" spans="1:4" ht="15.75">
      <c r="A2912" s="212" t="s">
        <v>6185</v>
      </c>
      <c r="B2912" s="212" t="s">
        <v>6186</v>
      </c>
      <c r="C2912" s="212" t="s">
        <v>365</v>
      </c>
      <c r="D2912" s="213">
        <v>1043</v>
      </c>
    </row>
    <row r="2913" spans="1:4" ht="15.75">
      <c r="A2913" s="212" t="s">
        <v>6187</v>
      </c>
      <c r="B2913" s="212" t="s">
        <v>6188</v>
      </c>
      <c r="C2913" s="212" t="s">
        <v>365</v>
      </c>
      <c r="D2913" s="213">
        <v>1079.1099999999999</v>
      </c>
    </row>
    <row r="2914" spans="1:4" ht="15.75">
      <c r="A2914" s="212" t="s">
        <v>6189</v>
      </c>
      <c r="B2914" s="212" t="s">
        <v>6190</v>
      </c>
      <c r="C2914" s="212" t="s">
        <v>602</v>
      </c>
      <c r="D2914" s="213">
        <v>89.31</v>
      </c>
    </row>
    <row r="2915" spans="1:4" ht="15.75">
      <c r="A2915" s="212" t="s">
        <v>6191</v>
      </c>
      <c r="B2915" s="212" t="s">
        <v>6192</v>
      </c>
      <c r="C2915" s="212" t="s">
        <v>602</v>
      </c>
      <c r="D2915" s="213">
        <v>92.66</v>
      </c>
    </row>
    <row r="2916" spans="1:4" ht="15.75">
      <c r="A2916" s="212" t="s">
        <v>6193</v>
      </c>
      <c r="B2916" s="212" t="s">
        <v>6194</v>
      </c>
      <c r="C2916" s="212" t="s">
        <v>367</v>
      </c>
      <c r="D2916" s="213">
        <v>100.87</v>
      </c>
    </row>
    <row r="2917" spans="1:4" ht="15.75">
      <c r="A2917" s="212" t="s">
        <v>6195</v>
      </c>
      <c r="B2917" s="212" t="s">
        <v>6196</v>
      </c>
      <c r="C2917" s="212" t="s">
        <v>602</v>
      </c>
      <c r="D2917" s="213">
        <v>52.79</v>
      </c>
    </row>
    <row r="2918" spans="1:4" ht="15.75">
      <c r="A2918" s="212" t="s">
        <v>6197</v>
      </c>
      <c r="B2918" s="212" t="s">
        <v>6198</v>
      </c>
      <c r="C2918" s="212" t="s">
        <v>602</v>
      </c>
      <c r="D2918" s="213">
        <v>92.06</v>
      </c>
    </row>
    <row r="2919" spans="1:4" ht="15.75">
      <c r="A2919" s="212" t="s">
        <v>6199</v>
      </c>
      <c r="B2919" s="212" t="s">
        <v>6200</v>
      </c>
      <c r="C2919" s="212" t="s">
        <v>602</v>
      </c>
      <c r="D2919" s="213">
        <v>51.5</v>
      </c>
    </row>
    <row r="2920" spans="1:4" ht="15.75">
      <c r="A2920" s="212" t="s">
        <v>6201</v>
      </c>
      <c r="B2920" s="212" t="s">
        <v>6202</v>
      </c>
      <c r="C2920" s="212" t="s">
        <v>602</v>
      </c>
      <c r="D2920" s="213">
        <v>103.51</v>
      </c>
    </row>
    <row r="2921" spans="1:4" ht="15.75">
      <c r="A2921" s="212" t="s">
        <v>6203</v>
      </c>
      <c r="B2921" s="212" t="s">
        <v>6204</v>
      </c>
      <c r="C2921" s="212" t="s">
        <v>367</v>
      </c>
      <c r="D2921" s="213">
        <v>223.25</v>
      </c>
    </row>
    <row r="2922" spans="1:4" ht="15.75">
      <c r="A2922" s="212" t="s">
        <v>6205</v>
      </c>
      <c r="B2922" s="212" t="s">
        <v>6206</v>
      </c>
      <c r="C2922" s="212" t="s">
        <v>367</v>
      </c>
      <c r="D2922" s="213">
        <v>102.22</v>
      </c>
    </row>
    <row r="2923" spans="1:4" ht="15.75">
      <c r="A2923" s="212" t="s">
        <v>6207</v>
      </c>
      <c r="B2923" s="212" t="s">
        <v>6208</v>
      </c>
      <c r="C2923" s="212" t="s">
        <v>602</v>
      </c>
      <c r="D2923" s="213">
        <v>45.98</v>
      </c>
    </row>
    <row r="2924" spans="1:4" ht="15.75">
      <c r="A2924" s="212" t="s">
        <v>6209</v>
      </c>
      <c r="B2924" s="212" t="s">
        <v>6210</v>
      </c>
      <c r="C2924" s="212" t="s">
        <v>602</v>
      </c>
      <c r="D2924" s="213">
        <v>83.35</v>
      </c>
    </row>
    <row r="2925" spans="1:4" ht="15.75">
      <c r="A2925" s="212" t="s">
        <v>6211</v>
      </c>
      <c r="B2925" s="212" t="s">
        <v>6212</v>
      </c>
      <c r="C2925" s="212" t="s">
        <v>602</v>
      </c>
      <c r="D2925" s="213">
        <v>93.38</v>
      </c>
    </row>
    <row r="2926" spans="1:4" ht="15.75">
      <c r="A2926" s="212" t="s">
        <v>6213</v>
      </c>
      <c r="B2926" s="212" t="s">
        <v>6214</v>
      </c>
      <c r="C2926" s="212" t="s">
        <v>602</v>
      </c>
      <c r="D2926" s="213">
        <v>50.58</v>
      </c>
    </row>
    <row r="2927" spans="1:4" ht="15.75">
      <c r="A2927" s="212" t="s">
        <v>6215</v>
      </c>
      <c r="B2927" s="212" t="s">
        <v>6216</v>
      </c>
      <c r="C2927" s="212" t="s">
        <v>602</v>
      </c>
      <c r="D2927" s="213">
        <v>70.2</v>
      </c>
    </row>
    <row r="2928" spans="1:4" ht="15.75">
      <c r="A2928" s="212" t="s">
        <v>6217</v>
      </c>
      <c r="B2928" s="212" t="s">
        <v>6218</v>
      </c>
      <c r="C2928" s="212" t="s">
        <v>367</v>
      </c>
      <c r="D2928" s="213">
        <v>310.97000000000003</v>
      </c>
    </row>
    <row r="2929" spans="1:4" ht="15.75">
      <c r="A2929" s="212" t="s">
        <v>6219</v>
      </c>
      <c r="B2929" s="212" t="s">
        <v>6220</v>
      </c>
      <c r="C2929" s="212" t="s">
        <v>367</v>
      </c>
      <c r="D2929" s="213">
        <v>167.19</v>
      </c>
    </row>
    <row r="2930" spans="1:4" ht="15.75">
      <c r="A2930" s="212" t="s">
        <v>6221</v>
      </c>
      <c r="B2930" s="212" t="s">
        <v>6222</v>
      </c>
      <c r="C2930" s="212" t="s">
        <v>2386</v>
      </c>
      <c r="D2930" s="213">
        <v>2952.3</v>
      </c>
    </row>
    <row r="2931" spans="1:4" ht="15.75">
      <c r="A2931" s="212" t="s">
        <v>6223</v>
      </c>
      <c r="B2931" s="212" t="s">
        <v>6224</v>
      </c>
      <c r="C2931" s="212" t="s">
        <v>367</v>
      </c>
      <c r="D2931" s="213">
        <v>97.75</v>
      </c>
    </row>
    <row r="2932" spans="1:4" ht="15.75">
      <c r="A2932" s="212" t="s">
        <v>6225</v>
      </c>
      <c r="B2932" s="212" t="s">
        <v>6226</v>
      </c>
      <c r="C2932" s="212" t="s">
        <v>602</v>
      </c>
      <c r="D2932" s="213">
        <v>109.82</v>
      </c>
    </row>
    <row r="2933" spans="1:4" ht="15.75">
      <c r="A2933" s="212" t="s">
        <v>6227</v>
      </c>
      <c r="B2933" s="212" t="s">
        <v>6228</v>
      </c>
      <c r="C2933" s="212" t="s">
        <v>602</v>
      </c>
      <c r="D2933" s="213">
        <v>11.82</v>
      </c>
    </row>
    <row r="2934" spans="1:4" ht="15.75">
      <c r="A2934" s="212" t="s">
        <v>6229</v>
      </c>
      <c r="B2934" s="212" t="s">
        <v>6230</v>
      </c>
      <c r="C2934" s="212" t="s">
        <v>367</v>
      </c>
      <c r="D2934" s="213">
        <v>174.4</v>
      </c>
    </row>
    <row r="2935" spans="1:4" ht="15.75">
      <c r="A2935" s="212" t="s">
        <v>6231</v>
      </c>
      <c r="B2935" s="212" t="s">
        <v>6232</v>
      </c>
      <c r="C2935" s="212" t="s">
        <v>367</v>
      </c>
      <c r="D2935" s="213">
        <v>37.909999999999997</v>
      </c>
    </row>
    <row r="2936" spans="1:4" ht="15.75">
      <c r="A2936" s="212" t="s">
        <v>6233</v>
      </c>
      <c r="B2936" s="212" t="s">
        <v>6234</v>
      </c>
      <c r="C2936" s="212" t="s">
        <v>367</v>
      </c>
      <c r="D2936" s="213">
        <v>48.25</v>
      </c>
    </row>
    <row r="2937" spans="1:4" ht="15.75">
      <c r="A2937" s="212" t="s">
        <v>6235</v>
      </c>
      <c r="B2937" s="212" t="s">
        <v>6236</v>
      </c>
      <c r="C2937" s="212" t="s">
        <v>367</v>
      </c>
      <c r="D2937" s="213">
        <v>43.5</v>
      </c>
    </row>
    <row r="2938" spans="1:4" ht="15.75">
      <c r="A2938" s="212" t="s">
        <v>6237</v>
      </c>
      <c r="B2938" s="212" t="s">
        <v>6238</v>
      </c>
      <c r="C2938" s="212" t="s">
        <v>602</v>
      </c>
      <c r="D2938" s="213">
        <v>45.24</v>
      </c>
    </row>
    <row r="2939" spans="1:4" ht="15.75">
      <c r="A2939" s="212" t="s">
        <v>6239</v>
      </c>
      <c r="B2939" s="212" t="s">
        <v>6240</v>
      </c>
      <c r="C2939" s="212" t="s">
        <v>602</v>
      </c>
      <c r="D2939" s="213">
        <v>30.65</v>
      </c>
    </row>
    <row r="2940" spans="1:4" ht="15.75">
      <c r="A2940" s="212" t="s">
        <v>6241</v>
      </c>
      <c r="B2940" s="212" t="s">
        <v>6242</v>
      </c>
      <c r="C2940" s="212" t="s">
        <v>602</v>
      </c>
      <c r="D2940" s="213">
        <v>50.5</v>
      </c>
    </row>
    <row r="2941" spans="1:4" ht="15.75">
      <c r="A2941" s="212" t="s">
        <v>6243</v>
      </c>
      <c r="B2941" s="212" t="s">
        <v>6244</v>
      </c>
      <c r="C2941" s="212" t="s">
        <v>367</v>
      </c>
      <c r="D2941" s="213">
        <v>36.119999999999997</v>
      </c>
    </row>
    <row r="2942" spans="1:4" ht="15.75">
      <c r="A2942" s="212" t="s">
        <v>6245</v>
      </c>
      <c r="B2942" s="212" t="s">
        <v>6246</v>
      </c>
      <c r="C2942" s="212" t="s">
        <v>367</v>
      </c>
      <c r="D2942" s="213">
        <v>45.95</v>
      </c>
    </row>
    <row r="2943" spans="1:4" ht="15.75">
      <c r="A2943" s="212" t="s">
        <v>6247</v>
      </c>
      <c r="B2943" s="212" t="s">
        <v>6248</v>
      </c>
      <c r="C2943" s="212" t="s">
        <v>602</v>
      </c>
      <c r="D2943" s="213">
        <v>18.97</v>
      </c>
    </row>
    <row r="2944" spans="1:4" ht="15.75">
      <c r="A2944" s="212" t="s">
        <v>6249</v>
      </c>
      <c r="B2944" s="212" t="s">
        <v>6250</v>
      </c>
      <c r="C2944" s="212" t="s">
        <v>602</v>
      </c>
      <c r="D2944" s="213">
        <v>24.2</v>
      </c>
    </row>
    <row r="2945" spans="1:4" ht="15.75">
      <c r="A2945" s="212" t="s">
        <v>6251</v>
      </c>
      <c r="B2945" s="212" t="s">
        <v>6252</v>
      </c>
      <c r="C2945" s="212" t="s">
        <v>367</v>
      </c>
      <c r="D2945" s="213">
        <v>84.98</v>
      </c>
    </row>
    <row r="2946" spans="1:4" ht="15.75">
      <c r="A2946" s="212" t="s">
        <v>6253</v>
      </c>
      <c r="B2946" s="212" t="s">
        <v>6254</v>
      </c>
      <c r="C2946" s="212" t="s">
        <v>367</v>
      </c>
      <c r="D2946" s="213">
        <v>51.84</v>
      </c>
    </row>
    <row r="2947" spans="1:4" ht="15.75">
      <c r="A2947" s="212" t="s">
        <v>6255</v>
      </c>
      <c r="B2947" s="212" t="s">
        <v>6256</v>
      </c>
      <c r="C2947" s="212" t="s">
        <v>602</v>
      </c>
      <c r="D2947" s="213">
        <v>7.07</v>
      </c>
    </row>
    <row r="2948" spans="1:4" ht="15.75">
      <c r="A2948" s="212" t="s">
        <v>6257</v>
      </c>
      <c r="B2948" s="212" t="s">
        <v>6258</v>
      </c>
      <c r="C2948" s="212" t="s">
        <v>367</v>
      </c>
      <c r="D2948" s="213">
        <v>187.01</v>
      </c>
    </row>
    <row r="2949" spans="1:4" ht="15.75">
      <c r="A2949" s="212" t="s">
        <v>6259</v>
      </c>
      <c r="B2949" s="212" t="s">
        <v>6260</v>
      </c>
      <c r="C2949" s="212" t="s">
        <v>602</v>
      </c>
      <c r="D2949" s="213">
        <v>29.96</v>
      </c>
    </row>
    <row r="2950" spans="1:4" ht="15.75">
      <c r="A2950" s="212" t="s">
        <v>6261</v>
      </c>
      <c r="B2950" s="212" t="s">
        <v>6262</v>
      </c>
      <c r="C2950" s="212" t="s">
        <v>367</v>
      </c>
      <c r="D2950" s="213">
        <v>69.19</v>
      </c>
    </row>
    <row r="2951" spans="1:4" ht="15.75">
      <c r="A2951" s="212" t="s">
        <v>6263</v>
      </c>
      <c r="B2951" s="212" t="s">
        <v>6264</v>
      </c>
      <c r="C2951" s="212" t="s">
        <v>602</v>
      </c>
      <c r="D2951" s="213">
        <v>9.83</v>
      </c>
    </row>
    <row r="2952" spans="1:4" ht="15.75">
      <c r="A2952" s="212" t="s">
        <v>6265</v>
      </c>
      <c r="B2952" s="212" t="s">
        <v>6266</v>
      </c>
      <c r="C2952" s="212" t="s">
        <v>367</v>
      </c>
      <c r="D2952" s="213">
        <v>53.21</v>
      </c>
    </row>
    <row r="2953" spans="1:4" ht="15.75">
      <c r="A2953" s="212" t="s">
        <v>6267</v>
      </c>
      <c r="B2953" s="212" t="s">
        <v>6268</v>
      </c>
      <c r="C2953" s="212" t="s">
        <v>602</v>
      </c>
      <c r="D2953" s="213">
        <v>7.09</v>
      </c>
    </row>
    <row r="2954" spans="1:4" ht="15.75">
      <c r="A2954" s="212" t="s">
        <v>6269</v>
      </c>
      <c r="B2954" s="212" t="s">
        <v>6270</v>
      </c>
      <c r="C2954" s="212" t="s">
        <v>367</v>
      </c>
      <c r="D2954" s="213">
        <v>84.68</v>
      </c>
    </row>
    <row r="2955" spans="1:4" ht="15.75">
      <c r="A2955" s="212" t="s">
        <v>6271</v>
      </c>
      <c r="B2955" s="212" t="s">
        <v>6272</v>
      </c>
      <c r="C2955" s="212" t="s">
        <v>367</v>
      </c>
      <c r="D2955" s="213">
        <v>12.87</v>
      </c>
    </row>
    <row r="2956" spans="1:4" ht="15.75">
      <c r="A2956" s="212" t="s">
        <v>6273</v>
      </c>
      <c r="B2956" s="212" t="s">
        <v>6274</v>
      </c>
      <c r="C2956" s="212" t="s">
        <v>367</v>
      </c>
      <c r="D2956" s="213">
        <v>14.29</v>
      </c>
    </row>
    <row r="2957" spans="1:4" ht="15.75">
      <c r="A2957" s="212" t="s">
        <v>6275</v>
      </c>
      <c r="B2957" s="212" t="s">
        <v>6276</v>
      </c>
      <c r="C2957" s="212" t="s">
        <v>367</v>
      </c>
      <c r="D2957" s="213">
        <v>14.27</v>
      </c>
    </row>
    <row r="2958" spans="1:4" ht="15.75">
      <c r="A2958" s="212" t="s">
        <v>6277</v>
      </c>
      <c r="B2958" s="212" t="s">
        <v>6278</v>
      </c>
      <c r="C2958" s="212" t="s">
        <v>367</v>
      </c>
      <c r="D2958" s="213">
        <v>18.5</v>
      </c>
    </row>
    <row r="2959" spans="1:4" ht="15.75">
      <c r="A2959" s="212" t="s">
        <v>6279</v>
      </c>
      <c r="B2959" s="212" t="s">
        <v>6280</v>
      </c>
      <c r="C2959" s="212" t="s">
        <v>602</v>
      </c>
      <c r="D2959" s="213">
        <v>1.43</v>
      </c>
    </row>
    <row r="2960" spans="1:4" ht="15.75">
      <c r="A2960" s="212" t="s">
        <v>6281</v>
      </c>
      <c r="B2960" s="212" t="s">
        <v>6282</v>
      </c>
      <c r="C2960" s="212" t="s">
        <v>602</v>
      </c>
      <c r="D2960" s="213">
        <v>1.57</v>
      </c>
    </row>
    <row r="2961" spans="1:4" ht="15.75">
      <c r="A2961" s="212" t="s">
        <v>6283</v>
      </c>
      <c r="B2961" s="212" t="s">
        <v>6284</v>
      </c>
      <c r="C2961" s="212" t="s">
        <v>602</v>
      </c>
      <c r="D2961" s="213">
        <v>1.57</v>
      </c>
    </row>
    <row r="2962" spans="1:4" ht="15.75">
      <c r="A2962" s="212" t="s">
        <v>6285</v>
      </c>
      <c r="B2962" s="212" t="s">
        <v>6286</v>
      </c>
      <c r="C2962" s="212" t="s">
        <v>602</v>
      </c>
      <c r="D2962" s="213">
        <v>1.99</v>
      </c>
    </row>
    <row r="2963" spans="1:4" ht="15.75">
      <c r="A2963" s="212" t="s">
        <v>6287</v>
      </c>
      <c r="B2963" s="212" t="s">
        <v>6288</v>
      </c>
      <c r="C2963" s="212" t="s">
        <v>367</v>
      </c>
      <c r="D2963" s="213">
        <v>164.97</v>
      </c>
    </row>
    <row r="2964" spans="1:4" ht="15.75">
      <c r="A2964" s="212" t="s">
        <v>6289</v>
      </c>
      <c r="B2964" s="212" t="s">
        <v>6290</v>
      </c>
      <c r="C2964" s="212" t="s">
        <v>367</v>
      </c>
      <c r="D2964" s="213">
        <v>208.83</v>
      </c>
    </row>
    <row r="2965" spans="1:4" ht="15.75">
      <c r="A2965" s="212" t="s">
        <v>6291</v>
      </c>
      <c r="B2965" s="212" t="s">
        <v>6292</v>
      </c>
      <c r="C2965" s="212" t="s">
        <v>367</v>
      </c>
      <c r="D2965" s="213">
        <v>254.03</v>
      </c>
    </row>
    <row r="2966" spans="1:4" ht="15.75">
      <c r="A2966" s="212" t="s">
        <v>6293</v>
      </c>
      <c r="B2966" s="212" t="s">
        <v>6294</v>
      </c>
      <c r="C2966" s="212" t="s">
        <v>602</v>
      </c>
      <c r="D2966" s="213">
        <v>50.58</v>
      </c>
    </row>
    <row r="2967" spans="1:4" ht="15.75">
      <c r="A2967" s="212" t="s">
        <v>6295</v>
      </c>
      <c r="B2967" s="212" t="s">
        <v>6296</v>
      </c>
      <c r="C2967" s="212" t="s">
        <v>367</v>
      </c>
      <c r="D2967" s="213">
        <v>337.02</v>
      </c>
    </row>
    <row r="2968" spans="1:4" ht="15.75">
      <c r="A2968" s="212" t="s">
        <v>6297</v>
      </c>
      <c r="B2968" s="212" t="s">
        <v>6298</v>
      </c>
      <c r="C2968" s="212" t="s">
        <v>602</v>
      </c>
      <c r="D2968" s="213">
        <v>61.13</v>
      </c>
    </row>
    <row r="2969" spans="1:4" ht="15.75">
      <c r="A2969" s="212" t="s">
        <v>6299</v>
      </c>
      <c r="B2969" s="212" t="s">
        <v>6300</v>
      </c>
      <c r="C2969" s="212" t="s">
        <v>367</v>
      </c>
      <c r="D2969" s="213">
        <v>55.62</v>
      </c>
    </row>
    <row r="2970" spans="1:4" ht="15.75">
      <c r="A2970" s="212" t="s">
        <v>6301</v>
      </c>
      <c r="B2970" s="212" t="s">
        <v>6302</v>
      </c>
      <c r="C2970" s="212" t="s">
        <v>367</v>
      </c>
      <c r="D2970" s="213">
        <v>44.8</v>
      </c>
    </row>
    <row r="2971" spans="1:4" ht="15.75">
      <c r="A2971" s="212" t="s">
        <v>6303</v>
      </c>
      <c r="B2971" s="212" t="s">
        <v>6304</v>
      </c>
      <c r="C2971" s="212" t="s">
        <v>367</v>
      </c>
      <c r="D2971" s="213">
        <v>85.05</v>
      </c>
    </row>
    <row r="2972" spans="1:4" ht="15.75">
      <c r="A2972" s="212" t="s">
        <v>6305</v>
      </c>
      <c r="B2972" s="212" t="s">
        <v>6306</v>
      </c>
      <c r="C2972" s="212" t="s">
        <v>367</v>
      </c>
      <c r="D2972" s="213">
        <v>67.010000000000005</v>
      </c>
    </row>
    <row r="2973" spans="1:4" ht="15.75">
      <c r="A2973" s="212" t="s">
        <v>6307</v>
      </c>
      <c r="B2973" s="212" t="s">
        <v>6308</v>
      </c>
      <c r="C2973" s="212" t="s">
        <v>367</v>
      </c>
      <c r="D2973" s="213">
        <v>69.98</v>
      </c>
    </row>
    <row r="2974" spans="1:4" ht="15.75">
      <c r="A2974" s="212" t="s">
        <v>6309</v>
      </c>
      <c r="B2974" s="212" t="s">
        <v>6310</v>
      </c>
      <c r="C2974" s="212" t="s">
        <v>602</v>
      </c>
      <c r="D2974" s="213">
        <v>5.56</v>
      </c>
    </row>
    <row r="2975" spans="1:4" ht="15.75">
      <c r="A2975" s="212" t="s">
        <v>6311</v>
      </c>
      <c r="B2975" s="212" t="s">
        <v>6312</v>
      </c>
      <c r="C2975" s="212" t="s">
        <v>602</v>
      </c>
      <c r="D2975" s="213">
        <v>4.4800000000000004</v>
      </c>
    </row>
    <row r="2976" spans="1:4" ht="15.75">
      <c r="A2976" s="212" t="s">
        <v>6313</v>
      </c>
      <c r="B2976" s="212" t="s">
        <v>6314</v>
      </c>
      <c r="C2976" s="212" t="s">
        <v>367</v>
      </c>
      <c r="D2976" s="213">
        <v>162.1</v>
      </c>
    </row>
    <row r="2977" spans="1:4" ht="15.75">
      <c r="A2977" s="212" t="s">
        <v>6315</v>
      </c>
      <c r="B2977" s="212" t="s">
        <v>6316</v>
      </c>
      <c r="C2977" s="212" t="s">
        <v>602</v>
      </c>
      <c r="D2977" s="213">
        <v>33.39</v>
      </c>
    </row>
    <row r="2978" spans="1:4" ht="15.75">
      <c r="A2978" s="212" t="s">
        <v>6317</v>
      </c>
      <c r="B2978" s="212" t="s">
        <v>6318</v>
      </c>
      <c r="C2978" s="212" t="s">
        <v>367</v>
      </c>
      <c r="D2978" s="213">
        <v>224.52</v>
      </c>
    </row>
    <row r="2979" spans="1:4" ht="15.75">
      <c r="A2979" s="212" t="s">
        <v>6319</v>
      </c>
      <c r="B2979" s="212" t="s">
        <v>6320</v>
      </c>
      <c r="C2979" s="212" t="s">
        <v>602</v>
      </c>
      <c r="D2979" s="213">
        <v>44.26</v>
      </c>
    </row>
    <row r="2980" spans="1:4" ht="15.75">
      <c r="A2980" s="212" t="s">
        <v>163</v>
      </c>
      <c r="B2980" s="212" t="s">
        <v>265</v>
      </c>
      <c r="C2980" s="212" t="s">
        <v>367</v>
      </c>
      <c r="D2980" s="213">
        <v>147.30000000000001</v>
      </c>
    </row>
    <row r="2981" spans="1:4" ht="15.75">
      <c r="A2981" s="212" t="s">
        <v>6321</v>
      </c>
      <c r="B2981" s="212" t="s">
        <v>6322</v>
      </c>
      <c r="C2981" s="212" t="s">
        <v>602</v>
      </c>
      <c r="D2981" s="213">
        <v>30.82</v>
      </c>
    </row>
    <row r="2982" spans="1:4" ht="15.75">
      <c r="A2982" s="212" t="s">
        <v>6323</v>
      </c>
      <c r="B2982" s="212" t="s">
        <v>6324</v>
      </c>
      <c r="C2982" s="212" t="s">
        <v>367</v>
      </c>
      <c r="D2982" s="213">
        <v>252.19</v>
      </c>
    </row>
    <row r="2983" spans="1:4" ht="15.75">
      <c r="A2983" s="212" t="s">
        <v>6325</v>
      </c>
      <c r="B2983" s="212" t="s">
        <v>6326</v>
      </c>
      <c r="C2983" s="212" t="s">
        <v>602</v>
      </c>
      <c r="D2983" s="213">
        <v>49.32</v>
      </c>
    </row>
    <row r="2984" spans="1:4" ht="15.75">
      <c r="A2984" s="212" t="s">
        <v>6327</v>
      </c>
      <c r="B2984" s="212" t="s">
        <v>6328</v>
      </c>
      <c r="C2984" s="212" t="s">
        <v>367</v>
      </c>
      <c r="D2984" s="213">
        <v>173.23</v>
      </c>
    </row>
    <row r="2985" spans="1:4" ht="15.75">
      <c r="A2985" s="212" t="s">
        <v>6329</v>
      </c>
      <c r="B2985" s="212" t="s">
        <v>6330</v>
      </c>
      <c r="C2985" s="212" t="s">
        <v>602</v>
      </c>
      <c r="D2985" s="213">
        <v>35.57</v>
      </c>
    </row>
    <row r="2986" spans="1:4" ht="15.75">
      <c r="A2986" s="212" t="s">
        <v>6331</v>
      </c>
      <c r="B2986" s="212" t="s">
        <v>6332</v>
      </c>
      <c r="C2986" s="212" t="s">
        <v>367</v>
      </c>
      <c r="D2986" s="213">
        <v>245.09</v>
      </c>
    </row>
    <row r="2987" spans="1:4" ht="15.75">
      <c r="A2987" s="212" t="s">
        <v>6333</v>
      </c>
      <c r="B2987" s="212" t="s">
        <v>6334</v>
      </c>
      <c r="C2987" s="212" t="s">
        <v>602</v>
      </c>
      <c r="D2987" s="213">
        <v>48.08</v>
      </c>
    </row>
    <row r="2988" spans="1:4" ht="15.75">
      <c r="A2988" s="212" t="s">
        <v>6335</v>
      </c>
      <c r="B2988" s="212" t="s">
        <v>6336</v>
      </c>
      <c r="C2988" s="212" t="s">
        <v>367</v>
      </c>
      <c r="D2988" s="213">
        <v>162.63</v>
      </c>
    </row>
    <row r="2989" spans="1:4" ht="15.75">
      <c r="A2989" s="212" t="s">
        <v>6337</v>
      </c>
      <c r="B2989" s="212" t="s">
        <v>6338</v>
      </c>
      <c r="C2989" s="212" t="s">
        <v>367</v>
      </c>
      <c r="D2989" s="213">
        <v>102.06</v>
      </c>
    </row>
    <row r="2990" spans="1:4" ht="15.75">
      <c r="A2990" s="212" t="s">
        <v>6339</v>
      </c>
      <c r="B2990" s="212" t="s">
        <v>6340</v>
      </c>
      <c r="C2990" s="212" t="s">
        <v>367</v>
      </c>
      <c r="D2990" s="213">
        <v>102.05</v>
      </c>
    </row>
    <row r="2991" spans="1:4" ht="15.75">
      <c r="A2991" s="212" t="s">
        <v>6341</v>
      </c>
      <c r="B2991" s="212" t="s">
        <v>6342</v>
      </c>
      <c r="C2991" s="212" t="s">
        <v>367</v>
      </c>
      <c r="D2991" s="213">
        <v>84.49</v>
      </c>
    </row>
    <row r="2992" spans="1:4" ht="15.75">
      <c r="A2992" s="212" t="s">
        <v>6343</v>
      </c>
      <c r="B2992" s="212" t="s">
        <v>6344</v>
      </c>
      <c r="C2992" s="212" t="s">
        <v>367</v>
      </c>
      <c r="D2992" s="213">
        <v>144.54</v>
      </c>
    </row>
    <row r="2993" spans="1:4" ht="15.75">
      <c r="A2993" s="212" t="s">
        <v>6345</v>
      </c>
      <c r="B2993" s="212" t="s">
        <v>6346</v>
      </c>
      <c r="C2993" s="212" t="s">
        <v>367</v>
      </c>
      <c r="D2993" s="213">
        <v>88.3</v>
      </c>
    </row>
    <row r="2994" spans="1:4" ht="15.75">
      <c r="A2994" s="212" t="s">
        <v>6347</v>
      </c>
      <c r="B2994" s="212" t="s">
        <v>6348</v>
      </c>
      <c r="C2994" s="212" t="s">
        <v>367</v>
      </c>
      <c r="D2994" s="213">
        <v>225.12</v>
      </c>
    </row>
    <row r="2995" spans="1:4" ht="15.75">
      <c r="A2995" s="212" t="s">
        <v>6349</v>
      </c>
      <c r="B2995" s="212" t="s">
        <v>6350</v>
      </c>
      <c r="C2995" s="212" t="s">
        <v>367</v>
      </c>
      <c r="D2995" s="213">
        <v>438.02</v>
      </c>
    </row>
    <row r="2996" spans="1:4" ht="15.75">
      <c r="A2996" s="212" t="s">
        <v>6351</v>
      </c>
      <c r="B2996" s="212" t="s">
        <v>6352</v>
      </c>
      <c r="C2996" s="212" t="s">
        <v>367</v>
      </c>
      <c r="D2996" s="213">
        <v>459.23</v>
      </c>
    </row>
    <row r="2997" spans="1:4" ht="15.75">
      <c r="A2997" s="212" t="s">
        <v>6353</v>
      </c>
      <c r="B2997" s="212" t="s">
        <v>6354</v>
      </c>
      <c r="C2997" s="212" t="s">
        <v>367</v>
      </c>
      <c r="D2997" s="213">
        <v>157.33000000000001</v>
      </c>
    </row>
    <row r="2998" spans="1:4" ht="15.75">
      <c r="A2998" s="212" t="s">
        <v>6355</v>
      </c>
      <c r="B2998" s="212" t="s">
        <v>6356</v>
      </c>
      <c r="C2998" s="212" t="s">
        <v>367</v>
      </c>
      <c r="D2998" s="213">
        <v>158.21</v>
      </c>
    </row>
    <row r="2999" spans="1:4" ht="15.75">
      <c r="A2999" s="212" t="s">
        <v>6357</v>
      </c>
      <c r="B2999" s="212" t="s">
        <v>6358</v>
      </c>
      <c r="C2999" s="212" t="s">
        <v>367</v>
      </c>
      <c r="D2999" s="213">
        <v>60.07</v>
      </c>
    </row>
    <row r="3000" spans="1:4" ht="15.75">
      <c r="A3000" s="212" t="s">
        <v>6359</v>
      </c>
      <c r="B3000" s="212" t="s">
        <v>6360</v>
      </c>
      <c r="C3000" s="212" t="s">
        <v>367</v>
      </c>
      <c r="D3000" s="213">
        <v>507.72</v>
      </c>
    </row>
    <row r="3001" spans="1:4" ht="15.75">
      <c r="A3001" s="212" t="s">
        <v>6361</v>
      </c>
      <c r="B3001" s="212" t="s">
        <v>6362</v>
      </c>
      <c r="C3001" s="212" t="s">
        <v>602</v>
      </c>
      <c r="D3001" s="213">
        <v>170.46</v>
      </c>
    </row>
    <row r="3002" spans="1:4" ht="15.75">
      <c r="A3002" s="212" t="s">
        <v>6363</v>
      </c>
      <c r="B3002" s="212" t="s">
        <v>6364</v>
      </c>
      <c r="C3002" s="212" t="s">
        <v>602</v>
      </c>
      <c r="D3002" s="213">
        <v>204.35</v>
      </c>
    </row>
    <row r="3003" spans="1:4" ht="15.75">
      <c r="A3003" s="212" t="s">
        <v>6365</v>
      </c>
      <c r="B3003" s="212" t="s">
        <v>6366</v>
      </c>
      <c r="C3003" s="212" t="s">
        <v>602</v>
      </c>
      <c r="D3003" s="213">
        <v>449.72</v>
      </c>
    </row>
    <row r="3004" spans="1:4" ht="15.75">
      <c r="A3004" s="212" t="s">
        <v>6367</v>
      </c>
      <c r="B3004" s="212" t="s">
        <v>6368</v>
      </c>
      <c r="C3004" s="212" t="s">
        <v>602</v>
      </c>
      <c r="D3004" s="213">
        <v>100.68</v>
      </c>
    </row>
    <row r="3005" spans="1:4" ht="15.75">
      <c r="A3005" s="212" t="s">
        <v>6369</v>
      </c>
      <c r="B3005" s="212" t="s">
        <v>6370</v>
      </c>
      <c r="C3005" s="212" t="s">
        <v>602</v>
      </c>
      <c r="D3005" s="213">
        <v>107.89</v>
      </c>
    </row>
    <row r="3006" spans="1:4" ht="15.75">
      <c r="A3006" s="212" t="s">
        <v>6371</v>
      </c>
      <c r="B3006" s="212" t="s">
        <v>6372</v>
      </c>
      <c r="C3006" s="212" t="s">
        <v>367</v>
      </c>
      <c r="D3006" s="213">
        <v>664.31</v>
      </c>
    </row>
    <row r="3007" spans="1:4" ht="15.75">
      <c r="A3007" s="212" t="s">
        <v>6373</v>
      </c>
      <c r="B3007" s="212" t="s">
        <v>6374</v>
      </c>
      <c r="C3007" s="212" t="s">
        <v>367</v>
      </c>
      <c r="D3007" s="213">
        <v>753.36</v>
      </c>
    </row>
    <row r="3008" spans="1:4" ht="15.75">
      <c r="A3008" s="212" t="s">
        <v>6375</v>
      </c>
      <c r="B3008" s="212" t="s">
        <v>6376</v>
      </c>
      <c r="C3008" s="212" t="s">
        <v>367</v>
      </c>
      <c r="D3008" s="213">
        <v>884.73</v>
      </c>
    </row>
    <row r="3009" spans="1:4" ht="15.75">
      <c r="A3009" s="212" t="s">
        <v>6377</v>
      </c>
      <c r="B3009" s="212" t="s">
        <v>6378</v>
      </c>
      <c r="C3009" s="212" t="s">
        <v>367</v>
      </c>
      <c r="D3009" s="213">
        <v>950.13</v>
      </c>
    </row>
    <row r="3010" spans="1:4" ht="15.75">
      <c r="A3010" s="212" t="s">
        <v>6379</v>
      </c>
      <c r="B3010" s="212" t="s">
        <v>6380</v>
      </c>
      <c r="C3010" s="212" t="s">
        <v>602</v>
      </c>
      <c r="D3010" s="213">
        <v>377.52</v>
      </c>
    </row>
    <row r="3011" spans="1:4" ht="15.75">
      <c r="A3011" s="212" t="s">
        <v>6381</v>
      </c>
      <c r="B3011" s="212" t="s">
        <v>6382</v>
      </c>
      <c r="C3011" s="212" t="s">
        <v>602</v>
      </c>
      <c r="D3011" s="213">
        <v>374.8</v>
      </c>
    </row>
    <row r="3012" spans="1:4" ht="15.75">
      <c r="A3012" s="212" t="s">
        <v>6383</v>
      </c>
      <c r="B3012" s="212" t="s">
        <v>6384</v>
      </c>
      <c r="C3012" s="212" t="s">
        <v>602</v>
      </c>
      <c r="D3012" s="213">
        <v>68.27</v>
      </c>
    </row>
    <row r="3013" spans="1:4" ht="15.75">
      <c r="A3013" s="212" t="s">
        <v>6385</v>
      </c>
      <c r="B3013" s="212" t="s">
        <v>6386</v>
      </c>
      <c r="C3013" s="212" t="s">
        <v>367</v>
      </c>
      <c r="D3013" s="213">
        <v>304.57</v>
      </c>
    </row>
    <row r="3014" spans="1:4" ht="15.75">
      <c r="A3014" s="212" t="s">
        <v>6387</v>
      </c>
      <c r="B3014" s="212" t="s">
        <v>6388</v>
      </c>
      <c r="C3014" s="212" t="s">
        <v>367</v>
      </c>
      <c r="D3014" s="213">
        <v>407.78</v>
      </c>
    </row>
    <row r="3015" spans="1:4" ht="15.75">
      <c r="A3015" s="212" t="s">
        <v>6389</v>
      </c>
      <c r="B3015" s="212" t="s">
        <v>6390</v>
      </c>
      <c r="C3015" s="212" t="s">
        <v>367</v>
      </c>
      <c r="D3015" s="213">
        <v>133.32</v>
      </c>
    </row>
    <row r="3016" spans="1:4" ht="15.75">
      <c r="A3016" s="212" t="s">
        <v>6391</v>
      </c>
      <c r="B3016" s="212" t="s">
        <v>6392</v>
      </c>
      <c r="C3016" s="212" t="s">
        <v>602</v>
      </c>
      <c r="D3016" s="213">
        <v>34.119999999999997</v>
      </c>
    </row>
    <row r="3017" spans="1:4" ht="15.75">
      <c r="A3017" s="212" t="s">
        <v>6393</v>
      </c>
      <c r="B3017" s="212" t="s">
        <v>6394</v>
      </c>
      <c r="C3017" s="212" t="s">
        <v>602</v>
      </c>
      <c r="D3017" s="213">
        <v>52.69</v>
      </c>
    </row>
    <row r="3018" spans="1:4" ht="15.75">
      <c r="A3018" s="212" t="s">
        <v>6395</v>
      </c>
      <c r="B3018" s="212" t="s">
        <v>6396</v>
      </c>
      <c r="C3018" s="212" t="s">
        <v>602</v>
      </c>
      <c r="D3018" s="213">
        <v>91.97</v>
      </c>
    </row>
    <row r="3019" spans="1:4" ht="15.75">
      <c r="A3019" s="212" t="s">
        <v>6397</v>
      </c>
      <c r="B3019" s="212" t="s">
        <v>6398</v>
      </c>
      <c r="C3019" s="212" t="s">
        <v>367</v>
      </c>
      <c r="D3019" s="213">
        <v>175.78</v>
      </c>
    </row>
    <row r="3020" spans="1:4" ht="15.75">
      <c r="A3020" s="212" t="s">
        <v>6399</v>
      </c>
      <c r="B3020" s="212" t="s">
        <v>6400</v>
      </c>
      <c r="C3020" s="212" t="s">
        <v>602</v>
      </c>
      <c r="D3020" s="213">
        <v>36.32</v>
      </c>
    </row>
    <row r="3021" spans="1:4" ht="15.75">
      <c r="A3021" s="212" t="s">
        <v>6401</v>
      </c>
      <c r="B3021" s="212" t="s">
        <v>6402</v>
      </c>
      <c r="C3021" s="212" t="s">
        <v>602</v>
      </c>
      <c r="D3021" s="213">
        <v>144.58000000000001</v>
      </c>
    </row>
    <row r="3022" spans="1:4" ht="15.75">
      <c r="A3022" s="212" t="s">
        <v>6403</v>
      </c>
      <c r="B3022" s="212" t="s">
        <v>6404</v>
      </c>
      <c r="C3022" s="212" t="s">
        <v>367</v>
      </c>
      <c r="D3022" s="213">
        <v>70.98</v>
      </c>
    </row>
    <row r="3023" spans="1:4" ht="15.75">
      <c r="A3023" s="212" t="s">
        <v>6405</v>
      </c>
      <c r="B3023" s="212" t="s">
        <v>6406</v>
      </c>
      <c r="C3023" s="212" t="s">
        <v>367</v>
      </c>
      <c r="D3023" s="213">
        <v>204.82</v>
      </c>
    </row>
    <row r="3024" spans="1:4" ht="15.75">
      <c r="A3024" s="212" t="s">
        <v>6407</v>
      </c>
      <c r="B3024" s="212" t="s">
        <v>6408</v>
      </c>
      <c r="C3024" s="212" t="s">
        <v>367</v>
      </c>
      <c r="D3024" s="213">
        <v>662.64</v>
      </c>
    </row>
    <row r="3025" spans="1:4" ht="15.75">
      <c r="A3025" s="212" t="s">
        <v>6409</v>
      </c>
      <c r="B3025" s="212" t="s">
        <v>6410</v>
      </c>
      <c r="C3025" s="212" t="s">
        <v>367</v>
      </c>
      <c r="D3025" s="213">
        <v>475.23</v>
      </c>
    </row>
    <row r="3026" spans="1:4" ht="15.75">
      <c r="A3026" s="212" t="s">
        <v>6411</v>
      </c>
      <c r="B3026" s="212" t="s">
        <v>6412</v>
      </c>
      <c r="C3026" s="212" t="s">
        <v>367</v>
      </c>
      <c r="D3026" s="213">
        <v>346.4</v>
      </c>
    </row>
    <row r="3027" spans="1:4" ht="15.75">
      <c r="A3027" s="212" t="s">
        <v>6413</v>
      </c>
      <c r="B3027" s="212" t="s">
        <v>6414</v>
      </c>
      <c r="C3027" s="212" t="s">
        <v>47</v>
      </c>
      <c r="D3027" s="213">
        <v>260.77</v>
      </c>
    </row>
    <row r="3028" spans="1:4" ht="15.75">
      <c r="A3028" s="212" t="s">
        <v>6415</v>
      </c>
      <c r="B3028" s="212" t="s">
        <v>6416</v>
      </c>
      <c r="C3028" s="212" t="s">
        <v>602</v>
      </c>
      <c r="D3028" s="213">
        <v>42</v>
      </c>
    </row>
    <row r="3029" spans="1:4" ht="15.75">
      <c r="A3029" s="212" t="s">
        <v>6417</v>
      </c>
      <c r="B3029" s="212" t="s">
        <v>6418</v>
      </c>
      <c r="C3029" s="212" t="s">
        <v>602</v>
      </c>
      <c r="D3029" s="213">
        <v>11.26</v>
      </c>
    </row>
    <row r="3030" spans="1:4" ht="15.75">
      <c r="A3030" s="212" t="s">
        <v>6419</v>
      </c>
      <c r="B3030" s="212" t="s">
        <v>6420</v>
      </c>
      <c r="C3030" s="212" t="s">
        <v>367</v>
      </c>
      <c r="D3030" s="213">
        <v>10.87</v>
      </c>
    </row>
    <row r="3031" spans="1:4" ht="15.75">
      <c r="A3031" s="212" t="s">
        <v>6421</v>
      </c>
      <c r="B3031" s="212" t="s">
        <v>6422</v>
      </c>
      <c r="C3031" s="212" t="s">
        <v>367</v>
      </c>
      <c r="D3031" s="213">
        <v>53.4</v>
      </c>
    </row>
    <row r="3032" spans="1:4" ht="15.75">
      <c r="A3032" s="212" t="s">
        <v>6423</v>
      </c>
      <c r="B3032" s="212" t="s">
        <v>6424</v>
      </c>
      <c r="C3032" s="212" t="s">
        <v>602</v>
      </c>
      <c r="D3032" s="213">
        <v>13.64</v>
      </c>
    </row>
    <row r="3033" spans="1:4" ht="15.75">
      <c r="A3033" s="212" t="s">
        <v>6425</v>
      </c>
      <c r="B3033" s="212" t="s">
        <v>6426</v>
      </c>
      <c r="C3033" s="212" t="s">
        <v>367</v>
      </c>
      <c r="D3033" s="213">
        <v>143.47999999999999</v>
      </c>
    </row>
    <row r="3034" spans="1:4" ht="15.75">
      <c r="A3034" s="212" t="s">
        <v>6427</v>
      </c>
      <c r="B3034" s="212" t="s">
        <v>6428</v>
      </c>
      <c r="C3034" s="212" t="s">
        <v>367</v>
      </c>
      <c r="D3034" s="213">
        <v>68.81</v>
      </c>
    </row>
    <row r="3035" spans="1:4" ht="15.75">
      <c r="A3035" s="212" t="s">
        <v>6429</v>
      </c>
      <c r="B3035" s="212" t="s">
        <v>6430</v>
      </c>
      <c r="C3035" s="212" t="s">
        <v>367</v>
      </c>
      <c r="D3035" s="213">
        <v>105.37</v>
      </c>
    </row>
    <row r="3036" spans="1:4" ht="15.75">
      <c r="A3036" s="212" t="s">
        <v>6431</v>
      </c>
      <c r="B3036" s="212" t="s">
        <v>6432</v>
      </c>
      <c r="C3036" s="212" t="s">
        <v>367</v>
      </c>
      <c r="D3036" s="213">
        <v>71.97</v>
      </c>
    </row>
    <row r="3037" spans="1:4" ht="15.75">
      <c r="A3037" s="212" t="s">
        <v>6433</v>
      </c>
      <c r="B3037" s="212" t="s">
        <v>6434</v>
      </c>
      <c r="C3037" s="212" t="s">
        <v>367</v>
      </c>
      <c r="D3037" s="213">
        <v>175.75</v>
      </c>
    </row>
    <row r="3038" spans="1:4" ht="15.75">
      <c r="A3038" s="212" t="s">
        <v>6435</v>
      </c>
      <c r="B3038" s="212" t="s">
        <v>6436</v>
      </c>
      <c r="C3038" s="212" t="s">
        <v>367</v>
      </c>
      <c r="D3038" s="213">
        <v>256.83</v>
      </c>
    </row>
    <row r="3039" spans="1:4" ht="15.75">
      <c r="A3039" s="212" t="s">
        <v>6437</v>
      </c>
      <c r="B3039" s="212" t="s">
        <v>6438</v>
      </c>
      <c r="C3039" s="212" t="s">
        <v>367</v>
      </c>
      <c r="D3039" s="213">
        <v>281.13</v>
      </c>
    </row>
    <row r="3040" spans="1:4" ht="15.75">
      <c r="A3040" s="212" t="s">
        <v>6439</v>
      </c>
      <c r="B3040" s="212" t="s">
        <v>6440</v>
      </c>
      <c r="C3040" s="212" t="s">
        <v>367</v>
      </c>
      <c r="D3040" s="213">
        <v>243.95</v>
      </c>
    </row>
    <row r="3041" spans="1:4" ht="15.75">
      <c r="A3041" s="212" t="s">
        <v>6441</v>
      </c>
      <c r="B3041" s="212" t="s">
        <v>6442</v>
      </c>
      <c r="C3041" s="212" t="s">
        <v>367</v>
      </c>
      <c r="D3041" s="213">
        <v>417.48</v>
      </c>
    </row>
    <row r="3042" spans="1:4" ht="15.75">
      <c r="A3042" s="212" t="s">
        <v>6443</v>
      </c>
      <c r="B3042" s="212" t="s">
        <v>6444</v>
      </c>
      <c r="C3042" s="212" t="s">
        <v>367</v>
      </c>
      <c r="D3042" s="213">
        <v>273.73</v>
      </c>
    </row>
    <row r="3043" spans="1:4" ht="15.75">
      <c r="A3043" s="212" t="s">
        <v>161</v>
      </c>
      <c r="B3043" s="212" t="s">
        <v>267</v>
      </c>
      <c r="C3043" s="212" t="s">
        <v>367</v>
      </c>
      <c r="D3043" s="213">
        <v>633.70000000000005</v>
      </c>
    </row>
    <row r="3044" spans="1:4" ht="15.75">
      <c r="A3044" s="212" t="s">
        <v>6445</v>
      </c>
      <c r="B3044" s="212" t="s">
        <v>6446</v>
      </c>
      <c r="C3044" s="212" t="s">
        <v>367</v>
      </c>
      <c r="D3044" s="213">
        <v>504.34</v>
      </c>
    </row>
    <row r="3045" spans="1:4" ht="15.75">
      <c r="A3045" s="212" t="s">
        <v>6447</v>
      </c>
      <c r="B3045" s="212" t="s">
        <v>6448</v>
      </c>
      <c r="C3045" s="212" t="s">
        <v>367</v>
      </c>
      <c r="D3045" s="213">
        <v>436.83</v>
      </c>
    </row>
    <row r="3046" spans="1:4" ht="15.75">
      <c r="A3046" s="212" t="s">
        <v>6449</v>
      </c>
      <c r="B3046" s="212" t="s">
        <v>6450</v>
      </c>
      <c r="C3046" s="212" t="s">
        <v>367</v>
      </c>
      <c r="D3046" s="213">
        <v>1317.51</v>
      </c>
    </row>
    <row r="3047" spans="1:4" ht="15.75">
      <c r="A3047" s="212" t="s">
        <v>6451</v>
      </c>
      <c r="B3047" s="212" t="s">
        <v>6452</v>
      </c>
      <c r="C3047" s="212" t="s">
        <v>367</v>
      </c>
      <c r="D3047" s="213">
        <v>338.34</v>
      </c>
    </row>
    <row r="3048" spans="1:4" ht="15.75">
      <c r="A3048" s="212" t="s">
        <v>6453</v>
      </c>
      <c r="B3048" s="212" t="s">
        <v>6454</v>
      </c>
      <c r="C3048" s="212" t="s">
        <v>367</v>
      </c>
      <c r="D3048" s="213">
        <v>854.94</v>
      </c>
    </row>
    <row r="3049" spans="1:4" ht="15.75">
      <c r="A3049" s="212" t="s">
        <v>6455</v>
      </c>
      <c r="B3049" s="212" t="s">
        <v>6456</v>
      </c>
      <c r="C3049" s="212" t="s">
        <v>367</v>
      </c>
      <c r="D3049" s="213">
        <v>523.89</v>
      </c>
    </row>
    <row r="3050" spans="1:4" ht="15.75">
      <c r="A3050" s="212" t="s">
        <v>6457</v>
      </c>
      <c r="B3050" s="212" t="s">
        <v>6458</v>
      </c>
      <c r="C3050" s="212" t="s">
        <v>367</v>
      </c>
      <c r="D3050" s="213">
        <v>154.09</v>
      </c>
    </row>
    <row r="3051" spans="1:4" ht="15.75">
      <c r="A3051" s="212" t="s">
        <v>6459</v>
      </c>
      <c r="B3051" s="212" t="s">
        <v>6460</v>
      </c>
      <c r="C3051" s="212" t="s">
        <v>367</v>
      </c>
      <c r="D3051" s="213">
        <v>182.36</v>
      </c>
    </row>
    <row r="3052" spans="1:4" ht="15.75">
      <c r="A3052" s="212" t="s">
        <v>6461</v>
      </c>
      <c r="B3052" s="212" t="s">
        <v>6462</v>
      </c>
      <c r="C3052" s="212" t="s">
        <v>367</v>
      </c>
      <c r="D3052" s="213">
        <v>315.01</v>
      </c>
    </row>
    <row r="3053" spans="1:4" ht="15.75">
      <c r="A3053" s="212" t="s">
        <v>6463</v>
      </c>
      <c r="B3053" s="212" t="s">
        <v>6464</v>
      </c>
      <c r="C3053" s="212" t="s">
        <v>367</v>
      </c>
      <c r="D3053" s="213">
        <v>353.2</v>
      </c>
    </row>
    <row r="3054" spans="1:4" ht="15.75">
      <c r="A3054" s="212" t="s">
        <v>6465</v>
      </c>
      <c r="B3054" s="212" t="s">
        <v>6466</v>
      </c>
      <c r="C3054" s="212" t="s">
        <v>367</v>
      </c>
      <c r="D3054" s="213">
        <v>554.17999999999995</v>
      </c>
    </row>
    <row r="3055" spans="1:4" ht="15.75">
      <c r="A3055" s="212" t="s">
        <v>6467</v>
      </c>
      <c r="B3055" s="212" t="s">
        <v>6468</v>
      </c>
      <c r="C3055" s="212" t="s">
        <v>367</v>
      </c>
      <c r="D3055" s="213">
        <v>766.16</v>
      </c>
    </row>
    <row r="3056" spans="1:4" ht="15.75">
      <c r="A3056" s="212" t="s">
        <v>6469</v>
      </c>
      <c r="B3056" s="212" t="s">
        <v>6470</v>
      </c>
      <c r="C3056" s="212" t="s">
        <v>367</v>
      </c>
      <c r="D3056" s="213">
        <v>654.23</v>
      </c>
    </row>
    <row r="3057" spans="1:4" ht="15.75">
      <c r="A3057" s="212" t="s">
        <v>6471</v>
      </c>
      <c r="B3057" s="212" t="s">
        <v>6472</v>
      </c>
      <c r="C3057" s="212" t="s">
        <v>367</v>
      </c>
      <c r="D3057" s="213">
        <v>1044.74</v>
      </c>
    </row>
    <row r="3058" spans="1:4" ht="15.75">
      <c r="A3058" s="212" t="s">
        <v>6473</v>
      </c>
      <c r="B3058" s="212" t="s">
        <v>6474</v>
      </c>
      <c r="C3058" s="212" t="s">
        <v>602</v>
      </c>
      <c r="D3058" s="213">
        <v>54.55</v>
      </c>
    </row>
    <row r="3059" spans="1:4" ht="15.75">
      <c r="A3059" s="212" t="s">
        <v>6475</v>
      </c>
      <c r="B3059" s="212" t="s">
        <v>6476</v>
      </c>
      <c r="C3059" s="212" t="s">
        <v>602</v>
      </c>
      <c r="D3059" s="213">
        <v>69.64</v>
      </c>
    </row>
    <row r="3060" spans="1:4" ht="15.75">
      <c r="A3060" s="212" t="s">
        <v>6477</v>
      </c>
      <c r="B3060" s="212" t="s">
        <v>6478</v>
      </c>
      <c r="C3060" s="212" t="s">
        <v>602</v>
      </c>
      <c r="D3060" s="213">
        <v>41</v>
      </c>
    </row>
    <row r="3061" spans="1:4" ht="15.75">
      <c r="A3061" s="212" t="s">
        <v>6479</v>
      </c>
      <c r="B3061" s="212" t="s">
        <v>6480</v>
      </c>
      <c r="C3061" s="212" t="s">
        <v>602</v>
      </c>
      <c r="D3061" s="213">
        <v>47.97</v>
      </c>
    </row>
    <row r="3062" spans="1:4" ht="15.75">
      <c r="A3062" s="212" t="s">
        <v>6481</v>
      </c>
      <c r="B3062" s="212" t="s">
        <v>6482</v>
      </c>
      <c r="C3062" s="212" t="s">
        <v>602</v>
      </c>
      <c r="D3062" s="213">
        <v>59.61</v>
      </c>
    </row>
    <row r="3063" spans="1:4" ht="15.75">
      <c r="A3063" s="212" t="s">
        <v>6483</v>
      </c>
      <c r="B3063" s="212" t="s">
        <v>6484</v>
      </c>
      <c r="C3063" s="212" t="s">
        <v>602</v>
      </c>
      <c r="D3063" s="213">
        <v>22.83</v>
      </c>
    </row>
    <row r="3064" spans="1:4" ht="15.75">
      <c r="A3064" s="212" t="s">
        <v>6485</v>
      </c>
      <c r="B3064" s="212" t="s">
        <v>6486</v>
      </c>
      <c r="C3064" s="212" t="s">
        <v>602</v>
      </c>
      <c r="D3064" s="213">
        <v>9</v>
      </c>
    </row>
    <row r="3065" spans="1:4" ht="15.75">
      <c r="A3065" s="212" t="s">
        <v>6487</v>
      </c>
      <c r="B3065" s="212" t="s">
        <v>6488</v>
      </c>
      <c r="C3065" s="212" t="s">
        <v>602</v>
      </c>
      <c r="D3065" s="213">
        <v>58.06</v>
      </c>
    </row>
    <row r="3066" spans="1:4" ht="15.75">
      <c r="A3066" s="212" t="s">
        <v>6489</v>
      </c>
      <c r="B3066" s="212" t="s">
        <v>6490</v>
      </c>
      <c r="C3066" s="212" t="s">
        <v>602</v>
      </c>
      <c r="D3066" s="213">
        <v>144.88999999999999</v>
      </c>
    </row>
    <row r="3067" spans="1:4" ht="15.75">
      <c r="A3067" s="212" t="s">
        <v>6491</v>
      </c>
      <c r="B3067" s="212" t="s">
        <v>6492</v>
      </c>
      <c r="C3067" s="212" t="s">
        <v>602</v>
      </c>
      <c r="D3067" s="213">
        <v>54.62</v>
      </c>
    </row>
    <row r="3068" spans="1:4" ht="15.75">
      <c r="A3068" s="212" t="s">
        <v>6493</v>
      </c>
      <c r="B3068" s="212" t="s">
        <v>6494</v>
      </c>
      <c r="C3068" s="212" t="s">
        <v>367</v>
      </c>
      <c r="D3068" s="213">
        <v>21.46</v>
      </c>
    </row>
    <row r="3069" spans="1:4" ht="15.75">
      <c r="A3069" s="212" t="s">
        <v>6495</v>
      </c>
      <c r="B3069" s="212" t="s">
        <v>6496</v>
      </c>
      <c r="C3069" s="212" t="s">
        <v>367</v>
      </c>
      <c r="D3069" s="213">
        <v>39.83</v>
      </c>
    </row>
    <row r="3070" spans="1:4" ht="15.75">
      <c r="A3070" s="212" t="s">
        <v>6497</v>
      </c>
      <c r="B3070" s="212" t="s">
        <v>6498</v>
      </c>
      <c r="C3070" s="212" t="s">
        <v>367</v>
      </c>
      <c r="D3070" s="213">
        <v>77.42</v>
      </c>
    </row>
    <row r="3071" spans="1:4" ht="15.75">
      <c r="A3071" s="212" t="s">
        <v>6499</v>
      </c>
      <c r="B3071" s="212" t="s">
        <v>6500</v>
      </c>
      <c r="C3071" s="212" t="s">
        <v>47</v>
      </c>
      <c r="D3071" s="213">
        <v>76.48</v>
      </c>
    </row>
    <row r="3072" spans="1:4" ht="15.75">
      <c r="A3072" s="212" t="s">
        <v>6501</v>
      </c>
      <c r="B3072" s="212" t="s">
        <v>6502</v>
      </c>
      <c r="C3072" s="212" t="s">
        <v>602</v>
      </c>
      <c r="D3072" s="213">
        <v>12.87</v>
      </c>
    </row>
    <row r="3073" spans="1:4" ht="15.75">
      <c r="A3073" s="212" t="s">
        <v>6503</v>
      </c>
      <c r="B3073" s="212" t="s">
        <v>6504</v>
      </c>
      <c r="C3073" s="212" t="s">
        <v>602</v>
      </c>
      <c r="D3073" s="213">
        <v>28.63</v>
      </c>
    </row>
    <row r="3074" spans="1:4" ht="15.75">
      <c r="A3074" s="212" t="s">
        <v>6505</v>
      </c>
      <c r="B3074" s="212" t="s">
        <v>6506</v>
      </c>
      <c r="C3074" s="212" t="s">
        <v>602</v>
      </c>
      <c r="D3074" s="213">
        <v>29.6</v>
      </c>
    </row>
    <row r="3075" spans="1:4" ht="15.75">
      <c r="A3075" s="212" t="s">
        <v>6507</v>
      </c>
      <c r="B3075" s="212" t="s">
        <v>6508</v>
      </c>
      <c r="C3075" s="212" t="s">
        <v>47</v>
      </c>
      <c r="D3075" s="213">
        <v>67.92</v>
      </c>
    </row>
    <row r="3076" spans="1:4" ht="15.75">
      <c r="A3076" s="212" t="s">
        <v>6509</v>
      </c>
      <c r="B3076" s="212" t="s">
        <v>6510</v>
      </c>
      <c r="C3076" s="212" t="s">
        <v>602</v>
      </c>
      <c r="D3076" s="213">
        <v>17.41</v>
      </c>
    </row>
    <row r="3077" spans="1:4" ht="15.75">
      <c r="A3077" s="212" t="s">
        <v>6511</v>
      </c>
      <c r="B3077" s="212" t="s">
        <v>6512</v>
      </c>
      <c r="C3077" s="212" t="s">
        <v>602</v>
      </c>
      <c r="D3077" s="213">
        <v>45.02</v>
      </c>
    </row>
    <row r="3078" spans="1:4" ht="15.75">
      <c r="A3078" s="212" t="s">
        <v>6513</v>
      </c>
      <c r="B3078" s="212" t="s">
        <v>6514</v>
      </c>
      <c r="C3078" s="212" t="s">
        <v>367</v>
      </c>
      <c r="D3078" s="213">
        <v>84.56</v>
      </c>
    </row>
    <row r="3079" spans="1:4" ht="15.75">
      <c r="A3079" s="212" t="s">
        <v>6515</v>
      </c>
      <c r="B3079" s="212" t="s">
        <v>6516</v>
      </c>
      <c r="C3079" s="212" t="s">
        <v>367</v>
      </c>
      <c r="D3079" s="213">
        <v>158.11000000000001</v>
      </c>
    </row>
    <row r="3080" spans="1:4" ht="15.75">
      <c r="A3080" s="212" t="s">
        <v>6517</v>
      </c>
      <c r="B3080" s="212" t="s">
        <v>6518</v>
      </c>
      <c r="C3080" s="212" t="s">
        <v>367</v>
      </c>
      <c r="D3080" s="213">
        <v>203.64</v>
      </c>
    </row>
    <row r="3081" spans="1:4" ht="15.75">
      <c r="A3081" s="212" t="s">
        <v>6519</v>
      </c>
      <c r="B3081" s="212" t="s">
        <v>6520</v>
      </c>
      <c r="C3081" s="212" t="s">
        <v>602</v>
      </c>
      <c r="D3081" s="213">
        <v>41.92</v>
      </c>
    </row>
    <row r="3082" spans="1:4" ht="15.75">
      <c r="A3082" s="212" t="s">
        <v>6521</v>
      </c>
      <c r="B3082" s="212" t="s">
        <v>6522</v>
      </c>
      <c r="C3082" s="212" t="s">
        <v>367</v>
      </c>
      <c r="D3082" s="213">
        <v>239.36</v>
      </c>
    </row>
    <row r="3083" spans="1:4" ht="15.75">
      <c r="A3083" s="212" t="s">
        <v>6523</v>
      </c>
      <c r="B3083" s="212" t="s">
        <v>6524</v>
      </c>
      <c r="C3083" s="212" t="s">
        <v>367</v>
      </c>
      <c r="D3083" s="213">
        <v>167.92</v>
      </c>
    </row>
    <row r="3084" spans="1:4" ht="15.75">
      <c r="A3084" s="212" t="s">
        <v>6525</v>
      </c>
      <c r="B3084" s="212" t="s">
        <v>6526</v>
      </c>
      <c r="C3084" s="212" t="s">
        <v>367</v>
      </c>
      <c r="D3084" s="213">
        <v>81.96</v>
      </c>
    </row>
    <row r="3085" spans="1:4" ht="15.75">
      <c r="A3085" s="212" t="s">
        <v>6527</v>
      </c>
      <c r="B3085" s="212" t="s">
        <v>6528</v>
      </c>
      <c r="C3085" s="212" t="s">
        <v>367</v>
      </c>
      <c r="D3085" s="213">
        <v>98.91</v>
      </c>
    </row>
    <row r="3086" spans="1:4" ht="15.75">
      <c r="A3086" s="212" t="s">
        <v>6529</v>
      </c>
      <c r="B3086" s="212" t="s">
        <v>6530</v>
      </c>
      <c r="C3086" s="212" t="s">
        <v>367</v>
      </c>
      <c r="D3086" s="213">
        <v>118.4</v>
      </c>
    </row>
    <row r="3087" spans="1:4" ht="15.75">
      <c r="A3087" s="212" t="s">
        <v>6531</v>
      </c>
      <c r="B3087" s="212" t="s">
        <v>6532</v>
      </c>
      <c r="C3087" s="212" t="s">
        <v>367</v>
      </c>
      <c r="D3087" s="213">
        <v>102.41</v>
      </c>
    </row>
    <row r="3088" spans="1:4" ht="15.75">
      <c r="A3088" s="212" t="s">
        <v>6533</v>
      </c>
      <c r="B3088" s="212" t="s">
        <v>6534</v>
      </c>
      <c r="C3088" s="212" t="s">
        <v>367</v>
      </c>
      <c r="D3088" s="213">
        <v>487.89</v>
      </c>
    </row>
    <row r="3089" spans="1:4" ht="15.75">
      <c r="A3089" s="212" t="s">
        <v>6535</v>
      </c>
      <c r="B3089" s="212" t="s">
        <v>6536</v>
      </c>
      <c r="C3089" s="212" t="s">
        <v>367</v>
      </c>
      <c r="D3089" s="213">
        <v>111.04</v>
      </c>
    </row>
    <row r="3090" spans="1:4" ht="15.75">
      <c r="A3090" s="212" t="s">
        <v>6537</v>
      </c>
      <c r="B3090" s="212" t="s">
        <v>6538</v>
      </c>
      <c r="C3090" s="212" t="s">
        <v>367</v>
      </c>
      <c r="D3090" s="213">
        <v>146.63999999999999</v>
      </c>
    </row>
    <row r="3091" spans="1:4" ht="15.75">
      <c r="A3091" s="212" t="s">
        <v>6539</v>
      </c>
      <c r="B3091" s="212" t="s">
        <v>6540</v>
      </c>
      <c r="C3091" s="212" t="s">
        <v>367</v>
      </c>
      <c r="D3091" s="213">
        <v>114.1</v>
      </c>
    </row>
    <row r="3092" spans="1:4" ht="15.75">
      <c r="A3092" s="212" t="s">
        <v>6541</v>
      </c>
      <c r="B3092" s="212" t="s">
        <v>6542</v>
      </c>
      <c r="C3092" s="212" t="s">
        <v>367</v>
      </c>
      <c r="D3092" s="213">
        <v>124.52</v>
      </c>
    </row>
    <row r="3093" spans="1:4" ht="15.75">
      <c r="A3093" s="212" t="s">
        <v>6543</v>
      </c>
      <c r="B3093" s="212" t="s">
        <v>6544</v>
      </c>
      <c r="C3093" s="212" t="s">
        <v>367</v>
      </c>
      <c r="D3093" s="213">
        <v>88.48</v>
      </c>
    </row>
    <row r="3094" spans="1:4" ht="15.75">
      <c r="A3094" s="212" t="s">
        <v>6545</v>
      </c>
      <c r="B3094" s="212" t="s">
        <v>6546</v>
      </c>
      <c r="C3094" s="212" t="s">
        <v>367</v>
      </c>
      <c r="D3094" s="213">
        <v>252.22</v>
      </c>
    </row>
    <row r="3095" spans="1:4" ht="15.75">
      <c r="A3095" s="212" t="s">
        <v>160</v>
      </c>
      <c r="B3095" s="212" t="s">
        <v>6547</v>
      </c>
      <c r="C3095" s="212" t="s">
        <v>367</v>
      </c>
      <c r="D3095" s="213">
        <v>165.89</v>
      </c>
    </row>
    <row r="3096" spans="1:4" ht="15.75">
      <c r="A3096" s="212" t="s">
        <v>6548</v>
      </c>
      <c r="B3096" s="212" t="s">
        <v>6549</v>
      </c>
      <c r="C3096" s="212" t="s">
        <v>367</v>
      </c>
      <c r="D3096" s="213">
        <v>190.73</v>
      </c>
    </row>
    <row r="3097" spans="1:4" ht="15.75">
      <c r="A3097" s="212" t="s">
        <v>6550</v>
      </c>
      <c r="B3097" s="212" t="s">
        <v>6551</v>
      </c>
      <c r="C3097" s="212" t="s">
        <v>367</v>
      </c>
      <c r="D3097" s="213">
        <v>985.05</v>
      </c>
    </row>
    <row r="3098" spans="1:4" ht="15.75">
      <c r="A3098" s="212" t="s">
        <v>6552</v>
      </c>
      <c r="B3098" s="212" t="s">
        <v>6553</v>
      </c>
      <c r="C3098" s="212" t="s">
        <v>367</v>
      </c>
      <c r="D3098" s="213">
        <v>397.65</v>
      </c>
    </row>
    <row r="3099" spans="1:4" ht="15.75">
      <c r="A3099" s="212" t="s">
        <v>6554</v>
      </c>
      <c r="B3099" s="212" t="s">
        <v>6555</v>
      </c>
      <c r="C3099" s="212" t="s">
        <v>367</v>
      </c>
      <c r="D3099" s="213">
        <v>534.51</v>
      </c>
    </row>
    <row r="3100" spans="1:4" ht="15.75">
      <c r="A3100" s="212" t="s">
        <v>6556</v>
      </c>
      <c r="B3100" s="212" t="s">
        <v>6557</v>
      </c>
      <c r="C3100" s="212" t="s">
        <v>367</v>
      </c>
      <c r="D3100" s="213">
        <v>893.4</v>
      </c>
    </row>
    <row r="3101" spans="1:4" ht="15.75">
      <c r="A3101" s="212" t="s">
        <v>6558</v>
      </c>
      <c r="B3101" s="212" t="s">
        <v>6559</v>
      </c>
      <c r="C3101" s="212" t="s">
        <v>367</v>
      </c>
      <c r="D3101" s="213">
        <v>1529.4</v>
      </c>
    </row>
    <row r="3102" spans="1:4" ht="15.75">
      <c r="A3102" s="212" t="s">
        <v>6560</v>
      </c>
      <c r="B3102" s="212" t="s">
        <v>6561</v>
      </c>
      <c r="C3102" s="212" t="s">
        <v>367</v>
      </c>
      <c r="D3102" s="213">
        <v>657.81</v>
      </c>
    </row>
    <row r="3103" spans="1:4" ht="15.75">
      <c r="A3103" s="212" t="s">
        <v>6562</v>
      </c>
      <c r="B3103" s="212" t="s">
        <v>6563</v>
      </c>
      <c r="C3103" s="212" t="s">
        <v>367</v>
      </c>
      <c r="D3103" s="213">
        <v>638.95000000000005</v>
      </c>
    </row>
    <row r="3104" spans="1:4" ht="15.75">
      <c r="A3104" s="212" t="s">
        <v>6564</v>
      </c>
      <c r="B3104" s="212" t="s">
        <v>6565</v>
      </c>
      <c r="C3104" s="212" t="s">
        <v>367</v>
      </c>
      <c r="D3104" s="213">
        <v>945.95</v>
      </c>
    </row>
    <row r="3105" spans="1:4" ht="15.75">
      <c r="A3105" s="212" t="s">
        <v>6566</v>
      </c>
      <c r="B3105" s="212" t="s">
        <v>6567</v>
      </c>
      <c r="C3105" s="212" t="s">
        <v>367</v>
      </c>
      <c r="D3105" s="213">
        <v>812.62</v>
      </c>
    </row>
    <row r="3106" spans="1:4" ht="15.75">
      <c r="A3106" s="212" t="s">
        <v>6568</v>
      </c>
      <c r="B3106" s="212" t="s">
        <v>6569</v>
      </c>
      <c r="C3106" s="212" t="s">
        <v>367</v>
      </c>
      <c r="D3106" s="213">
        <v>66.41</v>
      </c>
    </row>
    <row r="3107" spans="1:4" ht="15.75">
      <c r="A3107" s="212" t="s">
        <v>6570</v>
      </c>
      <c r="B3107" s="212" t="s">
        <v>6571</v>
      </c>
      <c r="C3107" s="212" t="s">
        <v>367</v>
      </c>
      <c r="D3107" s="213">
        <v>16.71</v>
      </c>
    </row>
    <row r="3108" spans="1:4" ht="15.75">
      <c r="A3108" s="212" t="s">
        <v>6572</v>
      </c>
      <c r="B3108" s="212" t="s">
        <v>6573</v>
      </c>
      <c r="C3108" s="212" t="s">
        <v>367</v>
      </c>
      <c r="D3108" s="213">
        <v>7.57</v>
      </c>
    </row>
    <row r="3109" spans="1:4" ht="15.75">
      <c r="A3109" s="212" t="s">
        <v>6574</v>
      </c>
      <c r="B3109" s="212" t="s">
        <v>6575</v>
      </c>
      <c r="C3109" s="212" t="s">
        <v>602</v>
      </c>
      <c r="D3109" s="213">
        <v>17.739999999999998</v>
      </c>
    </row>
    <row r="3110" spans="1:4" ht="15.75">
      <c r="A3110" s="212" t="s">
        <v>6576</v>
      </c>
      <c r="B3110" s="212" t="s">
        <v>6577</v>
      </c>
      <c r="C3110" s="212" t="s">
        <v>47</v>
      </c>
      <c r="D3110" s="213">
        <v>22.38</v>
      </c>
    </row>
    <row r="3111" spans="1:4" ht="15.75">
      <c r="A3111" s="212" t="s">
        <v>6578</v>
      </c>
      <c r="B3111" s="212" t="s">
        <v>6579</v>
      </c>
      <c r="C3111" s="212" t="s">
        <v>367</v>
      </c>
      <c r="D3111" s="213">
        <v>397.65</v>
      </c>
    </row>
    <row r="3112" spans="1:4" ht="15.75">
      <c r="A3112" s="212" t="s">
        <v>6580</v>
      </c>
      <c r="B3112" s="212" t="s">
        <v>6581</v>
      </c>
      <c r="C3112" s="212" t="s">
        <v>367</v>
      </c>
      <c r="D3112" s="213">
        <v>1265.28</v>
      </c>
    </row>
    <row r="3113" spans="1:4" ht="15.75">
      <c r="A3113" s="212" t="s">
        <v>6582</v>
      </c>
      <c r="B3113" s="212" t="s">
        <v>6583</v>
      </c>
      <c r="C3113" s="212" t="s">
        <v>367</v>
      </c>
      <c r="D3113" s="213">
        <v>1090.3499999999999</v>
      </c>
    </row>
    <row r="3114" spans="1:4" ht="15.75">
      <c r="A3114" s="212" t="s">
        <v>6584</v>
      </c>
      <c r="B3114" s="212" t="s">
        <v>6585</v>
      </c>
      <c r="C3114" s="212" t="s">
        <v>367</v>
      </c>
      <c r="D3114" s="213">
        <v>897.25</v>
      </c>
    </row>
    <row r="3115" spans="1:4" ht="15.75">
      <c r="A3115" s="212" t="s">
        <v>6586</v>
      </c>
      <c r="B3115" s="212" t="s">
        <v>6587</v>
      </c>
      <c r="C3115" s="212" t="s">
        <v>47</v>
      </c>
      <c r="D3115" s="213">
        <v>1555.47</v>
      </c>
    </row>
    <row r="3116" spans="1:4" ht="15.75">
      <c r="A3116" s="212" t="s">
        <v>6588</v>
      </c>
      <c r="B3116" s="212" t="s">
        <v>6589</v>
      </c>
      <c r="C3116" s="212" t="s">
        <v>47</v>
      </c>
      <c r="D3116" s="213">
        <v>1710.21</v>
      </c>
    </row>
    <row r="3117" spans="1:4" ht="15.75">
      <c r="A3117" s="212" t="s">
        <v>6590</v>
      </c>
      <c r="B3117" s="212" t="s">
        <v>6591</v>
      </c>
      <c r="C3117" s="212" t="s">
        <v>47</v>
      </c>
      <c r="D3117" s="213">
        <v>1859.47</v>
      </c>
    </row>
    <row r="3118" spans="1:4" ht="15.75">
      <c r="A3118" s="212" t="s">
        <v>6592</v>
      </c>
      <c r="B3118" s="212" t="s">
        <v>6593</v>
      </c>
      <c r="C3118" s="212" t="s">
        <v>47</v>
      </c>
      <c r="D3118" s="213">
        <v>2641.38</v>
      </c>
    </row>
    <row r="3119" spans="1:4" ht="15.75">
      <c r="A3119" s="212" t="s">
        <v>6594</v>
      </c>
      <c r="B3119" s="212" t="s">
        <v>6595</v>
      </c>
      <c r="C3119" s="212" t="s">
        <v>47</v>
      </c>
      <c r="D3119" s="213">
        <v>1440.21</v>
      </c>
    </row>
    <row r="3120" spans="1:4" ht="15.75">
      <c r="A3120" s="212" t="s">
        <v>6596</v>
      </c>
      <c r="B3120" s="212" t="s">
        <v>6597</v>
      </c>
      <c r="C3120" s="212" t="s">
        <v>47</v>
      </c>
      <c r="D3120" s="213">
        <v>1267.18</v>
      </c>
    </row>
    <row r="3121" spans="1:4" ht="15.75">
      <c r="A3121" s="212" t="s">
        <v>6598</v>
      </c>
      <c r="B3121" s="212" t="s">
        <v>6599</v>
      </c>
      <c r="C3121" s="212" t="s">
        <v>47</v>
      </c>
      <c r="D3121" s="213">
        <v>1531.27</v>
      </c>
    </row>
    <row r="3122" spans="1:4" ht="15.75">
      <c r="A3122" s="212" t="s">
        <v>6600</v>
      </c>
      <c r="B3122" s="212" t="s">
        <v>6601</v>
      </c>
      <c r="C3122" s="212" t="s">
        <v>47</v>
      </c>
      <c r="D3122" s="213">
        <v>1655.82</v>
      </c>
    </row>
    <row r="3123" spans="1:4" ht="15.75">
      <c r="A3123" s="212" t="s">
        <v>6602</v>
      </c>
      <c r="B3123" s="212" t="s">
        <v>6603</v>
      </c>
      <c r="C3123" s="212" t="s">
        <v>47</v>
      </c>
      <c r="D3123" s="213">
        <v>1685.92</v>
      </c>
    </row>
    <row r="3124" spans="1:4" ht="15.75">
      <c r="A3124" s="212" t="s">
        <v>6604</v>
      </c>
      <c r="B3124" s="212" t="s">
        <v>6605</v>
      </c>
      <c r="C3124" s="212" t="s">
        <v>47</v>
      </c>
      <c r="D3124" s="213">
        <v>2600.85</v>
      </c>
    </row>
    <row r="3125" spans="1:4" ht="15.75">
      <c r="A3125" s="212" t="s">
        <v>6606</v>
      </c>
      <c r="B3125" s="212" t="s">
        <v>6607</v>
      </c>
      <c r="C3125" s="212" t="s">
        <v>47</v>
      </c>
      <c r="D3125" s="213">
        <v>2772.56</v>
      </c>
    </row>
    <row r="3126" spans="1:4" ht="15.75">
      <c r="A3126" s="212" t="s">
        <v>6608</v>
      </c>
      <c r="B3126" s="212" t="s">
        <v>6609</v>
      </c>
      <c r="C3126" s="212" t="s">
        <v>47</v>
      </c>
      <c r="D3126" s="213">
        <v>4926.3999999999996</v>
      </c>
    </row>
    <row r="3127" spans="1:4" ht="15.75">
      <c r="A3127" s="212" t="s">
        <v>6610</v>
      </c>
      <c r="B3127" s="212" t="s">
        <v>6611</v>
      </c>
      <c r="C3127" s="212" t="s">
        <v>47</v>
      </c>
      <c r="D3127" s="213">
        <v>1127.92</v>
      </c>
    </row>
    <row r="3128" spans="1:4" ht="15.75">
      <c r="A3128" s="212" t="s">
        <v>6612</v>
      </c>
      <c r="B3128" s="212" t="s">
        <v>6613</v>
      </c>
      <c r="C3128" s="212" t="s">
        <v>47</v>
      </c>
      <c r="D3128" s="213">
        <v>1809.79</v>
      </c>
    </row>
    <row r="3129" spans="1:4" ht="15.75">
      <c r="A3129" s="212" t="s">
        <v>6614</v>
      </c>
      <c r="B3129" s="212" t="s">
        <v>6615</v>
      </c>
      <c r="C3129" s="212" t="s">
        <v>47</v>
      </c>
      <c r="D3129" s="213">
        <v>1873.68</v>
      </c>
    </row>
    <row r="3130" spans="1:4" ht="15.75">
      <c r="A3130" s="212" t="s">
        <v>6616</v>
      </c>
      <c r="B3130" s="212" t="s">
        <v>6617</v>
      </c>
      <c r="C3130" s="212" t="s">
        <v>47</v>
      </c>
      <c r="D3130" s="213">
        <v>2026.21</v>
      </c>
    </row>
    <row r="3131" spans="1:4" ht="15.75">
      <c r="A3131" s="212" t="s">
        <v>6618</v>
      </c>
      <c r="B3131" s="212" t="s">
        <v>6619</v>
      </c>
      <c r="C3131" s="212" t="s">
        <v>47</v>
      </c>
      <c r="D3131" s="213">
        <v>2056.31</v>
      </c>
    </row>
    <row r="3132" spans="1:4" ht="15.75">
      <c r="A3132" s="212" t="s">
        <v>6620</v>
      </c>
      <c r="B3132" s="212" t="s">
        <v>6621</v>
      </c>
      <c r="C3132" s="212" t="s">
        <v>47</v>
      </c>
      <c r="D3132" s="213">
        <v>2911.58</v>
      </c>
    </row>
    <row r="3133" spans="1:4" ht="15.75">
      <c r="A3133" s="212" t="s">
        <v>6622</v>
      </c>
      <c r="B3133" s="212" t="s">
        <v>6623</v>
      </c>
      <c r="C3133" s="212" t="s">
        <v>367</v>
      </c>
      <c r="D3133" s="213">
        <v>185.62</v>
      </c>
    </row>
    <row r="3134" spans="1:4" ht="15.75">
      <c r="A3134" s="212" t="s">
        <v>6624</v>
      </c>
      <c r="B3134" s="212" t="s">
        <v>6625</v>
      </c>
      <c r="C3134" s="212" t="s">
        <v>602</v>
      </c>
      <c r="D3134" s="213">
        <v>21.13</v>
      </c>
    </row>
    <row r="3135" spans="1:4" ht="15.75">
      <c r="A3135" s="212" t="s">
        <v>6626</v>
      </c>
      <c r="B3135" s="212" t="s">
        <v>6627</v>
      </c>
      <c r="C3135" s="212" t="s">
        <v>602</v>
      </c>
      <c r="D3135" s="213">
        <v>212.67</v>
      </c>
    </row>
    <row r="3136" spans="1:4" ht="15.75">
      <c r="A3136" s="212" t="s">
        <v>159</v>
      </c>
      <c r="B3136" s="212" t="s">
        <v>158</v>
      </c>
      <c r="C3136" s="212" t="s">
        <v>367</v>
      </c>
      <c r="D3136" s="213">
        <v>2366.96</v>
      </c>
    </row>
    <row r="3137" spans="1:4" ht="15.75">
      <c r="A3137" s="212" t="s">
        <v>6628</v>
      </c>
      <c r="B3137" s="212" t="s">
        <v>6629</v>
      </c>
      <c r="C3137" s="212" t="s">
        <v>367</v>
      </c>
      <c r="D3137" s="213">
        <v>915.1</v>
      </c>
    </row>
    <row r="3138" spans="1:4" ht="15.75">
      <c r="A3138" s="212" t="s">
        <v>157</v>
      </c>
      <c r="B3138" s="212" t="s">
        <v>269</v>
      </c>
      <c r="C3138" s="212" t="s">
        <v>367</v>
      </c>
      <c r="D3138" s="213">
        <v>729.23</v>
      </c>
    </row>
    <row r="3139" spans="1:4" ht="15.75">
      <c r="A3139" s="212" t="s">
        <v>6630</v>
      </c>
      <c r="B3139" s="212" t="s">
        <v>6631</v>
      </c>
      <c r="C3139" s="212" t="s">
        <v>367</v>
      </c>
      <c r="D3139" s="213">
        <v>1774.89</v>
      </c>
    </row>
    <row r="3140" spans="1:4" ht="15.75">
      <c r="A3140" s="212" t="s">
        <v>6632</v>
      </c>
      <c r="B3140" s="212" t="s">
        <v>6633</v>
      </c>
      <c r="C3140" s="212" t="s">
        <v>367</v>
      </c>
      <c r="D3140" s="213">
        <v>284.98</v>
      </c>
    </row>
    <row r="3141" spans="1:4" ht="15.75">
      <c r="A3141" s="212" t="s">
        <v>6634</v>
      </c>
      <c r="B3141" s="212" t="s">
        <v>6635</v>
      </c>
      <c r="C3141" s="212" t="s">
        <v>942</v>
      </c>
      <c r="D3141" s="213">
        <v>1434.05</v>
      </c>
    </row>
    <row r="3142" spans="1:4" ht="15.75">
      <c r="A3142" s="212" t="s">
        <v>6636</v>
      </c>
      <c r="B3142" s="212" t="s">
        <v>6637</v>
      </c>
      <c r="C3142" s="212" t="s">
        <v>367</v>
      </c>
      <c r="D3142" s="213">
        <v>277.44</v>
      </c>
    </row>
    <row r="3143" spans="1:4" ht="15.75">
      <c r="A3143" s="212" t="s">
        <v>6638</v>
      </c>
      <c r="B3143" s="212" t="s">
        <v>6639</v>
      </c>
      <c r="C3143" s="212" t="s">
        <v>367</v>
      </c>
      <c r="D3143" s="213">
        <v>2301.9299999999998</v>
      </c>
    </row>
    <row r="3144" spans="1:4" ht="15.75">
      <c r="A3144" s="212" t="s">
        <v>156</v>
      </c>
      <c r="B3144" s="212" t="s">
        <v>155</v>
      </c>
      <c r="C3144" s="212" t="s">
        <v>367</v>
      </c>
      <c r="D3144" s="213">
        <v>1976.38</v>
      </c>
    </row>
    <row r="3145" spans="1:4" ht="15.75">
      <c r="A3145" s="212" t="s">
        <v>6640</v>
      </c>
      <c r="B3145" s="212" t="s">
        <v>6641</v>
      </c>
      <c r="C3145" s="212" t="s">
        <v>367</v>
      </c>
      <c r="D3145" s="213">
        <v>578.03</v>
      </c>
    </row>
    <row r="3146" spans="1:4" ht="15.75">
      <c r="A3146" s="212" t="s">
        <v>6642</v>
      </c>
      <c r="B3146" s="212" t="s">
        <v>6643</v>
      </c>
      <c r="C3146" s="212" t="s">
        <v>367</v>
      </c>
      <c r="D3146" s="213">
        <v>1001.75</v>
      </c>
    </row>
    <row r="3147" spans="1:4" ht="15.75">
      <c r="A3147" s="212" t="s">
        <v>6644</v>
      </c>
      <c r="B3147" s="212" t="s">
        <v>6645</v>
      </c>
      <c r="C3147" s="212" t="s">
        <v>367</v>
      </c>
      <c r="D3147" s="213">
        <v>617.83000000000004</v>
      </c>
    </row>
    <row r="3148" spans="1:4" ht="15.75">
      <c r="A3148" s="212" t="s">
        <v>6646</v>
      </c>
      <c r="B3148" s="212" t="s">
        <v>6647</v>
      </c>
      <c r="C3148" s="212" t="s">
        <v>602</v>
      </c>
      <c r="D3148" s="213">
        <v>188.39</v>
      </c>
    </row>
    <row r="3149" spans="1:4" ht="15.75">
      <c r="A3149" s="212" t="s">
        <v>6648</v>
      </c>
      <c r="B3149" s="212" t="s">
        <v>6649</v>
      </c>
      <c r="C3149" s="212" t="s">
        <v>367</v>
      </c>
      <c r="D3149" s="213">
        <v>379.45</v>
      </c>
    </row>
    <row r="3150" spans="1:4" ht="15.75">
      <c r="A3150" s="212" t="s">
        <v>152</v>
      </c>
      <c r="B3150" s="212" t="s">
        <v>151</v>
      </c>
      <c r="C3150" s="212" t="s">
        <v>47</v>
      </c>
      <c r="D3150" s="213">
        <v>769.38</v>
      </c>
    </row>
    <row r="3151" spans="1:4" ht="15.75">
      <c r="A3151" s="212" t="s">
        <v>6650</v>
      </c>
      <c r="B3151" s="212" t="s">
        <v>345</v>
      </c>
      <c r="C3151" s="212" t="s">
        <v>47</v>
      </c>
      <c r="D3151" s="213">
        <v>757.94</v>
      </c>
    </row>
    <row r="3152" spans="1:4" ht="15.75">
      <c r="A3152" s="212" t="s">
        <v>150</v>
      </c>
      <c r="B3152" s="212" t="s">
        <v>149</v>
      </c>
      <c r="C3152" s="212" t="s">
        <v>47</v>
      </c>
      <c r="D3152" s="213">
        <v>769.61</v>
      </c>
    </row>
    <row r="3153" spans="1:4" ht="15.75">
      <c r="A3153" s="212" t="s">
        <v>6651</v>
      </c>
      <c r="B3153" s="212" t="s">
        <v>6652</v>
      </c>
      <c r="C3153" s="212" t="s">
        <v>47</v>
      </c>
      <c r="D3153" s="213">
        <v>803.28</v>
      </c>
    </row>
    <row r="3154" spans="1:4" ht="15.75">
      <c r="A3154" s="212" t="s">
        <v>6653</v>
      </c>
      <c r="B3154" s="212" t="s">
        <v>6654</v>
      </c>
      <c r="C3154" s="212" t="s">
        <v>47</v>
      </c>
      <c r="D3154" s="213">
        <v>923.69</v>
      </c>
    </row>
    <row r="3155" spans="1:4" ht="15.75">
      <c r="A3155" s="212" t="s">
        <v>6655</v>
      </c>
      <c r="B3155" s="212" t="s">
        <v>6656</v>
      </c>
      <c r="C3155" s="212" t="s">
        <v>47</v>
      </c>
      <c r="D3155" s="213">
        <v>1189.6199999999999</v>
      </c>
    </row>
    <row r="3156" spans="1:4" ht="15.75">
      <c r="A3156" s="212" t="s">
        <v>6657</v>
      </c>
      <c r="B3156" s="212" t="s">
        <v>6658</v>
      </c>
      <c r="C3156" s="212" t="s">
        <v>47</v>
      </c>
      <c r="D3156" s="213">
        <v>1310.5899999999999</v>
      </c>
    </row>
    <row r="3157" spans="1:4" ht="15.75">
      <c r="A3157" s="212" t="s">
        <v>6659</v>
      </c>
      <c r="B3157" s="212" t="s">
        <v>6660</v>
      </c>
      <c r="C3157" s="212" t="s">
        <v>47</v>
      </c>
      <c r="D3157" s="213">
        <v>466.98</v>
      </c>
    </row>
    <row r="3158" spans="1:4" ht="15.75">
      <c r="A3158" s="212" t="s">
        <v>6661</v>
      </c>
      <c r="B3158" s="212" t="s">
        <v>6662</v>
      </c>
      <c r="C3158" s="212" t="s">
        <v>47</v>
      </c>
      <c r="D3158" s="213">
        <v>467.22</v>
      </c>
    </row>
    <row r="3159" spans="1:4" ht="15.75">
      <c r="A3159" s="212" t="s">
        <v>6663</v>
      </c>
      <c r="B3159" s="212" t="s">
        <v>6664</v>
      </c>
      <c r="C3159" s="212" t="s">
        <v>47</v>
      </c>
      <c r="D3159" s="213">
        <v>500.88</v>
      </c>
    </row>
    <row r="3160" spans="1:4" ht="15.75">
      <c r="A3160" s="212" t="s">
        <v>6665</v>
      </c>
      <c r="B3160" s="212" t="s">
        <v>6666</v>
      </c>
      <c r="C3160" s="212" t="s">
        <v>47</v>
      </c>
      <c r="D3160" s="213">
        <v>799.68</v>
      </c>
    </row>
    <row r="3161" spans="1:4" ht="15.75">
      <c r="A3161" s="212" t="s">
        <v>6667</v>
      </c>
      <c r="B3161" s="212" t="s">
        <v>6668</v>
      </c>
      <c r="C3161" s="212" t="s">
        <v>47</v>
      </c>
      <c r="D3161" s="213">
        <v>799.92</v>
      </c>
    </row>
    <row r="3162" spans="1:4" ht="15.75">
      <c r="A3162" s="212" t="s">
        <v>6669</v>
      </c>
      <c r="B3162" s="212" t="s">
        <v>6670</v>
      </c>
      <c r="C3162" s="212" t="s">
        <v>47</v>
      </c>
      <c r="D3162" s="213">
        <v>1100.3499999999999</v>
      </c>
    </row>
    <row r="3163" spans="1:4" ht="15.75">
      <c r="A3163" s="212" t="s">
        <v>6671</v>
      </c>
      <c r="B3163" s="212" t="s">
        <v>6672</v>
      </c>
      <c r="C3163" s="212" t="s">
        <v>47</v>
      </c>
      <c r="D3163" s="213">
        <v>1126.02</v>
      </c>
    </row>
    <row r="3164" spans="1:4" ht="15.75">
      <c r="A3164" s="212" t="s">
        <v>6673</v>
      </c>
      <c r="B3164" s="212" t="s">
        <v>6674</v>
      </c>
      <c r="C3164" s="212" t="s">
        <v>47</v>
      </c>
      <c r="D3164" s="213">
        <v>1173.6600000000001</v>
      </c>
    </row>
    <row r="3165" spans="1:4" ht="15.75">
      <c r="A3165" s="212" t="s">
        <v>6675</v>
      </c>
      <c r="B3165" s="212" t="s">
        <v>6676</v>
      </c>
      <c r="C3165" s="212" t="s">
        <v>47</v>
      </c>
      <c r="D3165" s="213">
        <v>1500.35</v>
      </c>
    </row>
    <row r="3166" spans="1:4" ht="15.75">
      <c r="A3166" s="212" t="s">
        <v>6677</v>
      </c>
      <c r="B3166" s="212" t="s">
        <v>6678</v>
      </c>
      <c r="C3166" s="212" t="s">
        <v>47</v>
      </c>
      <c r="D3166" s="213">
        <v>1556.77</v>
      </c>
    </row>
    <row r="3167" spans="1:4" ht="15.75">
      <c r="A3167" s="212" t="s">
        <v>6679</v>
      </c>
      <c r="B3167" s="212" t="s">
        <v>6680</v>
      </c>
      <c r="C3167" s="212" t="s">
        <v>47</v>
      </c>
      <c r="D3167" s="213">
        <v>912.64</v>
      </c>
    </row>
    <row r="3168" spans="1:4" ht="15.75">
      <c r="A3168" s="212" t="s">
        <v>6681</v>
      </c>
      <c r="B3168" s="212" t="s">
        <v>6682</v>
      </c>
      <c r="C3168" s="212" t="s">
        <v>47</v>
      </c>
      <c r="D3168" s="213">
        <v>1037.22</v>
      </c>
    </row>
    <row r="3169" spans="1:4" ht="15.75">
      <c r="A3169" s="212" t="s">
        <v>6683</v>
      </c>
      <c r="B3169" s="212" t="s">
        <v>6684</v>
      </c>
      <c r="C3169" s="212" t="s">
        <v>47</v>
      </c>
      <c r="D3169" s="213">
        <v>1463.09</v>
      </c>
    </row>
    <row r="3170" spans="1:4" ht="15.75">
      <c r="A3170" s="212" t="s">
        <v>6685</v>
      </c>
      <c r="B3170" s="212" t="s">
        <v>6686</v>
      </c>
      <c r="C3170" s="212" t="s">
        <v>367</v>
      </c>
      <c r="D3170" s="213">
        <v>387.33</v>
      </c>
    </row>
    <row r="3171" spans="1:4" ht="15.75">
      <c r="A3171" s="212" t="s">
        <v>6687</v>
      </c>
      <c r="B3171" s="212" t="s">
        <v>6688</v>
      </c>
      <c r="C3171" s="212" t="s">
        <v>47</v>
      </c>
      <c r="D3171" s="213">
        <v>776.73</v>
      </c>
    </row>
    <row r="3172" spans="1:4" ht="15.75">
      <c r="A3172" s="212" t="s">
        <v>6689</v>
      </c>
      <c r="B3172" s="212" t="s">
        <v>6690</v>
      </c>
      <c r="C3172" s="212" t="s">
        <v>47</v>
      </c>
      <c r="D3172" s="213">
        <v>778.05</v>
      </c>
    </row>
    <row r="3173" spans="1:4" ht="15.75">
      <c r="A3173" s="212" t="s">
        <v>6691</v>
      </c>
      <c r="B3173" s="212" t="s">
        <v>6692</v>
      </c>
      <c r="C3173" s="212" t="s">
        <v>47</v>
      </c>
      <c r="D3173" s="213">
        <v>816.51</v>
      </c>
    </row>
    <row r="3174" spans="1:4" ht="15.75">
      <c r="A3174" s="212" t="s">
        <v>6693</v>
      </c>
      <c r="B3174" s="212" t="s">
        <v>6694</v>
      </c>
      <c r="C3174" s="212" t="s">
        <v>47</v>
      </c>
      <c r="D3174" s="213">
        <v>763.05</v>
      </c>
    </row>
    <row r="3175" spans="1:4" ht="15.75">
      <c r="A3175" s="212" t="s">
        <v>6695</v>
      </c>
      <c r="B3175" s="212" t="s">
        <v>6696</v>
      </c>
      <c r="C3175" s="212" t="s">
        <v>47</v>
      </c>
      <c r="D3175" s="213">
        <v>763.05</v>
      </c>
    </row>
    <row r="3176" spans="1:4" ht="15.75">
      <c r="A3176" s="212" t="s">
        <v>6697</v>
      </c>
      <c r="B3176" s="212" t="s">
        <v>6698</v>
      </c>
      <c r="C3176" s="212" t="s">
        <v>47</v>
      </c>
      <c r="D3176" s="213">
        <v>787.46</v>
      </c>
    </row>
    <row r="3177" spans="1:4" ht="15.75">
      <c r="A3177" s="212" t="s">
        <v>6699</v>
      </c>
      <c r="B3177" s="212" t="s">
        <v>6700</v>
      </c>
      <c r="C3177" s="212" t="s">
        <v>47</v>
      </c>
      <c r="D3177" s="213">
        <v>723.89</v>
      </c>
    </row>
    <row r="3178" spans="1:4" ht="15.75">
      <c r="A3178" s="212" t="s">
        <v>6701</v>
      </c>
      <c r="B3178" s="212" t="s">
        <v>6702</v>
      </c>
      <c r="C3178" s="212" t="s">
        <v>47</v>
      </c>
      <c r="D3178" s="213">
        <v>783.4</v>
      </c>
    </row>
    <row r="3179" spans="1:4" ht="15.75">
      <c r="A3179" s="212" t="s">
        <v>6703</v>
      </c>
      <c r="B3179" s="212" t="s">
        <v>6704</v>
      </c>
      <c r="C3179" s="212" t="s">
        <v>47</v>
      </c>
      <c r="D3179" s="213">
        <v>949.38</v>
      </c>
    </row>
    <row r="3180" spans="1:4" ht="15.75">
      <c r="A3180" s="212" t="s">
        <v>6705</v>
      </c>
      <c r="B3180" s="212" t="s">
        <v>6706</v>
      </c>
      <c r="C3180" s="212" t="s">
        <v>47</v>
      </c>
      <c r="D3180" s="213">
        <v>972.88</v>
      </c>
    </row>
    <row r="3181" spans="1:4" ht="15.75">
      <c r="A3181" s="212" t="s">
        <v>6707</v>
      </c>
      <c r="B3181" s="212" t="s">
        <v>6708</v>
      </c>
      <c r="C3181" s="212" t="s">
        <v>47</v>
      </c>
      <c r="D3181" s="213">
        <v>65.650000000000006</v>
      </c>
    </row>
    <row r="3182" spans="1:4" ht="15.75">
      <c r="A3182" s="212" t="s">
        <v>6709</v>
      </c>
      <c r="B3182" s="212" t="s">
        <v>6710</v>
      </c>
      <c r="C3182" s="212" t="s">
        <v>47</v>
      </c>
      <c r="D3182" s="213">
        <v>80.790000000000006</v>
      </c>
    </row>
    <row r="3183" spans="1:4" ht="15.75">
      <c r="A3183" s="212" t="s">
        <v>6711</v>
      </c>
      <c r="B3183" s="212" t="s">
        <v>6712</v>
      </c>
      <c r="C3183" s="212" t="s">
        <v>602</v>
      </c>
      <c r="D3183" s="213">
        <v>2.52</v>
      </c>
    </row>
    <row r="3184" spans="1:4" ht="15.75">
      <c r="A3184" s="212" t="s">
        <v>6713</v>
      </c>
      <c r="B3184" s="212" t="s">
        <v>6714</v>
      </c>
      <c r="C3184" s="212" t="s">
        <v>602</v>
      </c>
      <c r="D3184" s="213">
        <v>69.64</v>
      </c>
    </row>
    <row r="3185" spans="1:4" ht="15.75">
      <c r="A3185" s="212" t="s">
        <v>6715</v>
      </c>
      <c r="B3185" s="212" t="s">
        <v>6716</v>
      </c>
      <c r="C3185" s="212" t="s">
        <v>367</v>
      </c>
      <c r="D3185" s="213">
        <v>1764.04</v>
      </c>
    </row>
    <row r="3186" spans="1:4" ht="15.75">
      <c r="A3186" s="212" t="s">
        <v>6717</v>
      </c>
      <c r="B3186" s="212" t="s">
        <v>6718</v>
      </c>
      <c r="C3186" s="212" t="s">
        <v>602</v>
      </c>
      <c r="D3186" s="213">
        <v>11.28</v>
      </c>
    </row>
    <row r="3187" spans="1:4" ht="15.75">
      <c r="A3187" s="212" t="s">
        <v>6719</v>
      </c>
      <c r="B3187" s="212" t="s">
        <v>6720</v>
      </c>
      <c r="C3187" s="212" t="s">
        <v>47</v>
      </c>
      <c r="D3187" s="213">
        <v>326.63</v>
      </c>
    </row>
    <row r="3188" spans="1:4" ht="15.75">
      <c r="A3188" s="212" t="s">
        <v>6721</v>
      </c>
      <c r="B3188" s="212" t="s">
        <v>6722</v>
      </c>
      <c r="C3188" s="212" t="s">
        <v>367</v>
      </c>
      <c r="D3188" s="213">
        <v>1409.81</v>
      </c>
    </row>
    <row r="3189" spans="1:4" ht="15.75">
      <c r="A3189" s="212" t="s">
        <v>6723</v>
      </c>
      <c r="B3189" s="212" t="s">
        <v>6724</v>
      </c>
      <c r="C3189" s="212" t="s">
        <v>367</v>
      </c>
      <c r="D3189" s="213">
        <v>287.42</v>
      </c>
    </row>
    <row r="3190" spans="1:4" ht="15.75">
      <c r="A3190" s="212" t="s">
        <v>6725</v>
      </c>
      <c r="B3190" s="212" t="s">
        <v>6726</v>
      </c>
      <c r="C3190" s="212" t="s">
        <v>367</v>
      </c>
      <c r="D3190" s="213">
        <v>558.46</v>
      </c>
    </row>
    <row r="3191" spans="1:4" ht="15.75">
      <c r="A3191" s="212" t="s">
        <v>6727</v>
      </c>
      <c r="B3191" s="212" t="s">
        <v>6728</v>
      </c>
      <c r="C3191" s="212" t="s">
        <v>47</v>
      </c>
      <c r="D3191" s="213">
        <v>353.98</v>
      </c>
    </row>
    <row r="3192" spans="1:4" ht="15.75">
      <c r="A3192" s="212" t="s">
        <v>6729</v>
      </c>
      <c r="B3192" s="212" t="s">
        <v>6730</v>
      </c>
      <c r="C3192" s="212" t="s">
        <v>47</v>
      </c>
      <c r="D3192" s="213">
        <v>342.54</v>
      </c>
    </row>
    <row r="3193" spans="1:4" ht="15.75">
      <c r="A3193" s="212" t="s">
        <v>6731</v>
      </c>
      <c r="B3193" s="212" t="s">
        <v>6732</v>
      </c>
      <c r="C3193" s="212" t="s">
        <v>47</v>
      </c>
      <c r="D3193" s="213">
        <v>354.22</v>
      </c>
    </row>
    <row r="3194" spans="1:4" ht="15.75">
      <c r="A3194" s="212" t="s">
        <v>6733</v>
      </c>
      <c r="B3194" s="212" t="s">
        <v>6734</v>
      </c>
      <c r="C3194" s="212" t="s">
        <v>47</v>
      </c>
      <c r="D3194" s="213">
        <v>387.88</v>
      </c>
    </row>
    <row r="3195" spans="1:4" ht="15.75">
      <c r="A3195" s="212" t="s">
        <v>6735</v>
      </c>
      <c r="B3195" s="212" t="s">
        <v>6736</v>
      </c>
      <c r="C3195" s="212" t="s">
        <v>47</v>
      </c>
      <c r="D3195" s="213">
        <v>1115.8800000000001</v>
      </c>
    </row>
    <row r="3196" spans="1:4" ht="15.75">
      <c r="A3196" s="212" t="s">
        <v>6737</v>
      </c>
      <c r="B3196" s="212" t="s">
        <v>6738</v>
      </c>
      <c r="C3196" s="212" t="s">
        <v>47</v>
      </c>
      <c r="D3196" s="213">
        <v>1270.53</v>
      </c>
    </row>
    <row r="3197" spans="1:4" ht="15.75">
      <c r="A3197" s="212" t="s">
        <v>6739</v>
      </c>
      <c r="B3197" s="212" t="s">
        <v>6740</v>
      </c>
      <c r="C3197" s="212" t="s">
        <v>47</v>
      </c>
      <c r="D3197" s="213">
        <v>1240.42</v>
      </c>
    </row>
    <row r="3198" spans="1:4" ht="15.75">
      <c r="A3198" s="212" t="s">
        <v>6741</v>
      </c>
      <c r="B3198" s="212" t="s">
        <v>6742</v>
      </c>
      <c r="C3198" s="212" t="s">
        <v>367</v>
      </c>
      <c r="D3198" s="213">
        <v>1567.44</v>
      </c>
    </row>
    <row r="3199" spans="1:4" ht="15.75">
      <c r="A3199" s="212" t="s">
        <v>6743</v>
      </c>
      <c r="B3199" s="212" t="s">
        <v>6744</v>
      </c>
      <c r="C3199" s="212" t="s">
        <v>367</v>
      </c>
      <c r="D3199" s="213">
        <v>884.4</v>
      </c>
    </row>
    <row r="3200" spans="1:4" ht="15.75">
      <c r="A3200" s="212" t="s">
        <v>6745</v>
      </c>
      <c r="B3200" s="212" t="s">
        <v>6746</v>
      </c>
      <c r="C3200" s="212" t="s">
        <v>367</v>
      </c>
      <c r="D3200" s="213">
        <v>1247.27</v>
      </c>
    </row>
    <row r="3201" spans="1:4" ht="15.75">
      <c r="A3201" s="212" t="s">
        <v>6747</v>
      </c>
      <c r="B3201" s="212" t="s">
        <v>6748</v>
      </c>
      <c r="C3201" s="212" t="s">
        <v>367</v>
      </c>
      <c r="D3201" s="213">
        <v>1095.71</v>
      </c>
    </row>
    <row r="3202" spans="1:4" ht="15.75">
      <c r="A3202" s="212" t="s">
        <v>6749</v>
      </c>
      <c r="B3202" s="212" t="s">
        <v>6750</v>
      </c>
      <c r="C3202" s="212" t="s">
        <v>367</v>
      </c>
      <c r="D3202" s="213">
        <v>983.58</v>
      </c>
    </row>
    <row r="3203" spans="1:4" ht="15.75">
      <c r="A3203" s="212" t="s">
        <v>6751</v>
      </c>
      <c r="B3203" s="212" t="s">
        <v>6752</v>
      </c>
      <c r="C3203" s="212" t="s">
        <v>367</v>
      </c>
      <c r="D3203" s="213">
        <v>715.74</v>
      </c>
    </row>
    <row r="3204" spans="1:4" ht="15.75">
      <c r="A3204" s="212" t="s">
        <v>6753</v>
      </c>
      <c r="B3204" s="212" t="s">
        <v>6754</v>
      </c>
      <c r="C3204" s="212" t="s">
        <v>367</v>
      </c>
      <c r="D3204" s="213">
        <v>1059.51</v>
      </c>
    </row>
    <row r="3205" spans="1:4" ht="15.75">
      <c r="A3205" s="212" t="s">
        <v>6755</v>
      </c>
      <c r="B3205" s="212" t="s">
        <v>6756</v>
      </c>
      <c r="C3205" s="212" t="s">
        <v>367</v>
      </c>
      <c r="D3205" s="213">
        <v>316.27</v>
      </c>
    </row>
    <row r="3206" spans="1:4" ht="15.75">
      <c r="A3206" s="212" t="s">
        <v>6757</v>
      </c>
      <c r="B3206" s="212" t="s">
        <v>6758</v>
      </c>
      <c r="C3206" s="212" t="s">
        <v>367</v>
      </c>
      <c r="D3206" s="213">
        <v>806.19</v>
      </c>
    </row>
    <row r="3207" spans="1:4" ht="15.75">
      <c r="A3207" s="212" t="s">
        <v>6759</v>
      </c>
      <c r="B3207" s="212" t="s">
        <v>6760</v>
      </c>
      <c r="C3207" s="212" t="s">
        <v>367</v>
      </c>
      <c r="D3207" s="213">
        <v>415.33</v>
      </c>
    </row>
    <row r="3208" spans="1:4" ht="15.75">
      <c r="A3208" s="212" t="s">
        <v>6761</v>
      </c>
      <c r="B3208" s="212" t="s">
        <v>6762</v>
      </c>
      <c r="C3208" s="212" t="s">
        <v>367</v>
      </c>
      <c r="D3208" s="213">
        <v>1808.62</v>
      </c>
    </row>
    <row r="3209" spans="1:4" ht="15.75">
      <c r="A3209" s="212" t="s">
        <v>6763</v>
      </c>
      <c r="B3209" s="212" t="s">
        <v>6764</v>
      </c>
      <c r="C3209" s="212" t="s">
        <v>367</v>
      </c>
      <c r="D3209" s="213">
        <v>1511.78</v>
      </c>
    </row>
    <row r="3210" spans="1:4" ht="15.75">
      <c r="A3210" s="212" t="s">
        <v>6765</v>
      </c>
      <c r="B3210" s="212" t="s">
        <v>6766</v>
      </c>
      <c r="C3210" s="212" t="s">
        <v>367</v>
      </c>
      <c r="D3210" s="213">
        <v>1230.7</v>
      </c>
    </row>
    <row r="3211" spans="1:4" ht="15.75">
      <c r="A3211" s="212" t="s">
        <v>6767</v>
      </c>
      <c r="B3211" s="212" t="s">
        <v>6768</v>
      </c>
      <c r="C3211" s="212" t="s">
        <v>367</v>
      </c>
      <c r="D3211" s="213">
        <v>1324.04</v>
      </c>
    </row>
    <row r="3212" spans="1:4" ht="15.75">
      <c r="A3212" s="212" t="s">
        <v>6769</v>
      </c>
      <c r="B3212" s="212" t="s">
        <v>6770</v>
      </c>
      <c r="C3212" s="212" t="s">
        <v>47</v>
      </c>
      <c r="D3212" s="213">
        <v>1832.43</v>
      </c>
    </row>
    <row r="3213" spans="1:4" ht="15.75">
      <c r="A3213" s="212" t="s">
        <v>6771</v>
      </c>
      <c r="B3213" s="212" t="s">
        <v>6772</v>
      </c>
      <c r="C3213" s="212" t="s">
        <v>47</v>
      </c>
      <c r="D3213" s="213">
        <v>1738.09</v>
      </c>
    </row>
    <row r="3214" spans="1:4" ht="15.75">
      <c r="A3214" s="212" t="s">
        <v>6773</v>
      </c>
      <c r="B3214" s="212" t="s">
        <v>6774</v>
      </c>
      <c r="C3214" s="212" t="s">
        <v>367</v>
      </c>
      <c r="D3214" s="213">
        <v>1710.1</v>
      </c>
    </row>
    <row r="3215" spans="1:4" ht="15.75">
      <c r="A3215" s="212" t="s">
        <v>6775</v>
      </c>
      <c r="B3215" s="212" t="s">
        <v>6776</v>
      </c>
      <c r="C3215" s="212" t="s">
        <v>47</v>
      </c>
      <c r="D3215" s="213">
        <v>1868.16</v>
      </c>
    </row>
    <row r="3216" spans="1:4" ht="15.75">
      <c r="A3216" s="212" t="s">
        <v>6777</v>
      </c>
      <c r="B3216" s="212" t="s">
        <v>6778</v>
      </c>
      <c r="C3216" s="212" t="s">
        <v>47</v>
      </c>
      <c r="D3216" s="213">
        <v>1697.45</v>
      </c>
    </row>
    <row r="3217" spans="1:4" ht="15.75">
      <c r="A3217" s="212" t="s">
        <v>6779</v>
      </c>
      <c r="B3217" s="212" t="s">
        <v>6780</v>
      </c>
      <c r="C3217" s="212" t="s">
        <v>367</v>
      </c>
      <c r="D3217" s="213">
        <v>1297.8699999999999</v>
      </c>
    </row>
    <row r="3218" spans="1:4" ht="15.75">
      <c r="A3218" s="212" t="s">
        <v>6781</v>
      </c>
      <c r="B3218" s="212" t="s">
        <v>6782</v>
      </c>
      <c r="C3218" s="212" t="s">
        <v>367</v>
      </c>
      <c r="D3218" s="213">
        <v>511</v>
      </c>
    </row>
    <row r="3219" spans="1:4" ht="15.75">
      <c r="A3219" s="212" t="s">
        <v>6783</v>
      </c>
      <c r="B3219" s="212" t="s">
        <v>6784</v>
      </c>
      <c r="C3219" s="212" t="s">
        <v>367</v>
      </c>
      <c r="D3219" s="213">
        <v>2078.88</v>
      </c>
    </row>
    <row r="3220" spans="1:4" ht="15.75">
      <c r="A3220" s="212" t="s">
        <v>6785</v>
      </c>
      <c r="B3220" s="212" t="s">
        <v>6786</v>
      </c>
      <c r="C3220" s="212" t="s">
        <v>367</v>
      </c>
      <c r="D3220" s="213">
        <v>820.4</v>
      </c>
    </row>
    <row r="3221" spans="1:4" ht="15.75">
      <c r="A3221" s="212" t="s">
        <v>6787</v>
      </c>
      <c r="B3221" s="212" t="s">
        <v>6788</v>
      </c>
      <c r="C3221" s="212" t="s">
        <v>367</v>
      </c>
      <c r="D3221" s="213">
        <v>719.75</v>
      </c>
    </row>
    <row r="3222" spans="1:4" ht="15.75">
      <c r="A3222" s="212" t="s">
        <v>6789</v>
      </c>
      <c r="B3222" s="212" t="s">
        <v>6790</v>
      </c>
      <c r="C3222" s="212" t="s">
        <v>367</v>
      </c>
      <c r="D3222" s="213">
        <v>722.91</v>
      </c>
    </row>
    <row r="3223" spans="1:4" ht="15.75">
      <c r="A3223" s="212" t="s">
        <v>6791</v>
      </c>
      <c r="B3223" s="212" t="s">
        <v>6792</v>
      </c>
      <c r="C3223" s="212" t="s">
        <v>367</v>
      </c>
      <c r="D3223" s="213">
        <v>1769.25</v>
      </c>
    </row>
    <row r="3224" spans="1:4" ht="15.75">
      <c r="A3224" s="212" t="s">
        <v>6793</v>
      </c>
      <c r="B3224" s="212" t="s">
        <v>6794</v>
      </c>
      <c r="C3224" s="212" t="s">
        <v>367</v>
      </c>
      <c r="D3224" s="213">
        <v>2033.14</v>
      </c>
    </row>
    <row r="3225" spans="1:4" ht="15.75">
      <c r="A3225" s="212" t="s">
        <v>6795</v>
      </c>
      <c r="B3225" s="212" t="s">
        <v>6796</v>
      </c>
      <c r="C3225" s="212" t="s">
        <v>367</v>
      </c>
      <c r="D3225" s="213">
        <v>1759.84</v>
      </c>
    </row>
    <row r="3226" spans="1:4" ht="15.75">
      <c r="A3226" s="212" t="s">
        <v>148</v>
      </c>
      <c r="B3226" s="212" t="s">
        <v>147</v>
      </c>
      <c r="C3226" s="212" t="s">
        <v>367</v>
      </c>
      <c r="D3226" s="213">
        <v>1229.45</v>
      </c>
    </row>
    <row r="3227" spans="1:4" ht="15.75">
      <c r="A3227" s="212" t="s">
        <v>6797</v>
      </c>
      <c r="B3227" s="212" t="s">
        <v>6798</v>
      </c>
      <c r="C3227" s="212" t="s">
        <v>367</v>
      </c>
      <c r="D3227" s="213">
        <v>948.39</v>
      </c>
    </row>
    <row r="3228" spans="1:4" ht="15.75">
      <c r="A3228" s="212" t="s">
        <v>6799</v>
      </c>
      <c r="B3228" s="212" t="s">
        <v>6800</v>
      </c>
      <c r="C3228" s="212" t="s">
        <v>367</v>
      </c>
      <c r="D3228" s="213">
        <v>2010.31</v>
      </c>
    </row>
    <row r="3229" spans="1:4" ht="15.75">
      <c r="A3229" s="212" t="s">
        <v>6801</v>
      </c>
      <c r="B3229" s="212" t="s">
        <v>6802</v>
      </c>
      <c r="C3229" s="212" t="s">
        <v>367</v>
      </c>
      <c r="D3229" s="213">
        <v>1572.8</v>
      </c>
    </row>
    <row r="3230" spans="1:4" ht="15.75">
      <c r="A3230" s="212" t="s">
        <v>6803</v>
      </c>
      <c r="B3230" s="212" t="s">
        <v>6804</v>
      </c>
      <c r="C3230" s="212" t="s">
        <v>367</v>
      </c>
      <c r="D3230" s="213">
        <v>1915.48</v>
      </c>
    </row>
    <row r="3231" spans="1:4" ht="15.75">
      <c r="A3231" s="212" t="s">
        <v>6805</v>
      </c>
      <c r="B3231" s="212" t="s">
        <v>6806</v>
      </c>
      <c r="C3231" s="212" t="s">
        <v>367</v>
      </c>
      <c r="D3231" s="213">
        <v>402.28</v>
      </c>
    </row>
    <row r="3232" spans="1:4" ht="15.75">
      <c r="A3232" s="212" t="s">
        <v>6807</v>
      </c>
      <c r="B3232" s="212" t="s">
        <v>6808</v>
      </c>
      <c r="C3232" s="212" t="s">
        <v>367</v>
      </c>
      <c r="D3232" s="213">
        <v>841.11</v>
      </c>
    </row>
    <row r="3233" spans="1:4" ht="15.75">
      <c r="A3233" s="212" t="s">
        <v>6809</v>
      </c>
      <c r="B3233" s="212" t="s">
        <v>6810</v>
      </c>
      <c r="C3233" s="212" t="s">
        <v>367</v>
      </c>
      <c r="D3233" s="213">
        <v>1707.08</v>
      </c>
    </row>
    <row r="3234" spans="1:4" ht="15.75">
      <c r="A3234" s="212" t="s">
        <v>6811</v>
      </c>
      <c r="B3234" s="212" t="s">
        <v>6812</v>
      </c>
      <c r="C3234" s="212" t="s">
        <v>367</v>
      </c>
      <c r="D3234" s="213">
        <v>6668.01</v>
      </c>
    </row>
    <row r="3235" spans="1:4" ht="15.75">
      <c r="A3235" s="212" t="s">
        <v>6813</v>
      </c>
      <c r="B3235" s="212" t="s">
        <v>6814</v>
      </c>
      <c r="C3235" s="212" t="s">
        <v>367</v>
      </c>
      <c r="D3235" s="213">
        <v>1139.72</v>
      </c>
    </row>
    <row r="3236" spans="1:4" ht="15.75">
      <c r="A3236" s="212" t="s">
        <v>6815</v>
      </c>
      <c r="B3236" s="212" t="s">
        <v>6816</v>
      </c>
      <c r="C3236" s="212" t="s">
        <v>367</v>
      </c>
      <c r="D3236" s="213">
        <v>2203.87</v>
      </c>
    </row>
    <row r="3237" spans="1:4" ht="15.75">
      <c r="A3237" s="212" t="s">
        <v>6817</v>
      </c>
      <c r="B3237" s="212" t="s">
        <v>6818</v>
      </c>
      <c r="C3237" s="212" t="s">
        <v>367</v>
      </c>
      <c r="D3237" s="213">
        <v>872.08</v>
      </c>
    </row>
    <row r="3238" spans="1:4" ht="15.75">
      <c r="A3238" s="212" t="s">
        <v>6819</v>
      </c>
      <c r="B3238" s="212" t="s">
        <v>6820</v>
      </c>
      <c r="C3238" s="212" t="s">
        <v>602</v>
      </c>
      <c r="D3238" s="213">
        <v>1040.3499999999999</v>
      </c>
    </row>
    <row r="3239" spans="1:4" ht="15.75">
      <c r="A3239" s="212" t="s">
        <v>6821</v>
      </c>
      <c r="B3239" s="212" t="s">
        <v>6822</v>
      </c>
      <c r="C3239" s="212" t="s">
        <v>602</v>
      </c>
      <c r="D3239" s="213">
        <v>892.51</v>
      </c>
    </row>
    <row r="3240" spans="1:4" ht="15.75">
      <c r="A3240" s="212" t="s">
        <v>6823</v>
      </c>
      <c r="B3240" s="212" t="s">
        <v>6824</v>
      </c>
      <c r="C3240" s="212" t="s">
        <v>602</v>
      </c>
      <c r="D3240" s="213">
        <v>1451.77</v>
      </c>
    </row>
    <row r="3241" spans="1:4" ht="15.75">
      <c r="A3241" s="212" t="s">
        <v>6825</v>
      </c>
      <c r="B3241" s="212" t="s">
        <v>6826</v>
      </c>
      <c r="C3241" s="212" t="s">
        <v>367</v>
      </c>
      <c r="D3241" s="213">
        <v>1678.52</v>
      </c>
    </row>
    <row r="3242" spans="1:4" ht="15.75">
      <c r="A3242" s="212" t="s">
        <v>6827</v>
      </c>
      <c r="B3242" s="212" t="s">
        <v>6828</v>
      </c>
      <c r="C3242" s="212" t="s">
        <v>367</v>
      </c>
      <c r="D3242" s="213">
        <v>1221.42</v>
      </c>
    </row>
    <row r="3243" spans="1:4" ht="15.75">
      <c r="A3243" s="212" t="s">
        <v>6829</v>
      </c>
      <c r="B3243" s="212" t="s">
        <v>6830</v>
      </c>
      <c r="C3243" s="212" t="s">
        <v>367</v>
      </c>
      <c r="D3243" s="213">
        <v>1010</v>
      </c>
    </row>
    <row r="3244" spans="1:4" ht="15.75">
      <c r="A3244" s="212" t="s">
        <v>6831</v>
      </c>
      <c r="B3244" s="212" t="s">
        <v>6832</v>
      </c>
      <c r="C3244" s="212" t="s">
        <v>367</v>
      </c>
      <c r="D3244" s="213">
        <v>1477.76</v>
      </c>
    </row>
    <row r="3245" spans="1:4" ht="15.75">
      <c r="A3245" s="212" t="s">
        <v>6833</v>
      </c>
      <c r="B3245" s="212" t="s">
        <v>6834</v>
      </c>
      <c r="C3245" s="212" t="s">
        <v>367</v>
      </c>
      <c r="D3245" s="213">
        <v>783.54</v>
      </c>
    </row>
    <row r="3246" spans="1:4" ht="15.75">
      <c r="A3246" s="212" t="s">
        <v>6835</v>
      </c>
      <c r="B3246" s="212" t="s">
        <v>6836</v>
      </c>
      <c r="C3246" s="212" t="s">
        <v>602</v>
      </c>
      <c r="D3246" s="213">
        <v>243.5</v>
      </c>
    </row>
    <row r="3247" spans="1:4" ht="15.75">
      <c r="A3247" s="212" t="s">
        <v>6837</v>
      </c>
      <c r="B3247" s="212" t="s">
        <v>6838</v>
      </c>
      <c r="C3247" s="212" t="s">
        <v>602</v>
      </c>
      <c r="D3247" s="213">
        <v>296.60000000000002</v>
      </c>
    </row>
    <row r="3248" spans="1:4" ht="15.75">
      <c r="A3248" s="212" t="s">
        <v>6839</v>
      </c>
      <c r="B3248" s="212" t="s">
        <v>6840</v>
      </c>
      <c r="C3248" s="212" t="s">
        <v>367</v>
      </c>
      <c r="D3248" s="213">
        <v>1589.16</v>
      </c>
    </row>
    <row r="3249" spans="1:4" ht="15.75">
      <c r="A3249" s="212" t="s">
        <v>6841</v>
      </c>
      <c r="B3249" s="212" t="s">
        <v>6842</v>
      </c>
      <c r="C3249" s="212" t="s">
        <v>367</v>
      </c>
      <c r="D3249" s="213">
        <v>1466.63</v>
      </c>
    </row>
    <row r="3250" spans="1:4" ht="15.75">
      <c r="A3250" s="212" t="s">
        <v>6843</v>
      </c>
      <c r="B3250" s="212" t="s">
        <v>6844</v>
      </c>
      <c r="C3250" s="212" t="s">
        <v>367</v>
      </c>
      <c r="D3250" s="213">
        <v>1225.2</v>
      </c>
    </row>
    <row r="3251" spans="1:4" ht="15.75">
      <c r="A3251" s="212" t="s">
        <v>6845</v>
      </c>
      <c r="B3251" s="212" t="s">
        <v>6846</v>
      </c>
      <c r="C3251" s="212" t="s">
        <v>367</v>
      </c>
      <c r="D3251" s="213">
        <v>946.85</v>
      </c>
    </row>
    <row r="3252" spans="1:4" ht="15.75">
      <c r="A3252" s="212" t="s">
        <v>6847</v>
      </c>
      <c r="B3252" s="212" t="s">
        <v>6848</v>
      </c>
      <c r="C3252" s="212" t="s">
        <v>367</v>
      </c>
      <c r="D3252" s="213">
        <v>673.38</v>
      </c>
    </row>
    <row r="3253" spans="1:4" ht="15.75">
      <c r="A3253" s="212" t="s">
        <v>6849</v>
      </c>
      <c r="B3253" s="212" t="s">
        <v>6850</v>
      </c>
      <c r="C3253" s="212" t="s">
        <v>367</v>
      </c>
      <c r="D3253" s="213">
        <v>3429.52</v>
      </c>
    </row>
    <row r="3254" spans="1:4" ht="15.75">
      <c r="A3254" s="212" t="s">
        <v>146</v>
      </c>
      <c r="B3254" s="212" t="s">
        <v>145</v>
      </c>
      <c r="C3254" s="212" t="s">
        <v>367</v>
      </c>
      <c r="D3254" s="213">
        <v>2098.0100000000002</v>
      </c>
    </row>
    <row r="3255" spans="1:4" ht="15.75">
      <c r="A3255" s="212" t="s">
        <v>6851</v>
      </c>
      <c r="B3255" s="212" t="s">
        <v>6852</v>
      </c>
      <c r="C3255" s="212" t="s">
        <v>367</v>
      </c>
      <c r="D3255" s="213">
        <v>2259.5</v>
      </c>
    </row>
    <row r="3256" spans="1:4" ht="15.75">
      <c r="A3256" s="212" t="s">
        <v>6853</v>
      </c>
      <c r="B3256" s="212" t="s">
        <v>6854</v>
      </c>
      <c r="C3256" s="212" t="s">
        <v>367</v>
      </c>
      <c r="D3256" s="213">
        <v>3374.13</v>
      </c>
    </row>
    <row r="3257" spans="1:4" ht="15.75">
      <c r="A3257" s="212" t="s">
        <v>6855</v>
      </c>
      <c r="B3257" s="212" t="s">
        <v>6856</v>
      </c>
      <c r="C3257" s="212" t="s">
        <v>367</v>
      </c>
      <c r="D3257" s="213">
        <v>2761.95</v>
      </c>
    </row>
    <row r="3258" spans="1:4" ht="15.75">
      <c r="A3258" s="212" t="s">
        <v>6857</v>
      </c>
      <c r="B3258" s="212" t="s">
        <v>6858</v>
      </c>
      <c r="C3258" s="212" t="s">
        <v>367</v>
      </c>
      <c r="D3258" s="213">
        <v>4084.97</v>
      </c>
    </row>
    <row r="3259" spans="1:4" ht="15.75">
      <c r="A3259" s="212" t="s">
        <v>6859</v>
      </c>
      <c r="B3259" s="212" t="s">
        <v>6860</v>
      </c>
      <c r="C3259" s="212" t="s">
        <v>367</v>
      </c>
      <c r="D3259" s="213">
        <v>3353.28</v>
      </c>
    </row>
    <row r="3260" spans="1:4" ht="15.75">
      <c r="A3260" s="212" t="s">
        <v>6861</v>
      </c>
      <c r="B3260" s="212" t="s">
        <v>6862</v>
      </c>
      <c r="C3260" s="212" t="s">
        <v>367</v>
      </c>
      <c r="D3260" s="213">
        <v>4147.47</v>
      </c>
    </row>
    <row r="3261" spans="1:4" ht="15.75">
      <c r="A3261" s="212" t="s">
        <v>6863</v>
      </c>
      <c r="B3261" s="212" t="s">
        <v>6864</v>
      </c>
      <c r="C3261" s="212" t="s">
        <v>367</v>
      </c>
      <c r="D3261" s="213">
        <v>2582.7399999999998</v>
      </c>
    </row>
    <row r="3262" spans="1:4" ht="15.75">
      <c r="A3262" s="212" t="s">
        <v>6865</v>
      </c>
      <c r="B3262" s="212" t="s">
        <v>6866</v>
      </c>
      <c r="C3262" s="212" t="s">
        <v>367</v>
      </c>
      <c r="D3262" s="213">
        <v>2548.75</v>
      </c>
    </row>
    <row r="3263" spans="1:4" ht="15.75">
      <c r="A3263" s="212" t="s">
        <v>6867</v>
      </c>
      <c r="B3263" s="212" t="s">
        <v>6868</v>
      </c>
      <c r="C3263" s="212" t="s">
        <v>367</v>
      </c>
      <c r="D3263" s="213">
        <v>3874.07</v>
      </c>
    </row>
    <row r="3264" spans="1:4" ht="15.75">
      <c r="A3264" s="212" t="s">
        <v>6869</v>
      </c>
      <c r="B3264" s="212" t="s">
        <v>6870</v>
      </c>
      <c r="C3264" s="212" t="s">
        <v>367</v>
      </c>
      <c r="D3264" s="213">
        <v>3288.93</v>
      </c>
    </row>
    <row r="3265" spans="1:4" ht="15.75">
      <c r="A3265" s="212" t="s">
        <v>6871</v>
      </c>
      <c r="B3265" s="212" t="s">
        <v>6872</v>
      </c>
      <c r="C3265" s="212" t="s">
        <v>367</v>
      </c>
      <c r="D3265" s="213">
        <v>4613.1899999999996</v>
      </c>
    </row>
    <row r="3266" spans="1:4" ht="15.75">
      <c r="A3266" s="212" t="s">
        <v>6873</v>
      </c>
      <c r="B3266" s="212" t="s">
        <v>6874</v>
      </c>
      <c r="C3266" s="212" t="s">
        <v>367</v>
      </c>
      <c r="D3266" s="213">
        <v>3579.16</v>
      </c>
    </row>
    <row r="3267" spans="1:4" ht="15.75">
      <c r="A3267" s="212" t="s">
        <v>6875</v>
      </c>
      <c r="B3267" s="212" t="s">
        <v>6876</v>
      </c>
      <c r="C3267" s="212" t="s">
        <v>367</v>
      </c>
      <c r="D3267" s="213">
        <v>4661.7700000000004</v>
      </c>
    </row>
    <row r="3268" spans="1:4" ht="15.75">
      <c r="A3268" s="212" t="s">
        <v>6877</v>
      </c>
      <c r="B3268" s="212" t="s">
        <v>6878</v>
      </c>
      <c r="C3268" s="212" t="s">
        <v>367</v>
      </c>
      <c r="D3268" s="213">
        <v>4721.72</v>
      </c>
    </row>
    <row r="3269" spans="1:4" ht="15.75">
      <c r="A3269" s="212" t="s">
        <v>6879</v>
      </c>
      <c r="B3269" s="212" t="s">
        <v>6880</v>
      </c>
      <c r="C3269" s="212" t="s">
        <v>367</v>
      </c>
      <c r="D3269" s="213">
        <v>4538.68</v>
      </c>
    </row>
    <row r="3270" spans="1:4" ht="15.75">
      <c r="A3270" s="212" t="s">
        <v>6881</v>
      </c>
      <c r="B3270" s="212" t="s">
        <v>6882</v>
      </c>
      <c r="C3270" s="212" t="s">
        <v>367</v>
      </c>
      <c r="D3270" s="213">
        <v>3801.21</v>
      </c>
    </row>
    <row r="3271" spans="1:4" ht="15.75">
      <c r="A3271" s="212" t="s">
        <v>6883</v>
      </c>
      <c r="B3271" s="212" t="s">
        <v>6884</v>
      </c>
      <c r="C3271" s="212" t="s">
        <v>367</v>
      </c>
      <c r="D3271" s="213">
        <v>4775.9799999999996</v>
      </c>
    </row>
    <row r="3272" spans="1:4" ht="15.75">
      <c r="A3272" s="212" t="s">
        <v>6885</v>
      </c>
      <c r="B3272" s="212" t="s">
        <v>6886</v>
      </c>
      <c r="C3272" s="212" t="s">
        <v>367</v>
      </c>
      <c r="D3272" s="213">
        <v>3714.43</v>
      </c>
    </row>
    <row r="3273" spans="1:4" ht="15.75">
      <c r="A3273" s="212" t="s">
        <v>6887</v>
      </c>
      <c r="B3273" s="212" t="s">
        <v>6888</v>
      </c>
      <c r="C3273" s="212" t="s">
        <v>367</v>
      </c>
      <c r="D3273" s="213">
        <v>2910.95</v>
      </c>
    </row>
    <row r="3274" spans="1:4" ht="15.75">
      <c r="A3274" s="212" t="s">
        <v>6889</v>
      </c>
      <c r="B3274" s="212" t="s">
        <v>6890</v>
      </c>
      <c r="C3274" s="212" t="s">
        <v>367</v>
      </c>
      <c r="D3274" s="213">
        <v>1836.77</v>
      </c>
    </row>
    <row r="3275" spans="1:4" ht="15.75">
      <c r="A3275" s="212" t="s">
        <v>6891</v>
      </c>
      <c r="B3275" s="212" t="s">
        <v>6892</v>
      </c>
      <c r="C3275" s="212" t="s">
        <v>367</v>
      </c>
      <c r="D3275" s="213">
        <v>2976.92</v>
      </c>
    </row>
    <row r="3276" spans="1:4" ht="15.75">
      <c r="A3276" s="212" t="s">
        <v>6893</v>
      </c>
      <c r="B3276" s="212" t="s">
        <v>6894</v>
      </c>
      <c r="C3276" s="212" t="s">
        <v>367</v>
      </c>
      <c r="D3276" s="213">
        <v>2519.3000000000002</v>
      </c>
    </row>
    <row r="3277" spans="1:4" ht="15.75">
      <c r="A3277" s="212" t="s">
        <v>6895</v>
      </c>
      <c r="B3277" s="212" t="s">
        <v>6896</v>
      </c>
      <c r="C3277" s="212" t="s">
        <v>602</v>
      </c>
      <c r="D3277" s="213">
        <v>1618.93</v>
      </c>
    </row>
    <row r="3278" spans="1:4" ht="15.75">
      <c r="A3278" s="212" t="s">
        <v>6897</v>
      </c>
      <c r="B3278" s="212" t="s">
        <v>6898</v>
      </c>
      <c r="C3278" s="212" t="s">
        <v>367</v>
      </c>
      <c r="D3278" s="213">
        <v>948.29</v>
      </c>
    </row>
    <row r="3279" spans="1:4" ht="15.75">
      <c r="A3279" s="212" t="s">
        <v>6899</v>
      </c>
      <c r="B3279" s="212" t="s">
        <v>6900</v>
      </c>
      <c r="C3279" s="212" t="s">
        <v>367</v>
      </c>
      <c r="D3279" s="213">
        <v>1370.56</v>
      </c>
    </row>
    <row r="3280" spans="1:4" ht="15.75">
      <c r="A3280" s="212" t="s">
        <v>6901</v>
      </c>
      <c r="B3280" s="212" t="s">
        <v>6902</v>
      </c>
      <c r="C3280" s="212" t="s">
        <v>602</v>
      </c>
      <c r="D3280" s="213">
        <v>1129.07</v>
      </c>
    </row>
    <row r="3281" spans="1:4" ht="15.75">
      <c r="A3281" s="212" t="s">
        <v>6903</v>
      </c>
      <c r="B3281" s="212" t="s">
        <v>6904</v>
      </c>
      <c r="C3281" s="212" t="s">
        <v>602</v>
      </c>
      <c r="D3281" s="213">
        <v>627.83000000000004</v>
      </c>
    </row>
    <row r="3282" spans="1:4" ht="15.75">
      <c r="A3282" s="212" t="s">
        <v>6905</v>
      </c>
      <c r="B3282" s="212" t="s">
        <v>6906</v>
      </c>
      <c r="C3282" s="212" t="s">
        <v>602</v>
      </c>
      <c r="D3282" s="213">
        <v>878.67</v>
      </c>
    </row>
    <row r="3283" spans="1:4" ht="15.75">
      <c r="A3283" s="212" t="s">
        <v>6907</v>
      </c>
      <c r="B3283" s="212" t="s">
        <v>6908</v>
      </c>
      <c r="C3283" s="212" t="s">
        <v>367</v>
      </c>
      <c r="D3283" s="213">
        <v>50.5</v>
      </c>
    </row>
    <row r="3284" spans="1:4" ht="15.75">
      <c r="A3284" s="212" t="s">
        <v>6909</v>
      </c>
      <c r="B3284" s="212" t="s">
        <v>6910</v>
      </c>
      <c r="C3284" s="212" t="s">
        <v>602</v>
      </c>
      <c r="D3284" s="213">
        <v>15.05</v>
      </c>
    </row>
    <row r="3285" spans="1:4" ht="15.75">
      <c r="A3285" s="212" t="s">
        <v>6911</v>
      </c>
      <c r="B3285" s="212" t="s">
        <v>6912</v>
      </c>
      <c r="C3285" s="212" t="s">
        <v>602</v>
      </c>
      <c r="D3285" s="213">
        <v>30.29</v>
      </c>
    </row>
    <row r="3286" spans="1:4" ht="15.75">
      <c r="A3286" s="212" t="s">
        <v>6913</v>
      </c>
      <c r="B3286" s="212" t="s">
        <v>6914</v>
      </c>
      <c r="C3286" s="212" t="s">
        <v>602</v>
      </c>
      <c r="D3286" s="213">
        <v>66.19</v>
      </c>
    </row>
    <row r="3287" spans="1:4" ht="15.75">
      <c r="A3287" s="212" t="s">
        <v>6915</v>
      </c>
      <c r="B3287" s="212" t="s">
        <v>6916</v>
      </c>
      <c r="C3287" s="212" t="s">
        <v>942</v>
      </c>
      <c r="D3287" s="213">
        <v>4286.68</v>
      </c>
    </row>
    <row r="3288" spans="1:4" ht="15.75">
      <c r="A3288" s="212" t="s">
        <v>6917</v>
      </c>
      <c r="B3288" s="212" t="s">
        <v>6918</v>
      </c>
      <c r="C3288" s="212" t="s">
        <v>602</v>
      </c>
      <c r="D3288" s="213">
        <v>155.94</v>
      </c>
    </row>
    <row r="3289" spans="1:4" ht="15.75">
      <c r="A3289" s="212" t="s">
        <v>6919</v>
      </c>
      <c r="B3289" s="212" t="s">
        <v>6920</v>
      </c>
      <c r="C3289" s="212" t="s">
        <v>602</v>
      </c>
      <c r="D3289" s="213">
        <v>487.16</v>
      </c>
    </row>
    <row r="3290" spans="1:4" ht="15.75">
      <c r="A3290" s="212" t="s">
        <v>6921</v>
      </c>
      <c r="B3290" s="212" t="s">
        <v>6922</v>
      </c>
      <c r="C3290" s="212" t="s">
        <v>367</v>
      </c>
      <c r="D3290" s="213">
        <v>389.12</v>
      </c>
    </row>
    <row r="3291" spans="1:4" ht="15.75">
      <c r="A3291" s="212" t="s">
        <v>6923</v>
      </c>
      <c r="B3291" s="212" t="s">
        <v>6924</v>
      </c>
      <c r="C3291" s="212" t="s">
        <v>367</v>
      </c>
      <c r="D3291" s="213">
        <v>160.16</v>
      </c>
    </row>
    <row r="3292" spans="1:4" ht="15.75">
      <c r="A3292" s="212" t="s">
        <v>6925</v>
      </c>
      <c r="B3292" s="212" t="s">
        <v>6926</v>
      </c>
      <c r="C3292" s="212" t="s">
        <v>367</v>
      </c>
      <c r="D3292" s="213">
        <v>64.19</v>
      </c>
    </row>
    <row r="3293" spans="1:4" ht="15.75">
      <c r="A3293" s="212" t="s">
        <v>6927</v>
      </c>
      <c r="B3293" s="212" t="s">
        <v>6928</v>
      </c>
      <c r="C3293" s="212" t="s">
        <v>367</v>
      </c>
      <c r="D3293" s="213">
        <v>919.64</v>
      </c>
    </row>
    <row r="3294" spans="1:4" ht="15.75">
      <c r="A3294" s="212" t="s">
        <v>6929</v>
      </c>
      <c r="B3294" s="212" t="s">
        <v>6930</v>
      </c>
      <c r="C3294" s="212" t="s">
        <v>367</v>
      </c>
      <c r="D3294" s="213">
        <v>1607.25</v>
      </c>
    </row>
    <row r="3295" spans="1:4" ht="15.75">
      <c r="A3295" s="212" t="s">
        <v>6931</v>
      </c>
      <c r="B3295" s="212" t="s">
        <v>6932</v>
      </c>
      <c r="C3295" s="212" t="s">
        <v>942</v>
      </c>
      <c r="D3295" s="213">
        <v>19351.46</v>
      </c>
    </row>
    <row r="3296" spans="1:4" ht="15.75">
      <c r="A3296" s="212" t="s">
        <v>6933</v>
      </c>
      <c r="B3296" s="212" t="s">
        <v>6934</v>
      </c>
      <c r="C3296" s="212" t="s">
        <v>367</v>
      </c>
      <c r="D3296" s="213">
        <v>999.48</v>
      </c>
    </row>
    <row r="3297" spans="1:4" ht="15.75">
      <c r="A3297" s="212" t="s">
        <v>6935</v>
      </c>
      <c r="B3297" s="212" t="s">
        <v>6936</v>
      </c>
      <c r="C3297" s="212" t="s">
        <v>367</v>
      </c>
      <c r="D3297" s="213">
        <v>519.73</v>
      </c>
    </row>
    <row r="3298" spans="1:4" ht="15.75">
      <c r="A3298" s="212" t="s">
        <v>6937</v>
      </c>
      <c r="B3298" s="212" t="s">
        <v>6938</v>
      </c>
      <c r="C3298" s="212" t="s">
        <v>367</v>
      </c>
      <c r="D3298" s="213">
        <v>1340.41</v>
      </c>
    </row>
    <row r="3299" spans="1:4" ht="15.75">
      <c r="A3299" s="212" t="s">
        <v>6939</v>
      </c>
      <c r="B3299" s="212" t="s">
        <v>6940</v>
      </c>
      <c r="C3299" s="212" t="s">
        <v>367</v>
      </c>
      <c r="D3299" s="213">
        <v>1003.54</v>
      </c>
    </row>
    <row r="3300" spans="1:4" ht="15.75">
      <c r="A3300" s="212" t="s">
        <v>6941</v>
      </c>
      <c r="B3300" s="212" t="s">
        <v>6942</v>
      </c>
      <c r="C3300" s="212" t="s">
        <v>367</v>
      </c>
      <c r="D3300" s="213">
        <v>1022.23</v>
      </c>
    </row>
    <row r="3301" spans="1:4" ht="15.75">
      <c r="A3301" s="212" t="s">
        <v>6943</v>
      </c>
      <c r="B3301" s="212" t="s">
        <v>6944</v>
      </c>
      <c r="C3301" s="212" t="s">
        <v>367</v>
      </c>
      <c r="D3301" s="213">
        <v>559.55999999999995</v>
      </c>
    </row>
    <row r="3302" spans="1:4" ht="15.75">
      <c r="A3302" s="212" t="s">
        <v>6945</v>
      </c>
      <c r="B3302" s="212" t="s">
        <v>6946</v>
      </c>
      <c r="C3302" s="212" t="s">
        <v>367</v>
      </c>
      <c r="D3302" s="213">
        <v>1164.5899999999999</v>
      </c>
    </row>
    <row r="3303" spans="1:4" ht="15.75">
      <c r="A3303" s="212" t="s">
        <v>6947</v>
      </c>
      <c r="B3303" s="212" t="s">
        <v>6948</v>
      </c>
      <c r="C3303" s="212" t="s">
        <v>367</v>
      </c>
      <c r="D3303" s="213">
        <v>836.26</v>
      </c>
    </row>
    <row r="3304" spans="1:4" ht="15.75">
      <c r="A3304" s="212" t="s">
        <v>6949</v>
      </c>
      <c r="B3304" s="212" t="s">
        <v>6950</v>
      </c>
      <c r="C3304" s="212" t="s">
        <v>367</v>
      </c>
      <c r="D3304" s="213">
        <v>1325.72</v>
      </c>
    </row>
    <row r="3305" spans="1:4" ht="15.75">
      <c r="A3305" s="212" t="s">
        <v>6951</v>
      </c>
      <c r="B3305" s="212" t="s">
        <v>6952</v>
      </c>
      <c r="C3305" s="212" t="s">
        <v>367</v>
      </c>
      <c r="D3305" s="213">
        <v>1346.88</v>
      </c>
    </row>
    <row r="3306" spans="1:4" ht="15.75">
      <c r="A3306" s="212" t="s">
        <v>6953</v>
      </c>
      <c r="B3306" s="212" t="s">
        <v>6954</v>
      </c>
      <c r="C3306" s="212" t="s">
        <v>367</v>
      </c>
      <c r="D3306" s="213">
        <v>504.57</v>
      </c>
    </row>
    <row r="3307" spans="1:4" ht="15.75">
      <c r="A3307" s="212" t="s">
        <v>6955</v>
      </c>
      <c r="B3307" s="212" t="s">
        <v>6956</v>
      </c>
      <c r="C3307" s="212" t="s">
        <v>367</v>
      </c>
      <c r="D3307" s="213">
        <v>1240.3399999999999</v>
      </c>
    </row>
    <row r="3308" spans="1:4" ht="15.75">
      <c r="A3308" s="212" t="s">
        <v>6957</v>
      </c>
      <c r="B3308" s="212" t="s">
        <v>6958</v>
      </c>
      <c r="C3308" s="212" t="s">
        <v>367</v>
      </c>
      <c r="D3308" s="213">
        <v>2254.8200000000002</v>
      </c>
    </row>
    <row r="3309" spans="1:4" ht="15.75">
      <c r="A3309" s="212" t="s">
        <v>6959</v>
      </c>
      <c r="B3309" s="212" t="s">
        <v>6960</v>
      </c>
      <c r="C3309" s="212" t="s">
        <v>367</v>
      </c>
      <c r="D3309" s="213">
        <v>1844.18</v>
      </c>
    </row>
    <row r="3310" spans="1:4" ht="15.75">
      <c r="A3310" s="212" t="s">
        <v>6961</v>
      </c>
      <c r="B3310" s="212" t="s">
        <v>6962</v>
      </c>
      <c r="C3310" s="212" t="s">
        <v>367</v>
      </c>
      <c r="D3310" s="213">
        <v>1103.46</v>
      </c>
    </row>
    <row r="3311" spans="1:4" ht="15.75">
      <c r="A3311" s="212" t="s">
        <v>6963</v>
      </c>
      <c r="B3311" s="212" t="s">
        <v>6964</v>
      </c>
      <c r="C3311" s="212" t="s">
        <v>367</v>
      </c>
      <c r="D3311" s="213">
        <v>897.28</v>
      </c>
    </row>
    <row r="3312" spans="1:4" ht="15.75">
      <c r="A3312" s="212" t="s">
        <v>6965</v>
      </c>
      <c r="B3312" s="212" t="s">
        <v>6966</v>
      </c>
      <c r="C3312" s="212" t="s">
        <v>367</v>
      </c>
      <c r="D3312" s="213">
        <v>1211.0999999999999</v>
      </c>
    </row>
    <row r="3313" spans="1:4" ht="15.75">
      <c r="A3313" s="212" t="s">
        <v>6967</v>
      </c>
      <c r="B3313" s="212" t="s">
        <v>6968</v>
      </c>
      <c r="C3313" s="212" t="s">
        <v>367</v>
      </c>
      <c r="D3313" s="213">
        <v>936.46</v>
      </c>
    </row>
    <row r="3314" spans="1:4" ht="15.75">
      <c r="A3314" s="212" t="s">
        <v>6969</v>
      </c>
      <c r="B3314" s="212" t="s">
        <v>6970</v>
      </c>
      <c r="C3314" s="212" t="s">
        <v>367</v>
      </c>
      <c r="D3314" s="213">
        <v>1054.57</v>
      </c>
    </row>
    <row r="3315" spans="1:4" ht="15.75">
      <c r="A3315" s="212" t="s">
        <v>6971</v>
      </c>
      <c r="B3315" s="212" t="s">
        <v>6972</v>
      </c>
      <c r="C3315" s="212" t="s">
        <v>367</v>
      </c>
      <c r="D3315" s="213">
        <v>652.29</v>
      </c>
    </row>
    <row r="3316" spans="1:4" ht="15.75">
      <c r="A3316" s="212" t="s">
        <v>6973</v>
      </c>
      <c r="B3316" s="212" t="s">
        <v>6974</v>
      </c>
      <c r="C3316" s="212" t="s">
        <v>367</v>
      </c>
      <c r="D3316" s="213">
        <v>993.96</v>
      </c>
    </row>
    <row r="3317" spans="1:4" ht="15.75">
      <c r="A3317" s="212" t="s">
        <v>6975</v>
      </c>
      <c r="B3317" s="212" t="s">
        <v>6976</v>
      </c>
      <c r="C3317" s="212" t="s">
        <v>367</v>
      </c>
      <c r="D3317" s="213">
        <v>1637.29</v>
      </c>
    </row>
    <row r="3318" spans="1:4" ht="15.75">
      <c r="A3318" s="212" t="s">
        <v>6977</v>
      </c>
      <c r="B3318" s="212" t="s">
        <v>6978</v>
      </c>
      <c r="C3318" s="212" t="s">
        <v>367</v>
      </c>
      <c r="D3318" s="213">
        <v>1055.28</v>
      </c>
    </row>
    <row r="3319" spans="1:4" ht="15.75">
      <c r="A3319" s="212" t="s">
        <v>6979</v>
      </c>
      <c r="B3319" s="212" t="s">
        <v>6980</v>
      </c>
      <c r="C3319" s="212" t="s">
        <v>367</v>
      </c>
      <c r="D3319" s="213">
        <v>1038.77</v>
      </c>
    </row>
    <row r="3320" spans="1:4" ht="15.75">
      <c r="A3320" s="212" t="s">
        <v>6981</v>
      </c>
      <c r="B3320" s="212" t="s">
        <v>6982</v>
      </c>
      <c r="C3320" s="212" t="s">
        <v>367</v>
      </c>
      <c r="D3320" s="213">
        <v>1158.45</v>
      </c>
    </row>
    <row r="3321" spans="1:4" ht="15.75">
      <c r="A3321" s="212" t="s">
        <v>6983</v>
      </c>
      <c r="B3321" s="212" t="s">
        <v>6984</v>
      </c>
      <c r="C3321" s="212" t="s">
        <v>367</v>
      </c>
      <c r="D3321" s="213">
        <v>1458.39</v>
      </c>
    </row>
    <row r="3322" spans="1:4" ht="15.75">
      <c r="A3322" s="212" t="s">
        <v>6985</v>
      </c>
      <c r="B3322" s="212" t="s">
        <v>6986</v>
      </c>
      <c r="C3322" s="212" t="s">
        <v>367</v>
      </c>
      <c r="D3322" s="213">
        <v>1251.1400000000001</v>
      </c>
    </row>
    <row r="3323" spans="1:4" ht="15.75">
      <c r="A3323" s="212" t="s">
        <v>6987</v>
      </c>
      <c r="B3323" s="212" t="s">
        <v>6988</v>
      </c>
      <c r="C3323" s="212" t="s">
        <v>367</v>
      </c>
      <c r="D3323" s="213">
        <v>1250.75</v>
      </c>
    </row>
    <row r="3324" spans="1:4" ht="15.75">
      <c r="A3324" s="212" t="s">
        <v>6989</v>
      </c>
      <c r="B3324" s="212" t="s">
        <v>6990</v>
      </c>
      <c r="C3324" s="212" t="s">
        <v>367</v>
      </c>
      <c r="D3324" s="213">
        <v>678.97</v>
      </c>
    </row>
    <row r="3325" spans="1:4" ht="15.75">
      <c r="A3325" s="212" t="s">
        <v>6991</v>
      </c>
      <c r="B3325" s="212" t="s">
        <v>6992</v>
      </c>
      <c r="C3325" s="212" t="s">
        <v>367</v>
      </c>
      <c r="D3325" s="213">
        <v>1325.53</v>
      </c>
    </row>
    <row r="3326" spans="1:4" ht="15.75">
      <c r="A3326" s="212" t="s">
        <v>6993</v>
      </c>
      <c r="B3326" s="212" t="s">
        <v>6994</v>
      </c>
      <c r="C3326" s="212" t="s">
        <v>367</v>
      </c>
      <c r="D3326" s="213">
        <v>1460.53</v>
      </c>
    </row>
    <row r="3327" spans="1:4" ht="15.75">
      <c r="A3327" s="212" t="s">
        <v>6995</v>
      </c>
      <c r="B3327" s="212" t="s">
        <v>6996</v>
      </c>
      <c r="C3327" s="212" t="s">
        <v>367</v>
      </c>
      <c r="D3327" s="213">
        <v>971.3</v>
      </c>
    </row>
    <row r="3328" spans="1:4" ht="15.75">
      <c r="A3328" s="212" t="s">
        <v>6997</v>
      </c>
      <c r="B3328" s="212" t="s">
        <v>6998</v>
      </c>
      <c r="C3328" s="212" t="s">
        <v>367</v>
      </c>
      <c r="D3328" s="213">
        <v>769.56</v>
      </c>
    </row>
    <row r="3329" spans="1:4" ht="15.75">
      <c r="A3329" s="212" t="s">
        <v>6999</v>
      </c>
      <c r="B3329" s="212" t="s">
        <v>7000</v>
      </c>
      <c r="C3329" s="212" t="s">
        <v>367</v>
      </c>
      <c r="D3329" s="213">
        <v>1119.68</v>
      </c>
    </row>
    <row r="3330" spans="1:4" ht="15.75">
      <c r="A3330" s="212" t="s">
        <v>7001</v>
      </c>
      <c r="B3330" s="212" t="s">
        <v>7002</v>
      </c>
      <c r="C3330" s="212" t="s">
        <v>367</v>
      </c>
      <c r="D3330" s="213">
        <v>803.79</v>
      </c>
    </row>
    <row r="3331" spans="1:4" ht="15.75">
      <c r="A3331" s="212" t="s">
        <v>7003</v>
      </c>
      <c r="B3331" s="212" t="s">
        <v>7004</v>
      </c>
      <c r="C3331" s="212" t="s">
        <v>367</v>
      </c>
      <c r="D3331" s="213">
        <v>1318.58</v>
      </c>
    </row>
    <row r="3332" spans="1:4" ht="15.75">
      <c r="A3332" s="212" t="s">
        <v>7005</v>
      </c>
      <c r="B3332" s="212" t="s">
        <v>7006</v>
      </c>
      <c r="C3332" s="212" t="s">
        <v>367</v>
      </c>
      <c r="D3332" s="213">
        <v>738.21</v>
      </c>
    </row>
    <row r="3333" spans="1:4" ht="15.75">
      <c r="A3333" s="212" t="s">
        <v>7007</v>
      </c>
      <c r="B3333" s="212" t="s">
        <v>7008</v>
      </c>
      <c r="C3333" s="212" t="s">
        <v>367</v>
      </c>
      <c r="D3333" s="213">
        <v>1253.1500000000001</v>
      </c>
    </row>
    <row r="3334" spans="1:4" ht="15.75">
      <c r="A3334" s="212" t="s">
        <v>144</v>
      </c>
      <c r="B3334" s="212" t="s">
        <v>81</v>
      </c>
      <c r="C3334" s="212" t="s">
        <v>367</v>
      </c>
      <c r="D3334" s="213">
        <v>1424.65</v>
      </c>
    </row>
    <row r="3335" spans="1:4" ht="15.75">
      <c r="A3335" s="212" t="s">
        <v>7009</v>
      </c>
      <c r="B3335" s="212" t="s">
        <v>7010</v>
      </c>
      <c r="C3335" s="212" t="s">
        <v>367</v>
      </c>
      <c r="D3335" s="213">
        <v>1193.52</v>
      </c>
    </row>
    <row r="3336" spans="1:4" ht="15.75">
      <c r="A3336" s="212" t="s">
        <v>7011</v>
      </c>
      <c r="B3336" s="212" t="s">
        <v>7012</v>
      </c>
      <c r="C3336" s="212" t="s">
        <v>367</v>
      </c>
      <c r="D3336" s="213">
        <v>1375.3</v>
      </c>
    </row>
    <row r="3337" spans="1:4" ht="15.75">
      <c r="A3337" s="212" t="s">
        <v>7013</v>
      </c>
      <c r="B3337" s="212" t="s">
        <v>7014</v>
      </c>
      <c r="C3337" s="212" t="s">
        <v>367</v>
      </c>
      <c r="D3337" s="213">
        <v>1531.94</v>
      </c>
    </row>
    <row r="3338" spans="1:4" ht="15.75">
      <c r="A3338" s="212" t="s">
        <v>7015</v>
      </c>
      <c r="B3338" s="212" t="s">
        <v>7016</v>
      </c>
      <c r="C3338" s="212" t="s">
        <v>367</v>
      </c>
      <c r="D3338" s="213">
        <v>1394.97</v>
      </c>
    </row>
    <row r="3339" spans="1:4" ht="15.75">
      <c r="A3339" s="212" t="s">
        <v>7017</v>
      </c>
      <c r="B3339" s="212" t="s">
        <v>7018</v>
      </c>
      <c r="C3339" s="212" t="s">
        <v>367</v>
      </c>
      <c r="D3339" s="213">
        <v>1530.29</v>
      </c>
    </row>
    <row r="3340" spans="1:4" ht="15.75">
      <c r="A3340" s="212" t="s">
        <v>7019</v>
      </c>
      <c r="B3340" s="212" t="s">
        <v>7020</v>
      </c>
      <c r="C3340" s="212" t="s">
        <v>367</v>
      </c>
      <c r="D3340" s="213">
        <v>174.8</v>
      </c>
    </row>
    <row r="3341" spans="1:4" ht="15.75">
      <c r="A3341" s="212" t="s">
        <v>7021</v>
      </c>
      <c r="B3341" s="212" t="s">
        <v>7022</v>
      </c>
      <c r="C3341" s="212" t="s">
        <v>367</v>
      </c>
      <c r="D3341" s="213">
        <v>125.21</v>
      </c>
    </row>
    <row r="3342" spans="1:4" ht="15.75">
      <c r="A3342" s="212" t="s">
        <v>7023</v>
      </c>
      <c r="B3342" s="212" t="s">
        <v>7024</v>
      </c>
      <c r="C3342" s="212" t="s">
        <v>367</v>
      </c>
      <c r="D3342" s="213">
        <v>163.16</v>
      </c>
    </row>
    <row r="3343" spans="1:4" ht="15.75">
      <c r="A3343" s="212" t="s">
        <v>7025</v>
      </c>
      <c r="B3343" s="212" t="s">
        <v>7026</v>
      </c>
      <c r="C3343" s="212" t="s">
        <v>367</v>
      </c>
      <c r="D3343" s="213">
        <v>190.92</v>
      </c>
    </row>
    <row r="3344" spans="1:4" ht="15.75">
      <c r="A3344" s="212" t="s">
        <v>7027</v>
      </c>
      <c r="B3344" s="212" t="s">
        <v>7028</v>
      </c>
      <c r="C3344" s="212" t="s">
        <v>367</v>
      </c>
      <c r="D3344" s="213">
        <v>206.95</v>
      </c>
    </row>
    <row r="3345" spans="1:4" ht="15.75">
      <c r="A3345" s="212" t="s">
        <v>7029</v>
      </c>
      <c r="B3345" s="212" t="s">
        <v>7030</v>
      </c>
      <c r="C3345" s="212" t="s">
        <v>367</v>
      </c>
      <c r="D3345" s="213">
        <v>489.39</v>
      </c>
    </row>
    <row r="3346" spans="1:4" ht="15.75">
      <c r="A3346" s="212" t="s">
        <v>7031</v>
      </c>
      <c r="B3346" s="212" t="s">
        <v>7032</v>
      </c>
      <c r="C3346" s="212" t="s">
        <v>367</v>
      </c>
      <c r="D3346" s="213">
        <v>648.11</v>
      </c>
    </row>
    <row r="3347" spans="1:4" ht="15.75">
      <c r="A3347" s="212" t="s">
        <v>7033</v>
      </c>
      <c r="B3347" s="212" t="s">
        <v>7034</v>
      </c>
      <c r="C3347" s="212" t="s">
        <v>367</v>
      </c>
      <c r="D3347" s="213">
        <v>742.17</v>
      </c>
    </row>
    <row r="3348" spans="1:4" ht="15.75">
      <c r="A3348" s="212" t="s">
        <v>7035</v>
      </c>
      <c r="B3348" s="212" t="s">
        <v>7036</v>
      </c>
      <c r="C3348" s="212" t="s">
        <v>367</v>
      </c>
      <c r="D3348" s="213">
        <v>561.54999999999995</v>
      </c>
    </row>
    <row r="3349" spans="1:4" ht="15.75">
      <c r="A3349" s="212" t="s">
        <v>143</v>
      </c>
      <c r="B3349" s="212" t="s">
        <v>142</v>
      </c>
      <c r="C3349" s="212" t="s">
        <v>367</v>
      </c>
      <c r="D3349" s="213">
        <v>335.77</v>
      </c>
    </row>
    <row r="3350" spans="1:4" ht="15.75">
      <c r="A3350" s="212" t="s">
        <v>7037</v>
      </c>
      <c r="B3350" s="212" t="s">
        <v>7038</v>
      </c>
      <c r="C3350" s="212" t="s">
        <v>367</v>
      </c>
      <c r="D3350" s="213">
        <v>403.24</v>
      </c>
    </row>
    <row r="3351" spans="1:4" ht="15.75">
      <c r="A3351" s="212" t="s">
        <v>7039</v>
      </c>
      <c r="B3351" s="212" t="s">
        <v>7040</v>
      </c>
      <c r="C3351" s="212" t="s">
        <v>367</v>
      </c>
      <c r="D3351" s="213">
        <v>528.01</v>
      </c>
    </row>
    <row r="3352" spans="1:4" ht="15.75">
      <c r="A3352" s="212" t="s">
        <v>7041</v>
      </c>
      <c r="B3352" s="212" t="s">
        <v>7042</v>
      </c>
      <c r="C3352" s="212" t="s">
        <v>367</v>
      </c>
      <c r="D3352" s="213">
        <v>637.09</v>
      </c>
    </row>
    <row r="3353" spans="1:4" ht="15.75">
      <c r="A3353" s="212" t="s">
        <v>7043</v>
      </c>
      <c r="B3353" s="212" t="s">
        <v>7044</v>
      </c>
      <c r="C3353" s="212" t="s">
        <v>367</v>
      </c>
      <c r="D3353" s="213">
        <v>172.42</v>
      </c>
    </row>
    <row r="3354" spans="1:4" ht="15.75">
      <c r="A3354" s="212" t="s">
        <v>7045</v>
      </c>
      <c r="B3354" s="212" t="s">
        <v>7046</v>
      </c>
      <c r="C3354" s="212" t="s">
        <v>367</v>
      </c>
      <c r="D3354" s="213">
        <v>4343.5</v>
      </c>
    </row>
    <row r="3355" spans="1:4" ht="15.75">
      <c r="A3355" s="212" t="s">
        <v>7047</v>
      </c>
      <c r="B3355" s="212" t="s">
        <v>7048</v>
      </c>
      <c r="C3355" s="212" t="s">
        <v>367</v>
      </c>
      <c r="D3355" s="213">
        <v>6955.16</v>
      </c>
    </row>
    <row r="3356" spans="1:4" ht="15.75">
      <c r="A3356" s="212" t="s">
        <v>7049</v>
      </c>
      <c r="B3356" s="212" t="s">
        <v>7050</v>
      </c>
      <c r="C3356" s="212" t="s">
        <v>367</v>
      </c>
      <c r="D3356" s="213">
        <v>251.18</v>
      </c>
    </row>
    <row r="3357" spans="1:4" ht="15.75">
      <c r="A3357" s="212" t="s">
        <v>7051</v>
      </c>
      <c r="B3357" s="212" t="s">
        <v>7052</v>
      </c>
      <c r="C3357" s="212" t="s">
        <v>367</v>
      </c>
      <c r="D3357" s="213">
        <v>251.87</v>
      </c>
    </row>
    <row r="3358" spans="1:4" ht="15.75">
      <c r="A3358" s="215" t="s">
        <v>7053</v>
      </c>
      <c r="B3358" s="215" t="s">
        <v>7054</v>
      </c>
      <c r="C3358" s="215" t="s">
        <v>367</v>
      </c>
      <c r="D3358" s="217">
        <v>304.08999999999997</v>
      </c>
    </row>
    <row r="3359" spans="1:4" ht="15.75">
      <c r="A3359" s="215" t="s">
        <v>141</v>
      </c>
      <c r="B3359" s="215" t="s">
        <v>82</v>
      </c>
      <c r="C3359" s="215" t="s">
        <v>367</v>
      </c>
      <c r="D3359" s="217">
        <v>385</v>
      </c>
    </row>
    <row r="3360" spans="1:4" ht="15.75">
      <c r="A3360" s="215" t="s">
        <v>7055</v>
      </c>
      <c r="B3360" s="215" t="s">
        <v>7056</v>
      </c>
      <c r="C3360" s="215" t="s">
        <v>367</v>
      </c>
      <c r="D3360" s="217">
        <v>353.66</v>
      </c>
    </row>
    <row r="3361" spans="1:4" ht="15.75">
      <c r="A3361" s="215" t="s">
        <v>7057</v>
      </c>
      <c r="B3361" s="215" t="s">
        <v>7058</v>
      </c>
      <c r="C3361" s="215" t="s">
        <v>367</v>
      </c>
      <c r="D3361" s="217">
        <v>442.96</v>
      </c>
    </row>
    <row r="3362" spans="1:4" ht="15.75">
      <c r="A3362" s="215" t="s">
        <v>7059</v>
      </c>
      <c r="B3362" s="215" t="s">
        <v>7060</v>
      </c>
      <c r="C3362" s="215" t="s">
        <v>367</v>
      </c>
      <c r="D3362" s="217">
        <v>569.24</v>
      </c>
    </row>
    <row r="3363" spans="1:4" ht="15.75">
      <c r="A3363" s="215" t="s">
        <v>7061</v>
      </c>
      <c r="B3363" s="215" t="s">
        <v>7062</v>
      </c>
      <c r="C3363" s="215" t="s">
        <v>367</v>
      </c>
      <c r="D3363" s="217">
        <v>758.92</v>
      </c>
    </row>
    <row r="3364" spans="1:4" ht="15.75">
      <c r="A3364" s="215" t="s">
        <v>7063</v>
      </c>
      <c r="B3364" s="215" t="s">
        <v>7064</v>
      </c>
      <c r="C3364" s="215" t="s">
        <v>367</v>
      </c>
      <c r="D3364" s="217">
        <v>630.16999999999996</v>
      </c>
    </row>
    <row r="3365" spans="1:4" ht="15.75">
      <c r="A3365" s="215" t="s">
        <v>7065</v>
      </c>
      <c r="B3365" s="215" t="s">
        <v>7066</v>
      </c>
      <c r="C3365" s="215" t="s">
        <v>367</v>
      </c>
      <c r="D3365" s="217">
        <v>665.15</v>
      </c>
    </row>
    <row r="3366" spans="1:4" ht="15.75">
      <c r="A3366" s="215" t="s">
        <v>7067</v>
      </c>
      <c r="B3366" s="215" t="s">
        <v>7068</v>
      </c>
      <c r="C3366" s="215" t="s">
        <v>367</v>
      </c>
      <c r="D3366" s="217">
        <v>1542.77</v>
      </c>
    </row>
    <row r="3367" spans="1:4" ht="15.75">
      <c r="A3367" s="215" t="s">
        <v>7069</v>
      </c>
      <c r="B3367" s="215" t="s">
        <v>7070</v>
      </c>
      <c r="C3367" s="215" t="s">
        <v>367</v>
      </c>
      <c r="D3367" s="217">
        <v>714.55</v>
      </c>
    </row>
    <row r="3368" spans="1:4" ht="15.75">
      <c r="A3368" s="215" t="s">
        <v>7071</v>
      </c>
      <c r="B3368" s="215" t="s">
        <v>7072</v>
      </c>
      <c r="C3368" s="215" t="s">
        <v>367</v>
      </c>
      <c r="D3368" s="217">
        <v>1985.96</v>
      </c>
    </row>
    <row r="3369" spans="1:4" ht="15.75">
      <c r="A3369" s="215" t="s">
        <v>140</v>
      </c>
      <c r="B3369" s="215" t="s">
        <v>7073</v>
      </c>
      <c r="C3369" s="215" t="s">
        <v>367</v>
      </c>
      <c r="D3369" s="217">
        <v>581.75</v>
      </c>
    </row>
    <row r="3370" spans="1:4" ht="15.75">
      <c r="A3370" s="215" t="s">
        <v>7074</v>
      </c>
      <c r="B3370" s="215" t="s">
        <v>7075</v>
      </c>
      <c r="C3370" s="215" t="s">
        <v>367</v>
      </c>
      <c r="D3370" s="217">
        <v>827.11</v>
      </c>
    </row>
    <row r="3371" spans="1:4" ht="15.75">
      <c r="A3371" s="215" t="s">
        <v>7076</v>
      </c>
      <c r="B3371" s="215" t="s">
        <v>7077</v>
      </c>
      <c r="C3371" s="215" t="s">
        <v>602</v>
      </c>
      <c r="D3371" s="217">
        <v>6.6</v>
      </c>
    </row>
    <row r="3372" spans="1:4" ht="15.75">
      <c r="A3372" s="215" t="s">
        <v>7078</v>
      </c>
      <c r="B3372" s="215" t="s">
        <v>7079</v>
      </c>
      <c r="C3372" s="215" t="s">
        <v>367</v>
      </c>
      <c r="D3372" s="217">
        <v>74.48</v>
      </c>
    </row>
    <row r="3373" spans="1:4" ht="15.75">
      <c r="A3373" s="215" t="s">
        <v>7080</v>
      </c>
      <c r="B3373" s="215" t="s">
        <v>7081</v>
      </c>
      <c r="C3373" s="215" t="s">
        <v>367</v>
      </c>
      <c r="D3373" s="217">
        <v>793.58</v>
      </c>
    </row>
    <row r="3374" spans="1:4" ht="15.75">
      <c r="A3374" s="215" t="s">
        <v>7082</v>
      </c>
      <c r="B3374" s="215" t="s">
        <v>7083</v>
      </c>
      <c r="C3374" s="215" t="s">
        <v>367</v>
      </c>
      <c r="D3374" s="217">
        <v>678.75</v>
      </c>
    </row>
    <row r="3375" spans="1:4" ht="15.75">
      <c r="A3375" s="215" t="s">
        <v>7084</v>
      </c>
      <c r="B3375" s="215" t="s">
        <v>7085</v>
      </c>
      <c r="C3375" s="215" t="s">
        <v>367</v>
      </c>
      <c r="D3375" s="217">
        <v>1007.33</v>
      </c>
    </row>
    <row r="3376" spans="1:4" ht="15.75">
      <c r="A3376" s="215" t="s">
        <v>7086</v>
      </c>
      <c r="B3376" s="215" t="s">
        <v>7087</v>
      </c>
      <c r="C3376" s="215" t="s">
        <v>367</v>
      </c>
      <c r="D3376" s="217">
        <v>211.64</v>
      </c>
    </row>
    <row r="3377" spans="1:4" ht="15.75">
      <c r="A3377" s="215" t="s">
        <v>7088</v>
      </c>
      <c r="B3377" s="215" t="s">
        <v>7089</v>
      </c>
      <c r="C3377" s="215" t="s">
        <v>367</v>
      </c>
      <c r="D3377" s="217">
        <v>274.27</v>
      </c>
    </row>
    <row r="3378" spans="1:4" ht="15.75">
      <c r="A3378" s="215" t="s">
        <v>7090</v>
      </c>
      <c r="B3378" s="215" t="s">
        <v>7091</v>
      </c>
      <c r="C3378" s="215" t="s">
        <v>367</v>
      </c>
      <c r="D3378" s="217">
        <v>3122.96</v>
      </c>
    </row>
    <row r="3379" spans="1:4" ht="15.75">
      <c r="A3379" s="215" t="s">
        <v>7092</v>
      </c>
      <c r="B3379" s="215" t="s">
        <v>7093</v>
      </c>
      <c r="C3379" s="215" t="s">
        <v>602</v>
      </c>
      <c r="D3379" s="217">
        <v>525.07000000000005</v>
      </c>
    </row>
    <row r="3380" spans="1:4" ht="15.75">
      <c r="A3380" s="215" t="s">
        <v>7094</v>
      </c>
      <c r="B3380" s="215" t="s">
        <v>7095</v>
      </c>
      <c r="C3380" s="215" t="s">
        <v>602</v>
      </c>
      <c r="D3380" s="217">
        <v>122.38</v>
      </c>
    </row>
    <row r="3381" spans="1:4" ht="15.75">
      <c r="A3381" s="215" t="s">
        <v>7096</v>
      </c>
      <c r="B3381" s="215" t="s">
        <v>7097</v>
      </c>
      <c r="C3381" s="215" t="s">
        <v>602</v>
      </c>
      <c r="D3381" s="217">
        <v>136.84</v>
      </c>
    </row>
    <row r="3382" spans="1:4" ht="15.75">
      <c r="A3382" s="215" t="s">
        <v>7098</v>
      </c>
      <c r="B3382" s="215" t="s">
        <v>7099</v>
      </c>
      <c r="C3382" s="215" t="s">
        <v>602</v>
      </c>
      <c r="D3382" s="217">
        <v>90.34</v>
      </c>
    </row>
    <row r="3383" spans="1:4" ht="15.75">
      <c r="A3383" s="215" t="s">
        <v>7100</v>
      </c>
      <c r="B3383" s="215" t="s">
        <v>7101</v>
      </c>
      <c r="C3383" s="215" t="s">
        <v>602</v>
      </c>
      <c r="D3383" s="217">
        <v>276.19</v>
      </c>
    </row>
    <row r="3384" spans="1:4" ht="15.75">
      <c r="A3384" s="215" t="s">
        <v>7102</v>
      </c>
      <c r="B3384" s="215" t="s">
        <v>7103</v>
      </c>
      <c r="C3384" s="215" t="s">
        <v>602</v>
      </c>
      <c r="D3384" s="217">
        <v>194.08</v>
      </c>
    </row>
    <row r="3385" spans="1:4" ht="15.75">
      <c r="A3385" s="215" t="s">
        <v>7104</v>
      </c>
      <c r="B3385" s="215" t="s">
        <v>7105</v>
      </c>
      <c r="C3385" s="215" t="s">
        <v>942</v>
      </c>
      <c r="D3385" s="217">
        <v>464.17</v>
      </c>
    </row>
    <row r="3386" spans="1:4" ht="15.75">
      <c r="A3386" s="215" t="s">
        <v>7106</v>
      </c>
      <c r="B3386" s="215" t="s">
        <v>7107</v>
      </c>
      <c r="C3386" s="215" t="s">
        <v>942</v>
      </c>
      <c r="D3386" s="217">
        <v>821.61</v>
      </c>
    </row>
    <row r="3387" spans="1:4" ht="15.75">
      <c r="A3387" s="215" t="s">
        <v>7108</v>
      </c>
      <c r="B3387" s="215" t="s">
        <v>7109</v>
      </c>
      <c r="C3387" s="215" t="s">
        <v>942</v>
      </c>
      <c r="D3387" s="217">
        <v>364.12</v>
      </c>
    </row>
    <row r="3388" spans="1:4" ht="15.75">
      <c r="A3388" s="215" t="s">
        <v>7110</v>
      </c>
      <c r="B3388" s="215" t="s">
        <v>7111</v>
      </c>
      <c r="C3388" s="215" t="s">
        <v>942</v>
      </c>
      <c r="D3388" s="217">
        <v>682.77</v>
      </c>
    </row>
    <row r="3389" spans="1:4" ht="15.75">
      <c r="A3389" s="215" t="s">
        <v>7112</v>
      </c>
      <c r="B3389" s="215" t="s">
        <v>7113</v>
      </c>
      <c r="C3389" s="215" t="s">
        <v>942</v>
      </c>
      <c r="D3389" s="217">
        <v>305.55</v>
      </c>
    </row>
    <row r="3390" spans="1:4" ht="15.75">
      <c r="A3390" s="215" t="s">
        <v>7114</v>
      </c>
      <c r="B3390" s="215" t="s">
        <v>7115</v>
      </c>
      <c r="C3390" s="215" t="s">
        <v>942</v>
      </c>
      <c r="D3390" s="217">
        <v>302.64</v>
      </c>
    </row>
    <row r="3391" spans="1:4" ht="15.75">
      <c r="A3391" s="215" t="s">
        <v>7116</v>
      </c>
      <c r="B3391" s="215" t="s">
        <v>7117</v>
      </c>
      <c r="C3391" s="215" t="s">
        <v>942</v>
      </c>
      <c r="D3391" s="217">
        <v>458.44</v>
      </c>
    </row>
    <row r="3392" spans="1:4" ht="15.75">
      <c r="A3392" s="215" t="s">
        <v>7118</v>
      </c>
      <c r="B3392" s="215" t="s">
        <v>7119</v>
      </c>
      <c r="C3392" s="215" t="s">
        <v>47</v>
      </c>
      <c r="D3392" s="217">
        <v>510.35</v>
      </c>
    </row>
    <row r="3393" spans="1:4" ht="15.75">
      <c r="A3393" s="215" t="s">
        <v>7120</v>
      </c>
      <c r="B3393" s="215" t="s">
        <v>7121</v>
      </c>
      <c r="C3393" s="215" t="s">
        <v>942</v>
      </c>
      <c r="D3393" s="217">
        <v>646.27</v>
      </c>
    </row>
    <row r="3394" spans="1:4" ht="15.75">
      <c r="A3394" s="215" t="s">
        <v>7122</v>
      </c>
      <c r="B3394" s="215" t="s">
        <v>7123</v>
      </c>
      <c r="C3394" s="215" t="s">
        <v>47</v>
      </c>
      <c r="D3394" s="217">
        <v>394.89</v>
      </c>
    </row>
    <row r="3395" spans="1:4" ht="15.75">
      <c r="A3395" s="215" t="s">
        <v>7124</v>
      </c>
      <c r="B3395" s="215" t="s">
        <v>7125</v>
      </c>
      <c r="C3395" s="215" t="s">
        <v>47</v>
      </c>
      <c r="D3395" s="217">
        <v>394.1</v>
      </c>
    </row>
    <row r="3396" spans="1:4" ht="15.75">
      <c r="A3396" s="215" t="s">
        <v>7126</v>
      </c>
      <c r="B3396" s="215" t="s">
        <v>7127</v>
      </c>
      <c r="C3396" s="215" t="s">
        <v>47</v>
      </c>
      <c r="D3396" s="217">
        <v>3118.55</v>
      </c>
    </row>
    <row r="3397" spans="1:4" ht="15.75">
      <c r="A3397" s="215" t="s">
        <v>7128</v>
      </c>
      <c r="B3397" s="215" t="s">
        <v>7129</v>
      </c>
      <c r="C3397" s="215" t="s">
        <v>47</v>
      </c>
      <c r="D3397" s="217">
        <v>564.21</v>
      </c>
    </row>
    <row r="3398" spans="1:4" ht="15.75">
      <c r="A3398" s="215" t="s">
        <v>7130</v>
      </c>
      <c r="B3398" s="215" t="s">
        <v>7131</v>
      </c>
      <c r="C3398" s="215" t="s">
        <v>47</v>
      </c>
      <c r="D3398" s="217">
        <v>51.4</v>
      </c>
    </row>
    <row r="3399" spans="1:4" ht="15.75">
      <c r="A3399" s="215" t="s">
        <v>7132</v>
      </c>
      <c r="B3399" s="215" t="s">
        <v>7133</v>
      </c>
      <c r="C3399" s="215" t="s">
        <v>942</v>
      </c>
      <c r="D3399" s="217">
        <v>1515.55</v>
      </c>
    </row>
    <row r="3400" spans="1:4" ht="15.75">
      <c r="A3400" s="215" t="s">
        <v>7134</v>
      </c>
      <c r="B3400" s="215" t="s">
        <v>7135</v>
      </c>
      <c r="C3400" s="215" t="s">
        <v>942</v>
      </c>
      <c r="D3400" s="217">
        <v>2151.0700000000002</v>
      </c>
    </row>
    <row r="3401" spans="1:4" ht="15.75">
      <c r="A3401" s="215" t="s">
        <v>7136</v>
      </c>
      <c r="B3401" s="215" t="s">
        <v>7137</v>
      </c>
      <c r="C3401" s="215" t="s">
        <v>942</v>
      </c>
      <c r="D3401" s="217">
        <v>1623.06</v>
      </c>
    </row>
    <row r="3402" spans="1:4" ht="15.75">
      <c r="A3402" s="215" t="s">
        <v>7138</v>
      </c>
      <c r="B3402" s="215" t="s">
        <v>7139</v>
      </c>
      <c r="C3402" s="215" t="s">
        <v>47</v>
      </c>
      <c r="D3402" s="217">
        <v>1339.11</v>
      </c>
    </row>
    <row r="3403" spans="1:4" ht="15.75">
      <c r="A3403" s="215" t="s">
        <v>7140</v>
      </c>
      <c r="B3403" s="215" t="s">
        <v>7141</v>
      </c>
      <c r="C3403" s="215" t="s">
        <v>47</v>
      </c>
      <c r="D3403" s="217">
        <v>1196.99</v>
      </c>
    </row>
    <row r="3404" spans="1:4" ht="15.75">
      <c r="A3404" s="215" t="s">
        <v>7142</v>
      </c>
      <c r="B3404" s="215" t="s">
        <v>7143</v>
      </c>
      <c r="C3404" s="215" t="s">
        <v>47</v>
      </c>
      <c r="D3404" s="217">
        <v>478.47</v>
      </c>
    </row>
    <row r="3405" spans="1:4" ht="15.75">
      <c r="A3405" s="215" t="s">
        <v>7144</v>
      </c>
      <c r="B3405" s="215" t="s">
        <v>7145</v>
      </c>
      <c r="C3405" s="215" t="s">
        <v>47</v>
      </c>
      <c r="D3405" s="217">
        <v>25.33</v>
      </c>
    </row>
    <row r="3406" spans="1:4" ht="15.75">
      <c r="A3406" s="215" t="s">
        <v>7146</v>
      </c>
      <c r="B3406" s="215" t="s">
        <v>7147</v>
      </c>
      <c r="C3406" s="215" t="s">
        <v>47</v>
      </c>
      <c r="D3406" s="217">
        <v>35.65</v>
      </c>
    </row>
    <row r="3407" spans="1:4" ht="15.75">
      <c r="A3407" s="215" t="s">
        <v>7148</v>
      </c>
      <c r="B3407" s="215" t="s">
        <v>7149</v>
      </c>
      <c r="C3407" s="215" t="s">
        <v>47</v>
      </c>
      <c r="D3407" s="217">
        <v>62.91</v>
      </c>
    </row>
    <row r="3408" spans="1:4" ht="15.75">
      <c r="A3408" s="215" t="s">
        <v>7150</v>
      </c>
      <c r="B3408" s="215" t="s">
        <v>7151</v>
      </c>
      <c r="C3408" s="215" t="s">
        <v>47</v>
      </c>
      <c r="D3408" s="217">
        <v>217.8</v>
      </c>
    </row>
    <row r="3409" spans="1:4" ht="15.75">
      <c r="A3409" s="215" t="s">
        <v>7152</v>
      </c>
      <c r="B3409" s="215" t="s">
        <v>7153</v>
      </c>
      <c r="C3409" s="215" t="s">
        <v>47</v>
      </c>
      <c r="D3409" s="217">
        <v>95.79</v>
      </c>
    </row>
    <row r="3410" spans="1:4" ht="15.75">
      <c r="A3410" s="215" t="s">
        <v>7154</v>
      </c>
      <c r="B3410" s="215" t="s">
        <v>7155</v>
      </c>
      <c r="C3410" s="215" t="s">
        <v>47</v>
      </c>
      <c r="D3410" s="217">
        <v>75.760000000000005</v>
      </c>
    </row>
    <row r="3411" spans="1:4" ht="15.75">
      <c r="A3411" s="215" t="s">
        <v>7156</v>
      </c>
      <c r="B3411" s="215" t="s">
        <v>7157</v>
      </c>
      <c r="C3411" s="215" t="s">
        <v>47</v>
      </c>
      <c r="D3411" s="217">
        <v>1083.92</v>
      </c>
    </row>
    <row r="3412" spans="1:4" ht="15.75">
      <c r="A3412" s="215" t="s">
        <v>7158</v>
      </c>
      <c r="B3412" s="215" t="s">
        <v>7159</v>
      </c>
      <c r="C3412" s="215" t="s">
        <v>47</v>
      </c>
      <c r="D3412" s="217">
        <v>65.150000000000006</v>
      </c>
    </row>
    <row r="3413" spans="1:4" ht="15.75">
      <c r="A3413" s="215" t="s">
        <v>7160</v>
      </c>
      <c r="B3413" s="215" t="s">
        <v>7161</v>
      </c>
      <c r="C3413" s="215" t="s">
        <v>942</v>
      </c>
      <c r="D3413" s="217">
        <v>1569.17</v>
      </c>
    </row>
    <row r="3414" spans="1:4" ht="15.75">
      <c r="A3414" s="215" t="s">
        <v>7162</v>
      </c>
      <c r="B3414" s="215" t="s">
        <v>7163</v>
      </c>
      <c r="C3414" s="215" t="s">
        <v>47</v>
      </c>
      <c r="D3414" s="217">
        <v>8.59</v>
      </c>
    </row>
    <row r="3415" spans="1:4" ht="15.75">
      <c r="A3415" s="215" t="s">
        <v>7164</v>
      </c>
      <c r="B3415" s="215" t="s">
        <v>7165</v>
      </c>
      <c r="C3415" s="215" t="s">
        <v>942</v>
      </c>
      <c r="D3415" s="217">
        <v>676.82</v>
      </c>
    </row>
    <row r="3416" spans="1:4" ht="15.75">
      <c r="A3416" s="215" t="s">
        <v>7166</v>
      </c>
      <c r="B3416" s="215" t="s">
        <v>7167</v>
      </c>
      <c r="C3416" s="215" t="s">
        <v>47</v>
      </c>
      <c r="D3416" s="217">
        <v>208.31</v>
      </c>
    </row>
    <row r="3417" spans="1:4" ht="15.75">
      <c r="A3417" s="215" t="s">
        <v>7168</v>
      </c>
      <c r="B3417" s="215" t="s">
        <v>7169</v>
      </c>
      <c r="C3417" s="215" t="s">
        <v>942</v>
      </c>
      <c r="D3417" s="217">
        <v>4677.58</v>
      </c>
    </row>
    <row r="3418" spans="1:4" ht="15.75">
      <c r="A3418" s="215" t="s">
        <v>7170</v>
      </c>
      <c r="B3418" s="215" t="s">
        <v>7171</v>
      </c>
      <c r="C3418" s="215" t="s">
        <v>47</v>
      </c>
      <c r="D3418" s="217">
        <v>509.35</v>
      </c>
    </row>
    <row r="3419" spans="1:4" ht="15.75">
      <c r="A3419" s="215" t="s">
        <v>7172</v>
      </c>
      <c r="B3419" s="215" t="s">
        <v>7173</v>
      </c>
      <c r="C3419" s="215" t="s">
        <v>47</v>
      </c>
      <c r="D3419" s="217">
        <v>290.38</v>
      </c>
    </row>
    <row r="3420" spans="1:4" ht="15.75">
      <c r="A3420" s="215" t="s">
        <v>7174</v>
      </c>
      <c r="B3420" s="215" t="s">
        <v>7175</v>
      </c>
      <c r="C3420" s="215" t="s">
        <v>47</v>
      </c>
      <c r="D3420" s="217">
        <v>133.01</v>
      </c>
    </row>
    <row r="3421" spans="1:4" ht="15.75">
      <c r="A3421" s="215" t="s">
        <v>7176</v>
      </c>
      <c r="B3421" s="215" t="s">
        <v>7177</v>
      </c>
      <c r="C3421" s="215" t="s">
        <v>47</v>
      </c>
      <c r="D3421" s="217">
        <v>91.85</v>
      </c>
    </row>
    <row r="3422" spans="1:4" ht="15.75">
      <c r="A3422" s="215" t="s">
        <v>7178</v>
      </c>
      <c r="B3422" s="215" t="s">
        <v>7179</v>
      </c>
      <c r="C3422" s="215" t="s">
        <v>47</v>
      </c>
      <c r="D3422" s="217">
        <v>214.25</v>
      </c>
    </row>
    <row r="3423" spans="1:4" ht="15.75">
      <c r="A3423" s="215" t="s">
        <v>7180</v>
      </c>
      <c r="B3423" s="215" t="s">
        <v>7181</v>
      </c>
      <c r="C3423" s="215" t="s">
        <v>942</v>
      </c>
      <c r="D3423" s="217">
        <v>42.44</v>
      </c>
    </row>
    <row r="3424" spans="1:4" ht="15.75">
      <c r="A3424" s="215" t="s">
        <v>7182</v>
      </c>
      <c r="B3424" s="215" t="s">
        <v>7183</v>
      </c>
      <c r="C3424" s="215" t="s">
        <v>47</v>
      </c>
      <c r="D3424" s="217">
        <v>58.14</v>
      </c>
    </row>
    <row r="3425" spans="1:4" ht="15.75">
      <c r="A3425" s="215" t="s">
        <v>7184</v>
      </c>
      <c r="B3425" s="215" t="s">
        <v>7185</v>
      </c>
      <c r="C3425" s="215" t="s">
        <v>47</v>
      </c>
      <c r="D3425" s="217">
        <v>78.569999999999993</v>
      </c>
    </row>
    <row r="3426" spans="1:4" ht="15.75">
      <c r="A3426" s="215" t="s">
        <v>7186</v>
      </c>
      <c r="B3426" s="215" t="s">
        <v>7187</v>
      </c>
      <c r="C3426" s="215" t="s">
        <v>942</v>
      </c>
      <c r="D3426" s="217">
        <v>257.64999999999998</v>
      </c>
    </row>
    <row r="3427" spans="1:4" ht="15.75">
      <c r="A3427" s="215" t="s">
        <v>7188</v>
      </c>
      <c r="B3427" s="215" t="s">
        <v>7189</v>
      </c>
      <c r="C3427" s="215" t="s">
        <v>47</v>
      </c>
      <c r="D3427" s="217">
        <v>95.11</v>
      </c>
    </row>
    <row r="3428" spans="1:4" ht="15.75">
      <c r="A3428" s="215" t="s">
        <v>7190</v>
      </c>
      <c r="B3428" s="215" t="s">
        <v>7191</v>
      </c>
      <c r="C3428" s="215" t="s">
        <v>47</v>
      </c>
      <c r="D3428" s="217">
        <v>114.68</v>
      </c>
    </row>
    <row r="3429" spans="1:4" ht="15.75">
      <c r="A3429" s="215" t="s">
        <v>7192</v>
      </c>
      <c r="B3429" s="215" t="s">
        <v>7193</v>
      </c>
      <c r="C3429" s="215" t="s">
        <v>47</v>
      </c>
      <c r="D3429" s="217">
        <v>230.61</v>
      </c>
    </row>
    <row r="3430" spans="1:4" ht="15.75">
      <c r="A3430" s="215" t="s">
        <v>7194</v>
      </c>
      <c r="B3430" s="215" t="s">
        <v>7195</v>
      </c>
      <c r="C3430" s="215" t="s">
        <v>47</v>
      </c>
      <c r="D3430" s="217">
        <v>264</v>
      </c>
    </row>
    <row r="3431" spans="1:4" ht="15.75">
      <c r="A3431" s="215" t="s">
        <v>7196</v>
      </c>
      <c r="B3431" s="215" t="s">
        <v>7197</v>
      </c>
      <c r="C3431" s="215" t="s">
        <v>47</v>
      </c>
      <c r="D3431" s="217">
        <v>738.2</v>
      </c>
    </row>
    <row r="3432" spans="1:4" ht="15.75">
      <c r="A3432" s="215" t="s">
        <v>7198</v>
      </c>
      <c r="B3432" s="215" t="s">
        <v>7199</v>
      </c>
      <c r="C3432" s="215" t="s">
        <v>47</v>
      </c>
      <c r="D3432" s="217">
        <v>236.52</v>
      </c>
    </row>
    <row r="3433" spans="1:4" ht="15.75">
      <c r="A3433" s="215" t="s">
        <v>7200</v>
      </c>
      <c r="B3433" s="215" t="s">
        <v>7201</v>
      </c>
      <c r="C3433" s="215" t="s">
        <v>47</v>
      </c>
      <c r="D3433" s="217">
        <v>88.11</v>
      </c>
    </row>
    <row r="3434" spans="1:4" ht="15.75">
      <c r="A3434" s="215" t="s">
        <v>7202</v>
      </c>
      <c r="B3434" s="215" t="s">
        <v>7203</v>
      </c>
      <c r="C3434" s="215" t="s">
        <v>47</v>
      </c>
      <c r="D3434" s="217">
        <v>218.31</v>
      </c>
    </row>
    <row r="3435" spans="1:4" ht="15.75">
      <c r="A3435" s="215" t="s">
        <v>7204</v>
      </c>
      <c r="B3435" s="215" t="s">
        <v>7205</v>
      </c>
      <c r="C3435" s="215" t="s">
        <v>47</v>
      </c>
      <c r="D3435" s="217">
        <v>12188.92</v>
      </c>
    </row>
    <row r="3436" spans="1:4" ht="15.75">
      <c r="A3436" s="215" t="s">
        <v>7206</v>
      </c>
      <c r="B3436" s="215" t="s">
        <v>7207</v>
      </c>
      <c r="C3436" s="215" t="s">
        <v>47</v>
      </c>
      <c r="D3436" s="217">
        <v>16010.75</v>
      </c>
    </row>
    <row r="3437" spans="1:4" ht="15.75">
      <c r="A3437" s="215" t="s">
        <v>7208</v>
      </c>
      <c r="B3437" s="215" t="s">
        <v>7209</v>
      </c>
      <c r="C3437" s="215" t="s">
        <v>942</v>
      </c>
      <c r="D3437" s="217">
        <v>1033.5</v>
      </c>
    </row>
    <row r="3438" spans="1:4" ht="15.75">
      <c r="A3438" s="215" t="s">
        <v>7210</v>
      </c>
      <c r="B3438" s="215" t="s">
        <v>7211</v>
      </c>
      <c r="C3438" s="215" t="s">
        <v>942</v>
      </c>
      <c r="D3438" s="217">
        <v>2102.86</v>
      </c>
    </row>
    <row r="3439" spans="1:4" ht="15.75">
      <c r="A3439" s="215" t="s">
        <v>7212</v>
      </c>
      <c r="B3439" s="215" t="s">
        <v>7213</v>
      </c>
      <c r="C3439" s="215" t="s">
        <v>942</v>
      </c>
      <c r="D3439" s="217">
        <v>1451.44</v>
      </c>
    </row>
    <row r="3440" spans="1:4" ht="15.75">
      <c r="A3440" s="215" t="s">
        <v>7214</v>
      </c>
      <c r="B3440" s="215" t="s">
        <v>7215</v>
      </c>
      <c r="C3440" s="215" t="s">
        <v>942</v>
      </c>
      <c r="D3440" s="217">
        <v>1565.75</v>
      </c>
    </row>
    <row r="3441" spans="1:4" ht="15.75">
      <c r="A3441" s="215" t="s">
        <v>7216</v>
      </c>
      <c r="B3441" s="215" t="s">
        <v>7217</v>
      </c>
      <c r="C3441" s="215" t="s">
        <v>602</v>
      </c>
      <c r="D3441" s="217">
        <v>66.14</v>
      </c>
    </row>
    <row r="3442" spans="1:4" ht="15.75">
      <c r="A3442" s="215" t="s">
        <v>7218</v>
      </c>
      <c r="B3442" s="215" t="s">
        <v>7219</v>
      </c>
      <c r="C3442" s="215" t="s">
        <v>602</v>
      </c>
      <c r="D3442" s="217">
        <v>25.01</v>
      </c>
    </row>
    <row r="3443" spans="1:4" ht="15.75">
      <c r="A3443" s="215" t="s">
        <v>7220</v>
      </c>
      <c r="B3443" s="215" t="s">
        <v>7221</v>
      </c>
      <c r="C3443" s="215" t="s">
        <v>617</v>
      </c>
      <c r="D3443" s="217">
        <v>126.28</v>
      </c>
    </row>
    <row r="3444" spans="1:4" ht="15.75">
      <c r="A3444" s="215" t="s">
        <v>7222</v>
      </c>
      <c r="B3444" s="215" t="s">
        <v>7223</v>
      </c>
      <c r="C3444" s="215" t="s">
        <v>602</v>
      </c>
      <c r="D3444" s="217">
        <v>26.5</v>
      </c>
    </row>
    <row r="3445" spans="1:4" ht="15.75">
      <c r="A3445" s="215" t="s">
        <v>7224</v>
      </c>
      <c r="B3445" s="215" t="s">
        <v>7225</v>
      </c>
      <c r="C3445" s="215" t="s">
        <v>617</v>
      </c>
      <c r="D3445" s="217">
        <v>38.659999999999997</v>
      </c>
    </row>
    <row r="3446" spans="1:4" ht="15.75">
      <c r="A3446" s="215" t="s">
        <v>7226</v>
      </c>
      <c r="B3446" s="215" t="s">
        <v>7227</v>
      </c>
      <c r="C3446" s="215" t="s">
        <v>617</v>
      </c>
      <c r="D3446" s="217">
        <v>32.869999999999997</v>
      </c>
    </row>
    <row r="3447" spans="1:4" ht="15.75">
      <c r="A3447" s="215" t="s">
        <v>7228</v>
      </c>
      <c r="B3447" s="215" t="s">
        <v>7229</v>
      </c>
      <c r="C3447" s="215" t="s">
        <v>602</v>
      </c>
      <c r="D3447" s="217">
        <v>25.04</v>
      </c>
    </row>
    <row r="3448" spans="1:4" ht="15.75">
      <c r="A3448" s="215" t="s">
        <v>7230</v>
      </c>
      <c r="B3448" s="215" t="s">
        <v>7231</v>
      </c>
      <c r="C3448" s="215" t="s">
        <v>602</v>
      </c>
      <c r="D3448" s="217">
        <v>31.95</v>
      </c>
    </row>
    <row r="3449" spans="1:4" ht="15.75">
      <c r="A3449" s="215" t="s">
        <v>7232</v>
      </c>
      <c r="B3449" s="215" t="s">
        <v>7233</v>
      </c>
      <c r="C3449" s="215" t="s">
        <v>602</v>
      </c>
      <c r="D3449" s="217">
        <v>26.24</v>
      </c>
    </row>
    <row r="3450" spans="1:4" ht="15.75">
      <c r="A3450" s="215" t="s">
        <v>7234</v>
      </c>
      <c r="B3450" s="215" t="s">
        <v>7235</v>
      </c>
      <c r="C3450" s="215" t="s">
        <v>602</v>
      </c>
      <c r="D3450" s="217">
        <v>38.06</v>
      </c>
    </row>
    <row r="3451" spans="1:4" ht="15.75">
      <c r="A3451" s="215" t="s">
        <v>7236</v>
      </c>
      <c r="B3451" s="215" t="s">
        <v>7237</v>
      </c>
      <c r="C3451" s="215" t="s">
        <v>617</v>
      </c>
      <c r="D3451" s="217">
        <v>77.64</v>
      </c>
    </row>
    <row r="3452" spans="1:4" ht="15.75">
      <c r="A3452" s="215" t="s">
        <v>7238</v>
      </c>
      <c r="B3452" s="215" t="s">
        <v>7239</v>
      </c>
      <c r="C3452" s="215" t="s">
        <v>47</v>
      </c>
      <c r="D3452" s="217">
        <v>260.89999999999998</v>
      </c>
    </row>
    <row r="3453" spans="1:4" ht="15.75">
      <c r="A3453" s="215" t="s">
        <v>7240</v>
      </c>
      <c r="B3453" s="215" t="s">
        <v>7241</v>
      </c>
      <c r="C3453" s="215" t="s">
        <v>602</v>
      </c>
      <c r="D3453" s="217">
        <v>233.96</v>
      </c>
    </row>
    <row r="3454" spans="1:4" ht="15.75">
      <c r="A3454" s="215" t="s">
        <v>7242</v>
      </c>
      <c r="B3454" s="215" t="s">
        <v>7243</v>
      </c>
      <c r="C3454" s="215" t="s">
        <v>47</v>
      </c>
      <c r="D3454" s="217">
        <v>150.4</v>
      </c>
    </row>
    <row r="3455" spans="1:4" ht="15.75">
      <c r="A3455" s="215" t="s">
        <v>7244</v>
      </c>
      <c r="B3455" s="215" t="s">
        <v>7245</v>
      </c>
      <c r="C3455" s="215" t="s">
        <v>47</v>
      </c>
      <c r="D3455" s="217">
        <v>197.5</v>
      </c>
    </row>
    <row r="3456" spans="1:4" ht="15.75">
      <c r="A3456" s="215" t="s">
        <v>7246</v>
      </c>
      <c r="B3456" s="215" t="s">
        <v>7247</v>
      </c>
      <c r="C3456" s="215" t="s">
        <v>47</v>
      </c>
      <c r="D3456" s="217">
        <v>409.11</v>
      </c>
    </row>
    <row r="3457" spans="1:4" ht="15.75">
      <c r="A3457" s="215" t="s">
        <v>7248</v>
      </c>
      <c r="B3457" s="215" t="s">
        <v>7249</v>
      </c>
      <c r="C3457" s="215" t="s">
        <v>47</v>
      </c>
      <c r="D3457" s="217">
        <v>273.14999999999998</v>
      </c>
    </row>
    <row r="3458" spans="1:4" ht="15.75">
      <c r="A3458" s="215" t="s">
        <v>7250</v>
      </c>
      <c r="B3458" s="215" t="s">
        <v>7251</v>
      </c>
      <c r="C3458" s="215" t="s">
        <v>47</v>
      </c>
      <c r="D3458" s="217">
        <v>214.77</v>
      </c>
    </row>
    <row r="3459" spans="1:4" ht="15.75">
      <c r="A3459" s="215" t="s">
        <v>7252</v>
      </c>
      <c r="B3459" s="215" t="s">
        <v>7253</v>
      </c>
      <c r="C3459" s="215" t="s">
        <v>47</v>
      </c>
      <c r="D3459" s="217">
        <v>460.59</v>
      </c>
    </row>
    <row r="3460" spans="1:4" ht="15.75">
      <c r="A3460" s="215" t="s">
        <v>7254</v>
      </c>
      <c r="B3460" s="215" t="s">
        <v>7255</v>
      </c>
      <c r="C3460" s="215" t="s">
        <v>47</v>
      </c>
      <c r="D3460" s="217">
        <v>387.81</v>
      </c>
    </row>
    <row r="3461" spans="1:4" ht="15.75">
      <c r="A3461" s="215" t="s">
        <v>7256</v>
      </c>
      <c r="B3461" s="215" t="s">
        <v>7257</v>
      </c>
      <c r="C3461" s="215" t="s">
        <v>47</v>
      </c>
      <c r="D3461" s="217">
        <v>187.52</v>
      </c>
    </row>
    <row r="3462" spans="1:4" ht="15.75">
      <c r="A3462" s="215" t="s">
        <v>7258</v>
      </c>
      <c r="B3462" s="215" t="s">
        <v>7259</v>
      </c>
      <c r="C3462" s="215" t="s">
        <v>47</v>
      </c>
      <c r="D3462" s="217">
        <v>606.88</v>
      </c>
    </row>
    <row r="3463" spans="1:4" ht="15.75">
      <c r="A3463" s="215" t="s">
        <v>7260</v>
      </c>
      <c r="B3463" s="215" t="s">
        <v>7261</v>
      </c>
      <c r="C3463" s="215" t="s">
        <v>47</v>
      </c>
      <c r="D3463" s="217">
        <v>3056.34</v>
      </c>
    </row>
    <row r="3464" spans="1:4" ht="15.75">
      <c r="A3464" s="215" t="s">
        <v>7262</v>
      </c>
      <c r="B3464" s="215" t="s">
        <v>7263</v>
      </c>
      <c r="C3464" s="215" t="s">
        <v>47</v>
      </c>
      <c r="D3464" s="217">
        <v>3829.66</v>
      </c>
    </row>
    <row r="3465" spans="1:4" ht="15.75">
      <c r="A3465" s="215" t="s">
        <v>7264</v>
      </c>
      <c r="B3465" s="215" t="s">
        <v>7265</v>
      </c>
      <c r="C3465" s="215" t="s">
        <v>367</v>
      </c>
      <c r="D3465" s="217">
        <v>394.06</v>
      </c>
    </row>
    <row r="3466" spans="1:4" ht="15.75">
      <c r="A3466" s="215" t="s">
        <v>7266</v>
      </c>
      <c r="B3466" s="215" t="s">
        <v>7267</v>
      </c>
      <c r="C3466" s="215" t="s">
        <v>367</v>
      </c>
      <c r="D3466" s="217">
        <v>224.85</v>
      </c>
    </row>
    <row r="3467" spans="1:4" ht="15.75">
      <c r="A3467" s="215" t="s">
        <v>7268</v>
      </c>
      <c r="B3467" s="215" t="s">
        <v>7269</v>
      </c>
      <c r="C3467" s="215" t="s">
        <v>367</v>
      </c>
      <c r="D3467" s="217">
        <v>157.58000000000001</v>
      </c>
    </row>
    <row r="3468" spans="1:4" ht="15.75">
      <c r="A3468" s="215" t="s">
        <v>7270</v>
      </c>
      <c r="B3468" s="215" t="s">
        <v>7271</v>
      </c>
      <c r="C3468" s="215" t="s">
        <v>367</v>
      </c>
      <c r="D3468" s="217">
        <v>149.65</v>
      </c>
    </row>
    <row r="3469" spans="1:4" ht="15.75">
      <c r="A3469" s="215" t="s">
        <v>7272</v>
      </c>
      <c r="B3469" s="215" t="s">
        <v>7273</v>
      </c>
      <c r="C3469" s="215" t="s">
        <v>47</v>
      </c>
      <c r="D3469" s="217">
        <v>6.9</v>
      </c>
    </row>
    <row r="3470" spans="1:4" ht="15.75">
      <c r="A3470" s="215" t="s">
        <v>7274</v>
      </c>
      <c r="B3470" s="215" t="s">
        <v>7275</v>
      </c>
      <c r="C3470" s="215" t="s">
        <v>602</v>
      </c>
      <c r="D3470" s="217">
        <v>527</v>
      </c>
    </row>
    <row r="3471" spans="1:4" ht="15.75">
      <c r="A3471" s="215" t="s">
        <v>7276</v>
      </c>
      <c r="B3471" s="215" t="s">
        <v>7277</v>
      </c>
      <c r="C3471" s="215" t="s">
        <v>367</v>
      </c>
      <c r="D3471" s="217">
        <v>17.62</v>
      </c>
    </row>
    <row r="3472" spans="1:4" ht="15.75">
      <c r="A3472" s="215" t="s">
        <v>7278</v>
      </c>
      <c r="B3472" s="215" t="s">
        <v>7279</v>
      </c>
      <c r="C3472" s="215" t="s">
        <v>47</v>
      </c>
      <c r="D3472" s="217">
        <v>19.059999999999999</v>
      </c>
    </row>
    <row r="3473" spans="1:4" ht="15.75">
      <c r="A3473" s="215" t="s">
        <v>7280</v>
      </c>
      <c r="B3473" s="215" t="s">
        <v>7281</v>
      </c>
      <c r="C3473" s="215" t="s">
        <v>367</v>
      </c>
      <c r="D3473" s="217">
        <v>114.02</v>
      </c>
    </row>
    <row r="3474" spans="1:4" ht="15.75">
      <c r="A3474" s="215" t="s">
        <v>7282</v>
      </c>
      <c r="B3474" s="215" t="s">
        <v>7283</v>
      </c>
      <c r="C3474" s="215" t="s">
        <v>47</v>
      </c>
      <c r="D3474" s="217">
        <v>14.95</v>
      </c>
    </row>
    <row r="3475" spans="1:4" ht="15.75">
      <c r="A3475" s="215" t="s">
        <v>7284</v>
      </c>
      <c r="B3475" s="215" t="s">
        <v>7285</v>
      </c>
      <c r="C3475" s="215" t="s">
        <v>47</v>
      </c>
      <c r="D3475" s="217">
        <v>14.6</v>
      </c>
    </row>
    <row r="3476" spans="1:4" ht="15.75">
      <c r="A3476" s="215" t="s">
        <v>7286</v>
      </c>
      <c r="B3476" s="215" t="s">
        <v>7287</v>
      </c>
      <c r="C3476" s="215" t="s">
        <v>47</v>
      </c>
      <c r="D3476" s="217">
        <v>29.65</v>
      </c>
    </row>
    <row r="3477" spans="1:4" ht="15.75">
      <c r="A3477" s="215" t="s">
        <v>7288</v>
      </c>
      <c r="B3477" s="215" t="s">
        <v>7289</v>
      </c>
      <c r="C3477" s="215" t="s">
        <v>602</v>
      </c>
      <c r="D3477" s="217">
        <v>65.88</v>
      </c>
    </row>
    <row r="3478" spans="1:4" ht="15.75">
      <c r="A3478" s="215" t="s">
        <v>7290</v>
      </c>
      <c r="B3478" s="215" t="s">
        <v>7291</v>
      </c>
      <c r="C3478" s="215" t="s">
        <v>942</v>
      </c>
      <c r="D3478" s="217">
        <v>304.60000000000002</v>
      </c>
    </row>
    <row r="3479" spans="1:4" ht="15.75">
      <c r="A3479" s="215" t="s">
        <v>7292</v>
      </c>
      <c r="B3479" s="215" t="s">
        <v>7293</v>
      </c>
      <c r="C3479" s="215" t="s">
        <v>942</v>
      </c>
      <c r="D3479" s="217">
        <v>840.2</v>
      </c>
    </row>
    <row r="3480" spans="1:4" ht="15.75">
      <c r="A3480" s="215" t="s">
        <v>7294</v>
      </c>
      <c r="B3480" s="215" t="s">
        <v>7295</v>
      </c>
      <c r="C3480" s="215" t="s">
        <v>47</v>
      </c>
      <c r="D3480" s="217">
        <v>36.15</v>
      </c>
    </row>
    <row r="3481" spans="1:4" ht="15.75">
      <c r="A3481" s="215" t="s">
        <v>7296</v>
      </c>
      <c r="B3481" s="215" t="s">
        <v>7297</v>
      </c>
      <c r="C3481" s="215" t="s">
        <v>47</v>
      </c>
      <c r="D3481" s="217">
        <v>807.48</v>
      </c>
    </row>
    <row r="3482" spans="1:4" ht="15.75">
      <c r="A3482" s="215" t="s">
        <v>7298</v>
      </c>
      <c r="B3482" s="215" t="s">
        <v>7299</v>
      </c>
      <c r="C3482" s="215" t="s">
        <v>47</v>
      </c>
      <c r="D3482" s="217">
        <v>272.86</v>
      </c>
    </row>
    <row r="3483" spans="1:4" ht="15.75">
      <c r="A3483" s="215" t="s">
        <v>7300</v>
      </c>
      <c r="B3483" s="215" t="s">
        <v>7301</v>
      </c>
      <c r="C3483" s="215" t="s">
        <v>47</v>
      </c>
      <c r="D3483" s="217">
        <v>562.71</v>
      </c>
    </row>
    <row r="3484" spans="1:4" ht="15.75">
      <c r="A3484" s="215" t="s">
        <v>7302</v>
      </c>
      <c r="B3484" s="215" t="s">
        <v>7303</v>
      </c>
      <c r="C3484" s="215" t="s">
        <v>47</v>
      </c>
      <c r="D3484" s="217">
        <v>275.92</v>
      </c>
    </row>
    <row r="3485" spans="1:4" ht="15.75">
      <c r="A3485" s="215" t="s">
        <v>7304</v>
      </c>
      <c r="B3485" s="215" t="s">
        <v>7305</v>
      </c>
      <c r="C3485" s="215" t="s">
        <v>47</v>
      </c>
      <c r="D3485" s="217">
        <v>30.38</v>
      </c>
    </row>
    <row r="3486" spans="1:4" ht="15.75">
      <c r="A3486" s="215" t="s">
        <v>7306</v>
      </c>
      <c r="B3486" s="215" t="s">
        <v>7307</v>
      </c>
      <c r="C3486" s="215" t="s">
        <v>47</v>
      </c>
      <c r="D3486" s="217">
        <v>927.44</v>
      </c>
    </row>
    <row r="3487" spans="1:4" ht="15.75">
      <c r="A3487" s="215" t="s">
        <v>7308</v>
      </c>
      <c r="B3487" s="215" t="s">
        <v>7309</v>
      </c>
      <c r="C3487" s="215" t="s">
        <v>47</v>
      </c>
      <c r="D3487" s="217">
        <v>1748.54</v>
      </c>
    </row>
    <row r="3488" spans="1:4" ht="15.75">
      <c r="A3488" s="215" t="s">
        <v>7310</v>
      </c>
      <c r="B3488" s="215" t="s">
        <v>7311</v>
      </c>
      <c r="C3488" s="215" t="s">
        <v>47</v>
      </c>
      <c r="D3488" s="217">
        <v>4160.95</v>
      </c>
    </row>
    <row r="3489" spans="1:4" ht="15.75">
      <c r="A3489" s="215" t="s">
        <v>7312</v>
      </c>
      <c r="B3489" s="215" t="s">
        <v>7313</v>
      </c>
      <c r="C3489" s="215" t="s">
        <v>47</v>
      </c>
      <c r="D3489" s="217">
        <v>1229.74</v>
      </c>
    </row>
    <row r="3490" spans="1:4" ht="15.75">
      <c r="A3490" s="215" t="s">
        <v>7314</v>
      </c>
      <c r="B3490" s="215" t="s">
        <v>7315</v>
      </c>
      <c r="C3490" s="215" t="s">
        <v>942</v>
      </c>
      <c r="D3490" s="217">
        <v>143688.65</v>
      </c>
    </row>
    <row r="3491" spans="1:4" ht="15.75">
      <c r="A3491" s="215" t="s">
        <v>7316</v>
      </c>
      <c r="B3491" s="215" t="s">
        <v>7317</v>
      </c>
      <c r="C3491" s="215" t="s">
        <v>942</v>
      </c>
      <c r="D3491" s="217">
        <v>159377.73000000001</v>
      </c>
    </row>
    <row r="3492" spans="1:4" ht="15.75">
      <c r="A3492" s="215" t="s">
        <v>7318</v>
      </c>
      <c r="B3492" s="215" t="s">
        <v>7319</v>
      </c>
      <c r="C3492" s="215" t="s">
        <v>942</v>
      </c>
      <c r="D3492" s="217">
        <v>56497.18</v>
      </c>
    </row>
    <row r="3493" spans="1:4" ht="15.75">
      <c r="A3493" s="215" t="s">
        <v>7320</v>
      </c>
      <c r="B3493" s="215" t="s">
        <v>7321</v>
      </c>
      <c r="C3493" s="215" t="s">
        <v>942</v>
      </c>
      <c r="D3493" s="217">
        <v>52506.23</v>
      </c>
    </row>
    <row r="3494" spans="1:4" ht="15.75">
      <c r="A3494" s="215" t="s">
        <v>7322</v>
      </c>
      <c r="B3494" s="215" t="s">
        <v>7323</v>
      </c>
      <c r="C3494" s="215" t="s">
        <v>602</v>
      </c>
      <c r="D3494" s="217">
        <v>0.61</v>
      </c>
    </row>
    <row r="3495" spans="1:4" ht="15.75">
      <c r="A3495" s="215" t="s">
        <v>7324</v>
      </c>
      <c r="B3495" s="215" t="s">
        <v>7325</v>
      </c>
      <c r="C3495" s="215" t="s">
        <v>367</v>
      </c>
      <c r="D3495" s="217">
        <v>93.11</v>
      </c>
    </row>
    <row r="3496" spans="1:4" ht="15.75">
      <c r="A3496" s="215" t="s">
        <v>7326</v>
      </c>
      <c r="B3496" s="215" t="s">
        <v>7327</v>
      </c>
      <c r="C3496" s="215" t="s">
        <v>367</v>
      </c>
      <c r="D3496" s="217">
        <v>65.63</v>
      </c>
    </row>
    <row r="3497" spans="1:4" ht="15.75">
      <c r="A3497" s="215" t="s">
        <v>7328</v>
      </c>
      <c r="B3497" s="215" t="s">
        <v>7329</v>
      </c>
      <c r="C3497" s="215" t="s">
        <v>367</v>
      </c>
      <c r="D3497" s="217">
        <v>22.97</v>
      </c>
    </row>
    <row r="3498" spans="1:4" ht="15.75">
      <c r="A3498" s="215" t="s">
        <v>7330</v>
      </c>
      <c r="B3498" s="215" t="s">
        <v>7331</v>
      </c>
      <c r="C3498" s="215" t="s">
        <v>365</v>
      </c>
      <c r="D3498" s="217">
        <v>256.45</v>
      </c>
    </row>
    <row r="3499" spans="1:4" ht="15.75">
      <c r="A3499" s="215" t="s">
        <v>7332</v>
      </c>
      <c r="B3499" s="215" t="s">
        <v>7333</v>
      </c>
      <c r="C3499" s="215" t="s">
        <v>602</v>
      </c>
      <c r="D3499" s="217">
        <v>50.67</v>
      </c>
    </row>
    <row r="3500" spans="1:4" ht="15.75">
      <c r="A3500" s="215" t="s">
        <v>7334</v>
      </c>
      <c r="B3500" s="215" t="s">
        <v>7335</v>
      </c>
      <c r="C3500" s="215" t="s">
        <v>602</v>
      </c>
      <c r="D3500" s="217">
        <v>66.77</v>
      </c>
    </row>
    <row r="3501" spans="1:4" ht="15.75">
      <c r="A3501" s="215" t="s">
        <v>7336</v>
      </c>
      <c r="B3501" s="215" t="s">
        <v>7337</v>
      </c>
      <c r="C3501" s="215" t="s">
        <v>602</v>
      </c>
      <c r="D3501" s="217">
        <v>95.45</v>
      </c>
    </row>
    <row r="3502" spans="1:4" ht="15.75">
      <c r="A3502" s="215" t="s">
        <v>7338</v>
      </c>
      <c r="B3502" s="215" t="s">
        <v>7339</v>
      </c>
      <c r="C3502" s="215" t="s">
        <v>602</v>
      </c>
      <c r="D3502" s="217">
        <v>116.53</v>
      </c>
    </row>
    <row r="3503" spans="1:4" ht="15.75">
      <c r="A3503" s="215" t="s">
        <v>7340</v>
      </c>
      <c r="B3503" s="215" t="s">
        <v>7341</v>
      </c>
      <c r="C3503" s="215" t="s">
        <v>602</v>
      </c>
      <c r="D3503" s="217">
        <v>131.44</v>
      </c>
    </row>
    <row r="3504" spans="1:4" ht="15.75">
      <c r="A3504" s="215" t="s">
        <v>7342</v>
      </c>
      <c r="B3504" s="215" t="s">
        <v>7343</v>
      </c>
      <c r="C3504" s="215" t="s">
        <v>602</v>
      </c>
      <c r="D3504" s="217">
        <v>161.93</v>
      </c>
    </row>
    <row r="3505" spans="1:4" ht="15.75">
      <c r="A3505" s="215" t="s">
        <v>7344</v>
      </c>
      <c r="B3505" s="215" t="s">
        <v>7345</v>
      </c>
      <c r="C3505" s="215" t="s">
        <v>602</v>
      </c>
      <c r="D3505" s="217">
        <v>199.38</v>
      </c>
    </row>
    <row r="3506" spans="1:4" ht="15.75">
      <c r="A3506" s="215" t="s">
        <v>7346</v>
      </c>
      <c r="B3506" s="215" t="s">
        <v>7347</v>
      </c>
      <c r="C3506" s="215" t="s">
        <v>602</v>
      </c>
      <c r="D3506" s="217">
        <v>353.88</v>
      </c>
    </row>
    <row r="3507" spans="1:4" ht="15.75">
      <c r="A3507" s="215" t="s">
        <v>7348</v>
      </c>
      <c r="B3507" s="215" t="s">
        <v>7349</v>
      </c>
      <c r="C3507" s="215" t="s">
        <v>602</v>
      </c>
      <c r="D3507" s="217">
        <v>477.95</v>
      </c>
    </row>
    <row r="3508" spans="1:4" ht="15.75">
      <c r="A3508" s="215" t="s">
        <v>7350</v>
      </c>
      <c r="B3508" s="215" t="s">
        <v>7351</v>
      </c>
      <c r="C3508" s="215" t="s">
        <v>602</v>
      </c>
      <c r="D3508" s="217">
        <v>727.31</v>
      </c>
    </row>
    <row r="3509" spans="1:4" ht="15.75">
      <c r="A3509" s="215" t="s">
        <v>7352</v>
      </c>
      <c r="B3509" s="215" t="s">
        <v>7353</v>
      </c>
      <c r="C3509" s="215" t="s">
        <v>602</v>
      </c>
      <c r="D3509" s="217">
        <v>917.7</v>
      </c>
    </row>
    <row r="3510" spans="1:4" ht="15.75">
      <c r="A3510" s="215" t="s">
        <v>7354</v>
      </c>
      <c r="B3510" s="215" t="s">
        <v>7355</v>
      </c>
      <c r="C3510" s="215" t="s">
        <v>602</v>
      </c>
      <c r="D3510" s="217">
        <v>118.56</v>
      </c>
    </row>
    <row r="3511" spans="1:4" ht="15.75">
      <c r="A3511" s="215" t="s">
        <v>7356</v>
      </c>
      <c r="B3511" s="215" t="s">
        <v>7357</v>
      </c>
      <c r="C3511" s="215" t="s">
        <v>602</v>
      </c>
      <c r="D3511" s="217">
        <v>153.91</v>
      </c>
    </row>
    <row r="3512" spans="1:4" ht="15.75">
      <c r="A3512" s="215" t="s">
        <v>7358</v>
      </c>
      <c r="B3512" s="215" t="s">
        <v>7359</v>
      </c>
      <c r="C3512" s="215" t="s">
        <v>602</v>
      </c>
      <c r="D3512" s="217">
        <v>235.94</v>
      </c>
    </row>
    <row r="3513" spans="1:4" ht="15.75">
      <c r="A3513" s="215" t="s">
        <v>7360</v>
      </c>
      <c r="B3513" s="215" t="s">
        <v>7361</v>
      </c>
      <c r="C3513" s="215" t="s">
        <v>602</v>
      </c>
      <c r="D3513" s="217">
        <v>387.89</v>
      </c>
    </row>
    <row r="3514" spans="1:4" ht="15.75">
      <c r="A3514" s="215" t="s">
        <v>7362</v>
      </c>
      <c r="B3514" s="215" t="s">
        <v>7363</v>
      </c>
      <c r="C3514" s="215" t="s">
        <v>602</v>
      </c>
      <c r="D3514" s="217">
        <v>524.76</v>
      </c>
    </row>
    <row r="3515" spans="1:4" ht="15.75">
      <c r="A3515" s="215" t="s">
        <v>7364</v>
      </c>
      <c r="B3515" s="215" t="s">
        <v>7365</v>
      </c>
      <c r="C3515" s="215" t="s">
        <v>602</v>
      </c>
      <c r="D3515" s="217">
        <v>663.05</v>
      </c>
    </row>
    <row r="3516" spans="1:4" ht="15.75">
      <c r="A3516" s="215" t="s">
        <v>7366</v>
      </c>
      <c r="B3516" s="215" t="s">
        <v>7367</v>
      </c>
      <c r="C3516" s="215" t="s">
        <v>602</v>
      </c>
      <c r="D3516" s="217">
        <v>1088.33</v>
      </c>
    </row>
    <row r="3517" spans="1:4" ht="15.75">
      <c r="A3517" s="215" t="s">
        <v>7368</v>
      </c>
      <c r="B3517" s="215" t="s">
        <v>7369</v>
      </c>
      <c r="C3517" s="215" t="s">
        <v>602</v>
      </c>
      <c r="D3517" s="217">
        <v>486.09</v>
      </c>
    </row>
    <row r="3518" spans="1:4" ht="15.75">
      <c r="A3518" s="215" t="s">
        <v>7370</v>
      </c>
      <c r="B3518" s="215" t="s">
        <v>7371</v>
      </c>
      <c r="C3518" s="215" t="s">
        <v>602</v>
      </c>
      <c r="D3518" s="217">
        <v>697.96</v>
      </c>
    </row>
    <row r="3519" spans="1:4" ht="15.75">
      <c r="A3519" s="215" t="s">
        <v>7372</v>
      </c>
      <c r="B3519" s="215" t="s">
        <v>7373</v>
      </c>
      <c r="C3519" s="215" t="s">
        <v>602</v>
      </c>
      <c r="D3519" s="217">
        <v>981.29</v>
      </c>
    </row>
    <row r="3520" spans="1:4" ht="15.75">
      <c r="A3520" s="215" t="s">
        <v>7374</v>
      </c>
      <c r="B3520" s="215" t="s">
        <v>7375</v>
      </c>
      <c r="C3520" s="215" t="s">
        <v>602</v>
      </c>
      <c r="D3520" s="217">
        <v>1382.19</v>
      </c>
    </row>
    <row r="3521" spans="1:4" ht="15.75">
      <c r="A3521" s="215" t="s">
        <v>7376</v>
      </c>
      <c r="B3521" s="215" t="s">
        <v>7377</v>
      </c>
      <c r="C3521" s="215" t="s">
        <v>602</v>
      </c>
      <c r="D3521" s="217">
        <v>55.24</v>
      </c>
    </row>
    <row r="3522" spans="1:4" ht="15.75">
      <c r="A3522" s="215" t="s">
        <v>7378</v>
      </c>
      <c r="B3522" s="215" t="s">
        <v>7379</v>
      </c>
      <c r="C3522" s="215" t="s">
        <v>602</v>
      </c>
      <c r="D3522" s="217">
        <v>70.77</v>
      </c>
    </row>
    <row r="3523" spans="1:4" ht="15.75">
      <c r="A3523" s="215" t="s">
        <v>7380</v>
      </c>
      <c r="B3523" s="215" t="s">
        <v>7381</v>
      </c>
      <c r="C3523" s="215" t="s">
        <v>602</v>
      </c>
      <c r="D3523" s="217">
        <v>108.03</v>
      </c>
    </row>
    <row r="3524" spans="1:4" ht="15.75">
      <c r="A3524" s="215" t="s">
        <v>7382</v>
      </c>
      <c r="B3524" s="215" t="s">
        <v>7383</v>
      </c>
      <c r="C3524" s="215" t="s">
        <v>602</v>
      </c>
      <c r="D3524" s="217">
        <v>34.57</v>
      </c>
    </row>
    <row r="3525" spans="1:4" ht="15.75">
      <c r="A3525" s="215" t="s">
        <v>7384</v>
      </c>
      <c r="B3525" s="215" t="s">
        <v>7385</v>
      </c>
      <c r="C3525" s="215" t="s">
        <v>602</v>
      </c>
      <c r="D3525" s="217">
        <v>51.83</v>
      </c>
    </row>
    <row r="3526" spans="1:4" ht="15.75">
      <c r="A3526" s="215" t="s">
        <v>7386</v>
      </c>
      <c r="B3526" s="215" t="s">
        <v>7387</v>
      </c>
      <c r="C3526" s="215" t="s">
        <v>602</v>
      </c>
      <c r="D3526" s="217">
        <v>60.64</v>
      </c>
    </row>
    <row r="3527" spans="1:4" ht="15.75">
      <c r="A3527" s="215" t="s">
        <v>7388</v>
      </c>
      <c r="B3527" s="215" t="s">
        <v>7389</v>
      </c>
      <c r="C3527" s="215" t="s">
        <v>602</v>
      </c>
      <c r="D3527" s="217">
        <v>80.599999999999994</v>
      </c>
    </row>
    <row r="3528" spans="1:4" ht="15.75">
      <c r="A3528" s="215" t="s">
        <v>7390</v>
      </c>
      <c r="B3528" s="215" t="s">
        <v>7391</v>
      </c>
      <c r="C3528" s="215" t="s">
        <v>602</v>
      </c>
      <c r="D3528" s="217">
        <v>104.74</v>
      </c>
    </row>
    <row r="3529" spans="1:4" ht="15.75">
      <c r="A3529" s="215" t="s">
        <v>7392</v>
      </c>
      <c r="B3529" s="215" t="s">
        <v>7393</v>
      </c>
      <c r="C3529" s="215" t="s">
        <v>365</v>
      </c>
      <c r="D3529" s="217">
        <v>588.09</v>
      </c>
    </row>
    <row r="3530" spans="1:4" ht="15.75">
      <c r="A3530" s="215" t="s">
        <v>7394</v>
      </c>
      <c r="B3530" s="215" t="s">
        <v>7395</v>
      </c>
      <c r="C3530" s="215" t="s">
        <v>602</v>
      </c>
      <c r="D3530" s="217">
        <v>101.1</v>
      </c>
    </row>
    <row r="3531" spans="1:4" ht="15.75">
      <c r="A3531" s="215" t="s">
        <v>7396</v>
      </c>
      <c r="B3531" s="215" t="s">
        <v>7397</v>
      </c>
      <c r="C3531" s="215" t="s">
        <v>47</v>
      </c>
      <c r="D3531" s="217">
        <v>583.82000000000005</v>
      </c>
    </row>
    <row r="3532" spans="1:4" ht="15.75">
      <c r="A3532" s="215" t="s">
        <v>7398</v>
      </c>
      <c r="B3532" s="215" t="s">
        <v>7399</v>
      </c>
      <c r="C3532" s="215" t="s">
        <v>47</v>
      </c>
      <c r="D3532" s="217">
        <v>1916.85</v>
      </c>
    </row>
    <row r="3533" spans="1:4" ht="15.75">
      <c r="A3533" s="215" t="s">
        <v>7400</v>
      </c>
      <c r="B3533" s="215" t="s">
        <v>7401</v>
      </c>
      <c r="C3533" s="215" t="s">
        <v>47</v>
      </c>
      <c r="D3533" s="217">
        <v>3191.21</v>
      </c>
    </row>
    <row r="3534" spans="1:4" ht="15.75">
      <c r="A3534" s="215" t="s">
        <v>7402</v>
      </c>
      <c r="B3534" s="215" t="s">
        <v>7403</v>
      </c>
      <c r="C3534" s="215" t="s">
        <v>47</v>
      </c>
      <c r="D3534" s="217">
        <v>4914.97</v>
      </c>
    </row>
    <row r="3535" spans="1:4" ht="15.75">
      <c r="A3535" s="215" t="s">
        <v>7404</v>
      </c>
      <c r="B3535" s="215" t="s">
        <v>7405</v>
      </c>
      <c r="C3535" s="215" t="s">
        <v>47</v>
      </c>
      <c r="D3535" s="217">
        <v>7098.03</v>
      </c>
    </row>
    <row r="3536" spans="1:4" ht="15.75">
      <c r="A3536" s="215" t="s">
        <v>7406</v>
      </c>
      <c r="B3536" s="215" t="s">
        <v>7407</v>
      </c>
      <c r="C3536" s="215" t="s">
        <v>47</v>
      </c>
      <c r="D3536" s="217">
        <v>12845.34</v>
      </c>
    </row>
    <row r="3537" spans="1:4" ht="15.75">
      <c r="A3537" s="215" t="s">
        <v>7408</v>
      </c>
      <c r="B3537" s="215" t="s">
        <v>7409</v>
      </c>
      <c r="C3537" s="215" t="s">
        <v>365</v>
      </c>
      <c r="D3537" s="217">
        <v>774.36</v>
      </c>
    </row>
    <row r="3538" spans="1:4" ht="15.75">
      <c r="A3538" s="215" t="s">
        <v>7410</v>
      </c>
      <c r="B3538" s="215" t="s">
        <v>7411</v>
      </c>
      <c r="C3538" s="215" t="s">
        <v>365</v>
      </c>
      <c r="D3538" s="217">
        <v>200.44</v>
      </c>
    </row>
    <row r="3539" spans="1:4" ht="15.75">
      <c r="A3539" s="215" t="s">
        <v>7412</v>
      </c>
      <c r="B3539" s="215" t="s">
        <v>7413</v>
      </c>
      <c r="C3539" s="215" t="s">
        <v>367</v>
      </c>
      <c r="D3539" s="217">
        <v>86.78</v>
      </c>
    </row>
    <row r="3540" spans="1:4" ht="15.75">
      <c r="A3540" s="215" t="s">
        <v>7414</v>
      </c>
      <c r="B3540" s="215" t="s">
        <v>7415</v>
      </c>
      <c r="C3540" s="215" t="s">
        <v>365</v>
      </c>
      <c r="D3540" s="217">
        <v>450.78</v>
      </c>
    </row>
    <row r="3541" spans="1:4" ht="15.75">
      <c r="A3541" s="215" t="s">
        <v>7416</v>
      </c>
      <c r="B3541" s="215" t="s">
        <v>7417</v>
      </c>
      <c r="C3541" s="215" t="s">
        <v>365</v>
      </c>
      <c r="D3541" s="217">
        <v>166.27</v>
      </c>
    </row>
    <row r="3542" spans="1:4" ht="15.75">
      <c r="A3542" s="215" t="s">
        <v>7418</v>
      </c>
      <c r="B3542" s="215" t="s">
        <v>7419</v>
      </c>
      <c r="C3542" s="215" t="s">
        <v>365</v>
      </c>
      <c r="D3542" s="217">
        <v>807.44</v>
      </c>
    </row>
    <row r="3543" spans="1:4" ht="15.75">
      <c r="A3543" s="215" t="s">
        <v>7420</v>
      </c>
      <c r="B3543" s="215" t="s">
        <v>7421</v>
      </c>
      <c r="C3543" s="215" t="s">
        <v>47</v>
      </c>
      <c r="D3543" s="217">
        <v>1685.57</v>
      </c>
    </row>
    <row r="3544" spans="1:4" ht="15.75">
      <c r="A3544" s="215" t="s">
        <v>7422</v>
      </c>
      <c r="B3544" s="215" t="s">
        <v>7423</v>
      </c>
      <c r="C3544" s="215" t="s">
        <v>47</v>
      </c>
      <c r="D3544" s="217">
        <v>3007.75</v>
      </c>
    </row>
    <row r="3545" spans="1:4" ht="15.75">
      <c r="A3545" s="215" t="s">
        <v>7424</v>
      </c>
      <c r="B3545" s="215" t="s">
        <v>7425</v>
      </c>
      <c r="C3545" s="215" t="s">
        <v>47</v>
      </c>
      <c r="D3545" s="217">
        <v>4537.97</v>
      </c>
    </row>
    <row r="3546" spans="1:4" ht="15.75">
      <c r="A3546" s="215" t="s">
        <v>7426</v>
      </c>
      <c r="B3546" s="215" t="s">
        <v>7427</v>
      </c>
      <c r="C3546" s="215" t="s">
        <v>47</v>
      </c>
      <c r="D3546" s="217">
        <v>5901.32</v>
      </c>
    </row>
    <row r="3547" spans="1:4" ht="15.75">
      <c r="A3547" s="215" t="s">
        <v>7428</v>
      </c>
      <c r="B3547" s="215" t="s">
        <v>7429</v>
      </c>
      <c r="C3547" s="215" t="s">
        <v>47</v>
      </c>
      <c r="D3547" s="217">
        <v>2581.08</v>
      </c>
    </row>
    <row r="3548" spans="1:4" ht="15.75">
      <c r="A3548" s="215" t="s">
        <v>7430</v>
      </c>
      <c r="B3548" s="215" t="s">
        <v>7431</v>
      </c>
      <c r="C3548" s="215" t="s">
        <v>7432</v>
      </c>
      <c r="D3548" s="217">
        <v>630.36</v>
      </c>
    </row>
    <row r="3549" spans="1:4" ht="15.75">
      <c r="A3549" s="215" t="s">
        <v>7433</v>
      </c>
      <c r="B3549" s="215" t="s">
        <v>7434</v>
      </c>
      <c r="C3549" s="215" t="s">
        <v>7432</v>
      </c>
      <c r="D3549" s="217">
        <v>989.29</v>
      </c>
    </row>
    <row r="3550" spans="1:4" ht="15.75">
      <c r="A3550" s="215" t="s">
        <v>7435</v>
      </c>
      <c r="B3550" s="215" t="s">
        <v>7436</v>
      </c>
      <c r="C3550" s="215" t="s">
        <v>7432</v>
      </c>
      <c r="D3550" s="217">
        <v>1348.4</v>
      </c>
    </row>
    <row r="3551" spans="1:4" ht="15.75">
      <c r="A3551" s="215" t="s">
        <v>7437</v>
      </c>
      <c r="B3551" s="215" t="s">
        <v>7438</v>
      </c>
      <c r="C3551" s="215" t="s">
        <v>7432</v>
      </c>
      <c r="D3551" s="217">
        <v>1718.65</v>
      </c>
    </row>
    <row r="3552" spans="1:4" ht="15.75">
      <c r="A3552" s="215" t="s">
        <v>7439</v>
      </c>
      <c r="B3552" s="215" t="s">
        <v>7440</v>
      </c>
      <c r="C3552" s="215" t="s">
        <v>7432</v>
      </c>
      <c r="D3552" s="217">
        <v>710.26</v>
      </c>
    </row>
    <row r="3553" spans="1:4" ht="15.75">
      <c r="A3553" s="215" t="s">
        <v>7441</v>
      </c>
      <c r="B3553" s="215" t="s">
        <v>7442</v>
      </c>
      <c r="C3553" s="215" t="s">
        <v>367</v>
      </c>
      <c r="D3553" s="217">
        <v>10.72</v>
      </c>
    </row>
    <row r="3554" spans="1:4" ht="15.75">
      <c r="A3554" s="215" t="s">
        <v>7443</v>
      </c>
      <c r="B3554" s="215" t="s">
        <v>7444</v>
      </c>
      <c r="C3554" s="215" t="s">
        <v>602</v>
      </c>
      <c r="D3554" s="217">
        <v>84.68</v>
      </c>
    </row>
    <row r="3555" spans="1:4" ht="15.75">
      <c r="A3555" s="215" t="s">
        <v>7445</v>
      </c>
      <c r="B3555" s="215" t="s">
        <v>7446</v>
      </c>
      <c r="C3555" s="215" t="s">
        <v>365</v>
      </c>
      <c r="D3555" s="217">
        <v>661.09</v>
      </c>
    </row>
    <row r="3556" spans="1:4" ht="15.75">
      <c r="A3556" s="215" t="s">
        <v>7447</v>
      </c>
      <c r="B3556" s="215" t="s">
        <v>7448</v>
      </c>
      <c r="C3556" s="215" t="s">
        <v>365</v>
      </c>
      <c r="D3556" s="217">
        <v>1102.94</v>
      </c>
    </row>
    <row r="3557" spans="1:4" ht="15.75">
      <c r="A3557" s="215" t="s">
        <v>7449</v>
      </c>
      <c r="B3557" s="215" t="s">
        <v>7450</v>
      </c>
      <c r="C3557" s="215" t="s">
        <v>602</v>
      </c>
      <c r="D3557" s="217">
        <v>1.98</v>
      </c>
    </row>
    <row r="3558" spans="1:4" ht="15.75">
      <c r="A3558" s="215" t="s">
        <v>7451</v>
      </c>
      <c r="B3558" s="215" t="s">
        <v>7452</v>
      </c>
      <c r="C3558" s="215" t="s">
        <v>47</v>
      </c>
      <c r="D3558" s="217">
        <v>6.75</v>
      </c>
    </row>
    <row r="3559" spans="1:4" ht="15.75">
      <c r="A3559" s="215" t="s">
        <v>7453</v>
      </c>
      <c r="B3559" s="215" t="s">
        <v>7454</v>
      </c>
      <c r="C3559" s="215" t="s">
        <v>47</v>
      </c>
      <c r="D3559" s="217">
        <v>2658.64</v>
      </c>
    </row>
    <row r="3560" spans="1:4" ht="15.75">
      <c r="A3560" s="215" t="s">
        <v>7455</v>
      </c>
      <c r="B3560" s="215" t="s">
        <v>7456</v>
      </c>
      <c r="C3560" s="215" t="s">
        <v>47</v>
      </c>
      <c r="D3560" s="217">
        <v>3311.59</v>
      </c>
    </row>
    <row r="3561" spans="1:4" ht="15.75">
      <c r="A3561" s="215" t="s">
        <v>7457</v>
      </c>
      <c r="B3561" s="215" t="s">
        <v>7458</v>
      </c>
      <c r="C3561" s="215" t="s">
        <v>47</v>
      </c>
      <c r="D3561" s="217">
        <v>3963.28</v>
      </c>
    </row>
    <row r="3562" spans="1:4" ht="15.75">
      <c r="A3562" s="215" t="s">
        <v>7459</v>
      </c>
      <c r="B3562" s="215" t="s">
        <v>7460</v>
      </c>
      <c r="C3562" s="215" t="s">
        <v>47</v>
      </c>
      <c r="D3562" s="217">
        <v>4814.1099999999997</v>
      </c>
    </row>
    <row r="3563" spans="1:4" ht="15.75">
      <c r="A3563" s="215" t="s">
        <v>7461</v>
      </c>
      <c r="B3563" s="215" t="s">
        <v>7462</v>
      </c>
      <c r="C3563" s="215" t="s">
        <v>7432</v>
      </c>
      <c r="D3563" s="217">
        <v>1136.54</v>
      </c>
    </row>
    <row r="3564" spans="1:4" ht="15.75">
      <c r="A3564" s="215" t="s">
        <v>7463</v>
      </c>
      <c r="B3564" s="215" t="s">
        <v>7464</v>
      </c>
      <c r="C3564" s="215" t="s">
        <v>7432</v>
      </c>
      <c r="D3564" s="217">
        <v>1096.47</v>
      </c>
    </row>
    <row r="3565" spans="1:4" ht="15.75">
      <c r="A3565" s="215" t="s">
        <v>7465</v>
      </c>
      <c r="B3565" s="215" t="s">
        <v>7466</v>
      </c>
      <c r="C3565" s="215" t="s">
        <v>7432</v>
      </c>
      <c r="D3565" s="217">
        <v>1132.29</v>
      </c>
    </row>
    <row r="3566" spans="1:4" ht="15.75">
      <c r="A3566" s="215" t="s">
        <v>7467</v>
      </c>
      <c r="B3566" s="215" t="s">
        <v>7468</v>
      </c>
      <c r="C3566" s="215" t="s">
        <v>7432</v>
      </c>
      <c r="D3566" s="217">
        <v>1232.9100000000001</v>
      </c>
    </row>
    <row r="3567" spans="1:4" ht="15.75">
      <c r="A3567" s="215" t="s">
        <v>7469</v>
      </c>
      <c r="B3567" s="215" t="s">
        <v>7470</v>
      </c>
      <c r="C3567" s="215" t="s">
        <v>7432</v>
      </c>
      <c r="D3567" s="217">
        <v>1375.62</v>
      </c>
    </row>
    <row r="3568" spans="1:4" ht="15.75">
      <c r="A3568" s="215" t="s">
        <v>7471</v>
      </c>
      <c r="B3568" s="215" t="s">
        <v>7472</v>
      </c>
      <c r="C3568" s="215" t="s">
        <v>602</v>
      </c>
      <c r="D3568" s="217">
        <v>439.02</v>
      </c>
    </row>
    <row r="3569" spans="1:4" ht="15.75">
      <c r="A3569" s="215" t="s">
        <v>7473</v>
      </c>
      <c r="B3569" s="215" t="s">
        <v>7474</v>
      </c>
      <c r="C3569" s="215" t="s">
        <v>602</v>
      </c>
      <c r="D3569" s="217">
        <v>367.7</v>
      </c>
    </row>
    <row r="3570" spans="1:4" ht="15.75">
      <c r="A3570" s="215" t="s">
        <v>7475</v>
      </c>
      <c r="B3570" s="215" t="s">
        <v>7476</v>
      </c>
      <c r="C3570" s="215" t="s">
        <v>365</v>
      </c>
      <c r="D3570" s="217">
        <v>748.53</v>
      </c>
    </row>
    <row r="3571" spans="1:4" ht="15.75">
      <c r="A3571" s="215" t="s">
        <v>7477</v>
      </c>
      <c r="B3571" s="215" t="s">
        <v>7478</v>
      </c>
      <c r="C3571" s="215" t="s">
        <v>367</v>
      </c>
      <c r="D3571" s="217">
        <v>159.94999999999999</v>
      </c>
    </row>
    <row r="3572" spans="1:4" ht="15.75">
      <c r="A3572" s="215" t="s">
        <v>7479</v>
      </c>
      <c r="B3572" s="215" t="s">
        <v>7480</v>
      </c>
      <c r="C3572" s="215" t="s">
        <v>365</v>
      </c>
      <c r="D3572" s="217">
        <v>739.02</v>
      </c>
    </row>
    <row r="3573" spans="1:4" ht="15.75">
      <c r="A3573" s="215" t="s">
        <v>7481</v>
      </c>
      <c r="B3573" s="215" t="s">
        <v>7482</v>
      </c>
      <c r="C3573" s="215" t="s">
        <v>47</v>
      </c>
      <c r="D3573" s="217">
        <v>3634.29</v>
      </c>
    </row>
    <row r="3574" spans="1:4" ht="15.75">
      <c r="A3574" s="215" t="s">
        <v>7483</v>
      </c>
      <c r="B3574" s="215" t="s">
        <v>7484</v>
      </c>
      <c r="C3574" s="215" t="s">
        <v>47</v>
      </c>
      <c r="D3574" s="217">
        <v>4612.54</v>
      </c>
    </row>
    <row r="3575" spans="1:4" ht="15.75">
      <c r="A3575" s="215" t="s">
        <v>7485</v>
      </c>
      <c r="B3575" s="215" t="s">
        <v>7486</v>
      </c>
      <c r="C3575" s="215" t="s">
        <v>47</v>
      </c>
      <c r="D3575" s="217">
        <v>5771.95</v>
      </c>
    </row>
    <row r="3576" spans="1:4" ht="15.75">
      <c r="A3576" s="215" t="s">
        <v>7487</v>
      </c>
      <c r="B3576" s="215" t="s">
        <v>7488</v>
      </c>
      <c r="C3576" s="215" t="s">
        <v>47</v>
      </c>
      <c r="D3576" s="217">
        <v>6735.54</v>
      </c>
    </row>
    <row r="3577" spans="1:4" ht="15.75">
      <c r="A3577" s="215" t="s">
        <v>7489</v>
      </c>
      <c r="B3577" s="215" t="s">
        <v>7490</v>
      </c>
      <c r="C3577" s="215" t="s">
        <v>7432</v>
      </c>
      <c r="D3577" s="217">
        <v>3077.23</v>
      </c>
    </row>
    <row r="3578" spans="1:4" ht="15.75">
      <c r="A3578" s="215" t="s">
        <v>7491</v>
      </c>
      <c r="B3578" s="215" t="s">
        <v>7492</v>
      </c>
      <c r="C3578" s="215" t="s">
        <v>7432</v>
      </c>
      <c r="D3578" s="217">
        <v>3460.93</v>
      </c>
    </row>
    <row r="3579" spans="1:4" ht="15.75">
      <c r="A3579" s="215" t="s">
        <v>7493</v>
      </c>
      <c r="B3579" s="215" t="s">
        <v>7494</v>
      </c>
      <c r="C3579" s="215" t="s">
        <v>7432</v>
      </c>
      <c r="D3579" s="217">
        <v>3844.81</v>
      </c>
    </row>
    <row r="3580" spans="1:4" ht="15.75">
      <c r="A3580" s="215" t="s">
        <v>7495</v>
      </c>
      <c r="B3580" s="215" t="s">
        <v>7496</v>
      </c>
      <c r="C3580" s="215" t="s">
        <v>7432</v>
      </c>
      <c r="D3580" s="217">
        <v>4228.67</v>
      </c>
    </row>
    <row r="3581" spans="1:4" ht="15.75">
      <c r="A3581" s="215" t="s">
        <v>7497</v>
      </c>
      <c r="B3581" s="215" t="s">
        <v>7498</v>
      </c>
      <c r="C3581" s="215" t="s">
        <v>47</v>
      </c>
      <c r="D3581" s="217">
        <v>370.29</v>
      </c>
    </row>
    <row r="3582" spans="1:4" ht="15.75">
      <c r="A3582" s="215" t="s">
        <v>7499</v>
      </c>
      <c r="B3582" s="215" t="s">
        <v>7500</v>
      </c>
      <c r="C3582" s="215" t="s">
        <v>47</v>
      </c>
      <c r="D3582" s="217">
        <v>707.36</v>
      </c>
    </row>
    <row r="3583" spans="1:4" ht="15.75">
      <c r="A3583" s="215" t="s">
        <v>7501</v>
      </c>
      <c r="B3583" s="215" t="s">
        <v>7502</v>
      </c>
      <c r="C3583" s="215" t="s">
        <v>47</v>
      </c>
      <c r="D3583" s="217">
        <v>1189.32</v>
      </c>
    </row>
    <row r="3584" spans="1:4" ht="15.75">
      <c r="A3584" s="215" t="s">
        <v>7503</v>
      </c>
      <c r="B3584" s="215" t="s">
        <v>7504</v>
      </c>
      <c r="C3584" s="215" t="s">
        <v>47</v>
      </c>
      <c r="D3584" s="217">
        <v>1583.56</v>
      </c>
    </row>
    <row r="3585" spans="1:4" ht="15.75">
      <c r="A3585" s="215" t="s">
        <v>7505</v>
      </c>
      <c r="B3585" s="215" t="s">
        <v>7506</v>
      </c>
      <c r="C3585" s="215" t="s">
        <v>47</v>
      </c>
      <c r="D3585" s="217">
        <v>1947.76</v>
      </c>
    </row>
    <row r="3586" spans="1:4" ht="15.75">
      <c r="A3586" s="215" t="s">
        <v>7507</v>
      </c>
      <c r="B3586" s="215" t="s">
        <v>7508</v>
      </c>
      <c r="C3586" s="215" t="s">
        <v>7432</v>
      </c>
      <c r="D3586" s="217">
        <v>852.43</v>
      </c>
    </row>
    <row r="3587" spans="1:4" ht="15.75">
      <c r="A3587" s="215" t="s">
        <v>7509</v>
      </c>
      <c r="B3587" s="215" t="s">
        <v>7510</v>
      </c>
      <c r="C3587" s="215" t="s">
        <v>7432</v>
      </c>
      <c r="D3587" s="217">
        <v>2080.9299999999998</v>
      </c>
    </row>
    <row r="3588" spans="1:4" ht="15.75">
      <c r="A3588" s="215" t="s">
        <v>7511</v>
      </c>
      <c r="B3588" s="215" t="s">
        <v>7512</v>
      </c>
      <c r="C3588" s="215" t="s">
        <v>7432</v>
      </c>
      <c r="D3588" s="217">
        <v>2736.41</v>
      </c>
    </row>
    <row r="3589" spans="1:4" ht="15.75">
      <c r="A3589" s="215" t="s">
        <v>7513</v>
      </c>
      <c r="B3589" s="215" t="s">
        <v>7514</v>
      </c>
      <c r="C3589" s="215" t="s">
        <v>7432</v>
      </c>
      <c r="D3589" s="217">
        <v>2844.57</v>
      </c>
    </row>
    <row r="3590" spans="1:4" ht="15.75">
      <c r="A3590" s="215" t="s">
        <v>7515</v>
      </c>
      <c r="B3590" s="215" t="s">
        <v>7516</v>
      </c>
      <c r="C3590" s="215" t="s">
        <v>7432</v>
      </c>
      <c r="D3590" s="217">
        <v>2997.31</v>
      </c>
    </row>
    <row r="3591" spans="1:4" ht="15.75">
      <c r="A3591" s="215" t="s">
        <v>7517</v>
      </c>
      <c r="B3591" s="215" t="s">
        <v>7518</v>
      </c>
      <c r="C3591" s="215" t="s">
        <v>602</v>
      </c>
      <c r="D3591" s="217">
        <v>708.73</v>
      </c>
    </row>
    <row r="3592" spans="1:4" ht="15.75">
      <c r="A3592" s="215" t="s">
        <v>7519</v>
      </c>
      <c r="B3592" s="215" t="s">
        <v>7520</v>
      </c>
      <c r="C3592" s="215" t="s">
        <v>602</v>
      </c>
      <c r="D3592" s="217">
        <v>721.87</v>
      </c>
    </row>
    <row r="3593" spans="1:4" ht="15.75">
      <c r="A3593" s="215" t="s">
        <v>7521</v>
      </c>
      <c r="B3593" s="215" t="s">
        <v>7522</v>
      </c>
      <c r="C3593" s="215" t="s">
        <v>602</v>
      </c>
      <c r="D3593" s="217">
        <v>912.16</v>
      </c>
    </row>
    <row r="3594" spans="1:4" ht="15.75">
      <c r="A3594" s="215" t="s">
        <v>7523</v>
      </c>
      <c r="B3594" s="215" t="s">
        <v>7524</v>
      </c>
      <c r="C3594" s="215" t="s">
        <v>602</v>
      </c>
      <c r="D3594" s="217">
        <v>1107.31</v>
      </c>
    </row>
    <row r="3595" spans="1:4" ht="15.75">
      <c r="A3595" s="215" t="s">
        <v>7525</v>
      </c>
      <c r="B3595" s="215" t="s">
        <v>7526</v>
      </c>
      <c r="C3595" s="215" t="s">
        <v>602</v>
      </c>
      <c r="D3595" s="217">
        <v>1310.4100000000001</v>
      </c>
    </row>
    <row r="3596" spans="1:4" ht="15.75">
      <c r="A3596" s="215" t="s">
        <v>7527</v>
      </c>
      <c r="B3596" s="215" t="s">
        <v>7528</v>
      </c>
      <c r="C3596" s="215" t="s">
        <v>602</v>
      </c>
      <c r="D3596" s="217">
        <v>1474.39</v>
      </c>
    </row>
    <row r="3597" spans="1:4" ht="15.75">
      <c r="A3597" s="215" t="s">
        <v>7529</v>
      </c>
      <c r="B3597" s="215" t="s">
        <v>7530</v>
      </c>
      <c r="C3597" s="215" t="s">
        <v>602</v>
      </c>
      <c r="D3597" s="217">
        <v>2146.2800000000002</v>
      </c>
    </row>
    <row r="3598" spans="1:4" ht="15.75">
      <c r="A3598" s="215" t="s">
        <v>7531</v>
      </c>
      <c r="B3598" s="215" t="s">
        <v>7532</v>
      </c>
      <c r="C3598" s="215" t="s">
        <v>602</v>
      </c>
      <c r="D3598" s="217">
        <v>2837.99</v>
      </c>
    </row>
    <row r="3599" spans="1:4" ht="15.75">
      <c r="A3599" s="215" t="s">
        <v>7533</v>
      </c>
      <c r="B3599" s="215" t="s">
        <v>7534</v>
      </c>
      <c r="C3599" s="215" t="s">
        <v>602</v>
      </c>
      <c r="D3599" s="217">
        <v>39.94</v>
      </c>
    </row>
    <row r="3600" spans="1:4" ht="15.75">
      <c r="A3600" s="215" t="s">
        <v>7535</v>
      </c>
      <c r="B3600" s="215" t="s">
        <v>7536</v>
      </c>
      <c r="C3600" s="215" t="s">
        <v>602</v>
      </c>
      <c r="D3600" s="217">
        <v>79.239999999999995</v>
      </c>
    </row>
    <row r="3601" spans="1:4" ht="15.75">
      <c r="A3601" s="215" t="s">
        <v>7537</v>
      </c>
      <c r="B3601" s="215" t="s">
        <v>7538</v>
      </c>
      <c r="C3601" s="215" t="s">
        <v>602</v>
      </c>
      <c r="D3601" s="217">
        <v>137.31</v>
      </c>
    </row>
    <row r="3602" spans="1:4" ht="15.75">
      <c r="A3602" s="215" t="s">
        <v>7539</v>
      </c>
      <c r="B3602" s="215" t="s">
        <v>7540</v>
      </c>
      <c r="C3602" s="215" t="s">
        <v>602</v>
      </c>
      <c r="D3602" s="217">
        <v>37.869999999999997</v>
      </c>
    </row>
    <row r="3603" spans="1:4" ht="15.75">
      <c r="A3603" s="215" t="s">
        <v>7541</v>
      </c>
      <c r="B3603" s="215" t="s">
        <v>7542</v>
      </c>
      <c r="C3603" s="215" t="s">
        <v>602</v>
      </c>
      <c r="D3603" s="217">
        <v>73.98</v>
      </c>
    </row>
    <row r="3604" spans="1:4" ht="15.75">
      <c r="A3604" s="215" t="s">
        <v>7543</v>
      </c>
      <c r="B3604" s="215" t="s">
        <v>7544</v>
      </c>
      <c r="C3604" s="215" t="s">
        <v>602</v>
      </c>
      <c r="D3604" s="217">
        <v>132.41999999999999</v>
      </c>
    </row>
    <row r="3605" spans="1:4" ht="15.75">
      <c r="A3605" s="215" t="s">
        <v>7545</v>
      </c>
      <c r="B3605" s="215" t="s">
        <v>7546</v>
      </c>
      <c r="C3605" s="215" t="s">
        <v>47</v>
      </c>
      <c r="D3605" s="217">
        <v>705.14</v>
      </c>
    </row>
    <row r="3606" spans="1:4" ht="15.75">
      <c r="A3606" s="215" t="s">
        <v>7547</v>
      </c>
      <c r="B3606" s="215" t="s">
        <v>7548</v>
      </c>
      <c r="C3606" s="215" t="s">
        <v>47</v>
      </c>
      <c r="D3606" s="217">
        <v>910.87</v>
      </c>
    </row>
    <row r="3607" spans="1:4" ht="15.75">
      <c r="A3607" s="215" t="s">
        <v>7549</v>
      </c>
      <c r="B3607" s="215" t="s">
        <v>7550</v>
      </c>
      <c r="C3607" s="215" t="s">
        <v>47</v>
      </c>
      <c r="D3607" s="217">
        <v>1242.47</v>
      </c>
    </row>
    <row r="3608" spans="1:4" ht="15.75">
      <c r="A3608" s="215" t="s">
        <v>7551</v>
      </c>
      <c r="B3608" s="215" t="s">
        <v>7552</v>
      </c>
      <c r="C3608" s="215" t="s">
        <v>47</v>
      </c>
      <c r="D3608" s="217">
        <v>1880.94</v>
      </c>
    </row>
    <row r="3609" spans="1:4" ht="15.75">
      <c r="A3609" s="215" t="s">
        <v>7553</v>
      </c>
      <c r="B3609" s="215" t="s">
        <v>7554</v>
      </c>
      <c r="C3609" s="215" t="s">
        <v>47</v>
      </c>
      <c r="D3609" s="217">
        <v>3014.63</v>
      </c>
    </row>
    <row r="3610" spans="1:4" ht="15.75">
      <c r="A3610" s="215" t="s">
        <v>7555</v>
      </c>
      <c r="B3610" s="215" t="s">
        <v>7556</v>
      </c>
      <c r="C3610" s="215" t="s">
        <v>47</v>
      </c>
      <c r="D3610" s="217">
        <v>4217.3900000000003</v>
      </c>
    </row>
    <row r="3611" spans="1:4" ht="15.75">
      <c r="A3611" s="215" t="s">
        <v>7557</v>
      </c>
      <c r="B3611" s="215" t="s">
        <v>7558</v>
      </c>
      <c r="C3611" s="215" t="s">
        <v>47</v>
      </c>
      <c r="D3611" s="217">
        <v>5642.28</v>
      </c>
    </row>
    <row r="3612" spans="1:4" ht="15.75">
      <c r="A3612" s="215" t="s">
        <v>7559</v>
      </c>
      <c r="B3612" s="215" t="s">
        <v>7560</v>
      </c>
      <c r="C3612" s="215" t="s">
        <v>47</v>
      </c>
      <c r="D3612" s="217">
        <v>12369.65</v>
      </c>
    </row>
    <row r="3613" spans="1:4" ht="15.75">
      <c r="A3613" s="215" t="s">
        <v>7561</v>
      </c>
      <c r="B3613" s="215" t="s">
        <v>7562</v>
      </c>
      <c r="C3613" s="215" t="s">
        <v>47</v>
      </c>
      <c r="D3613" s="217">
        <v>24278.52</v>
      </c>
    </row>
    <row r="3614" spans="1:4" ht="15.75">
      <c r="A3614" s="215" t="s">
        <v>7563</v>
      </c>
      <c r="B3614" s="215" t="s">
        <v>7564</v>
      </c>
      <c r="C3614" s="215" t="s">
        <v>47</v>
      </c>
      <c r="D3614" s="217">
        <v>4900.03</v>
      </c>
    </row>
    <row r="3615" spans="1:4" ht="15.75">
      <c r="A3615" s="215" t="s">
        <v>7565</v>
      </c>
      <c r="B3615" s="215" t="s">
        <v>7566</v>
      </c>
      <c r="C3615" s="215" t="s">
        <v>47</v>
      </c>
      <c r="D3615" s="217">
        <v>7523.25</v>
      </c>
    </row>
    <row r="3616" spans="1:4" ht="15.75">
      <c r="A3616" s="215" t="s">
        <v>7567</v>
      </c>
      <c r="B3616" s="215" t="s">
        <v>7568</v>
      </c>
      <c r="C3616" s="215" t="s">
        <v>47</v>
      </c>
      <c r="D3616" s="217">
        <v>7691.73</v>
      </c>
    </row>
    <row r="3617" spans="1:4" ht="15.75">
      <c r="A3617" s="215" t="s">
        <v>7569</v>
      </c>
      <c r="B3617" s="215" t="s">
        <v>7570</v>
      </c>
      <c r="C3617" s="215" t="s">
        <v>47</v>
      </c>
      <c r="D3617" s="217">
        <v>347.38</v>
      </c>
    </row>
    <row r="3618" spans="1:4" ht="15.75">
      <c r="A3618" s="215" t="s">
        <v>7571</v>
      </c>
      <c r="B3618" s="215" t="s">
        <v>7572</v>
      </c>
      <c r="C3618" s="215" t="s">
        <v>47</v>
      </c>
      <c r="D3618" s="217">
        <v>737.19</v>
      </c>
    </row>
    <row r="3619" spans="1:4" ht="15.75">
      <c r="A3619" s="215" t="s">
        <v>7573</v>
      </c>
      <c r="B3619" s="215" t="s">
        <v>7574</v>
      </c>
      <c r="C3619" s="215" t="s">
        <v>602</v>
      </c>
      <c r="D3619" s="217">
        <v>173.14</v>
      </c>
    </row>
    <row r="3620" spans="1:4" ht="15.75">
      <c r="A3620" s="215" t="s">
        <v>7575</v>
      </c>
      <c r="B3620" s="215" t="s">
        <v>7576</v>
      </c>
      <c r="C3620" s="215" t="s">
        <v>602</v>
      </c>
      <c r="D3620" s="217">
        <v>97.74</v>
      </c>
    </row>
    <row r="3621" spans="1:4" ht="15.75">
      <c r="A3621" s="215" t="s">
        <v>7577</v>
      </c>
      <c r="B3621" s="215" t="s">
        <v>7578</v>
      </c>
      <c r="C3621" s="215" t="s">
        <v>602</v>
      </c>
      <c r="D3621" s="217">
        <v>183.5</v>
      </c>
    </row>
    <row r="3622" spans="1:4" ht="15.75">
      <c r="A3622" s="215" t="s">
        <v>7579</v>
      </c>
      <c r="B3622" s="215" t="s">
        <v>7580</v>
      </c>
      <c r="C3622" s="215" t="s">
        <v>47</v>
      </c>
      <c r="D3622" s="217">
        <v>621.47</v>
      </c>
    </row>
    <row r="3623" spans="1:4" ht="15.75">
      <c r="A3623" s="215" t="s">
        <v>7581</v>
      </c>
      <c r="B3623" s="215" t="s">
        <v>7582</v>
      </c>
      <c r="C3623" s="215" t="s">
        <v>365</v>
      </c>
      <c r="D3623" s="217">
        <v>14.06</v>
      </c>
    </row>
    <row r="3624" spans="1:4" ht="15.75">
      <c r="A3624" s="215" t="s">
        <v>7583</v>
      </c>
      <c r="B3624" s="215" t="s">
        <v>7584</v>
      </c>
      <c r="C3624" s="215" t="s">
        <v>47</v>
      </c>
      <c r="D3624" s="217">
        <v>396.47</v>
      </c>
    </row>
    <row r="3625" spans="1:4" ht="15.75">
      <c r="A3625" s="215" t="s">
        <v>7585</v>
      </c>
      <c r="B3625" s="215" t="s">
        <v>7586</v>
      </c>
      <c r="C3625" s="215" t="s">
        <v>7432</v>
      </c>
      <c r="D3625" s="217">
        <v>289.55</v>
      </c>
    </row>
    <row r="3626" spans="1:4" ht="15.75">
      <c r="A3626" s="215" t="s">
        <v>7587</v>
      </c>
      <c r="B3626" s="215" t="s">
        <v>7588</v>
      </c>
      <c r="C3626" s="215" t="s">
        <v>47</v>
      </c>
      <c r="D3626" s="217">
        <v>1713.82</v>
      </c>
    </row>
    <row r="3627" spans="1:4" ht="15.75">
      <c r="A3627" s="215" t="s">
        <v>7589</v>
      </c>
      <c r="B3627" s="215" t="s">
        <v>7590</v>
      </c>
      <c r="C3627" s="215" t="s">
        <v>47</v>
      </c>
      <c r="D3627" s="217">
        <v>945.95</v>
      </c>
    </row>
    <row r="3628" spans="1:4" ht="15.75">
      <c r="A3628" s="215" t="s">
        <v>7591</v>
      </c>
      <c r="B3628" s="215" t="s">
        <v>7592</v>
      </c>
      <c r="C3628" s="215" t="s">
        <v>7432</v>
      </c>
      <c r="D3628" s="217">
        <v>512.20000000000005</v>
      </c>
    </row>
    <row r="3629" spans="1:4" ht="15.75">
      <c r="A3629" s="215" t="s">
        <v>7593</v>
      </c>
      <c r="B3629" s="215" t="s">
        <v>7594</v>
      </c>
      <c r="C3629" s="215" t="s">
        <v>47</v>
      </c>
      <c r="D3629" s="217">
        <v>1588.42</v>
      </c>
    </row>
    <row r="3630" spans="1:4" ht="15.75">
      <c r="A3630" s="215" t="s">
        <v>7595</v>
      </c>
      <c r="B3630" s="215" t="s">
        <v>7596</v>
      </c>
      <c r="C3630" s="215" t="s">
        <v>47</v>
      </c>
      <c r="D3630" s="217">
        <v>150.88999999999999</v>
      </c>
    </row>
    <row r="3631" spans="1:4" ht="15.75">
      <c r="A3631" s="215" t="s">
        <v>7597</v>
      </c>
      <c r="B3631" s="215" t="s">
        <v>7598</v>
      </c>
      <c r="C3631" s="215" t="s">
        <v>47</v>
      </c>
      <c r="D3631" s="217">
        <v>231.3</v>
      </c>
    </row>
    <row r="3632" spans="1:4" ht="15.75">
      <c r="A3632" s="215" t="s">
        <v>7599</v>
      </c>
      <c r="B3632" s="215" t="s">
        <v>7600</v>
      </c>
      <c r="C3632" s="215" t="s">
        <v>47</v>
      </c>
      <c r="D3632" s="217">
        <v>338.6</v>
      </c>
    </row>
    <row r="3633" spans="1:4" ht="15.75">
      <c r="A3633" s="215" t="s">
        <v>7601</v>
      </c>
      <c r="B3633" s="215" t="s">
        <v>7602</v>
      </c>
      <c r="C3633" s="215" t="s">
        <v>47</v>
      </c>
      <c r="D3633" s="217">
        <v>464.22</v>
      </c>
    </row>
    <row r="3634" spans="1:4" ht="15.75">
      <c r="A3634" s="215" t="s">
        <v>7603</v>
      </c>
      <c r="B3634" s="215" t="s">
        <v>7604</v>
      </c>
      <c r="C3634" s="215" t="s">
        <v>47</v>
      </c>
      <c r="D3634" s="217">
        <v>22.18</v>
      </c>
    </row>
    <row r="3635" spans="1:4" ht="15.75">
      <c r="A3635" s="215" t="s">
        <v>7605</v>
      </c>
      <c r="B3635" s="215" t="s">
        <v>7606</v>
      </c>
      <c r="C3635" s="215" t="s">
        <v>47</v>
      </c>
      <c r="D3635" s="217">
        <v>30.36</v>
      </c>
    </row>
    <row r="3636" spans="1:4" ht="15.75">
      <c r="A3636" s="215" t="s">
        <v>7607</v>
      </c>
      <c r="B3636" s="215" t="s">
        <v>7608</v>
      </c>
      <c r="C3636" s="215" t="s">
        <v>47</v>
      </c>
      <c r="D3636" s="217">
        <v>44.38</v>
      </c>
    </row>
    <row r="3637" spans="1:4" ht="15.75">
      <c r="A3637" s="215" t="s">
        <v>7609</v>
      </c>
      <c r="B3637" s="215" t="s">
        <v>7610</v>
      </c>
      <c r="C3637" s="215" t="s">
        <v>47</v>
      </c>
      <c r="D3637" s="217">
        <v>46.72</v>
      </c>
    </row>
    <row r="3638" spans="1:4" ht="15.75">
      <c r="A3638" s="215" t="s">
        <v>7611</v>
      </c>
      <c r="B3638" s="215" t="s">
        <v>7612</v>
      </c>
      <c r="C3638" s="215" t="s">
        <v>47</v>
      </c>
      <c r="D3638" s="217">
        <v>49.03</v>
      </c>
    </row>
    <row r="3639" spans="1:4" ht="15.75">
      <c r="A3639" s="215" t="s">
        <v>7613</v>
      </c>
      <c r="B3639" s="215" t="s">
        <v>7614</v>
      </c>
      <c r="C3639" s="215" t="s">
        <v>47</v>
      </c>
      <c r="D3639" s="217">
        <v>52.56</v>
      </c>
    </row>
    <row r="3640" spans="1:4" ht="15.75">
      <c r="A3640" s="215" t="s">
        <v>7615</v>
      </c>
      <c r="B3640" s="215" t="s">
        <v>7616</v>
      </c>
      <c r="C3640" s="215" t="s">
        <v>47</v>
      </c>
      <c r="D3640" s="217">
        <v>58.39</v>
      </c>
    </row>
    <row r="3641" spans="1:4" ht="15.75">
      <c r="A3641" s="215" t="s">
        <v>7617</v>
      </c>
      <c r="B3641" s="215" t="s">
        <v>7618</v>
      </c>
      <c r="C3641" s="215" t="s">
        <v>47</v>
      </c>
      <c r="D3641" s="217">
        <v>84.28</v>
      </c>
    </row>
    <row r="3642" spans="1:4" ht="15.75">
      <c r="A3642" s="215" t="s">
        <v>7619</v>
      </c>
      <c r="B3642" s="215" t="s">
        <v>7620</v>
      </c>
      <c r="C3642" s="215" t="s">
        <v>47</v>
      </c>
      <c r="D3642" s="217">
        <v>33.119999999999997</v>
      </c>
    </row>
    <row r="3643" spans="1:4" ht="15.75">
      <c r="A3643" s="215" t="s">
        <v>7621</v>
      </c>
      <c r="B3643" s="215" t="s">
        <v>7622</v>
      </c>
      <c r="C3643" s="215" t="s">
        <v>47</v>
      </c>
      <c r="D3643" s="217">
        <v>45.55</v>
      </c>
    </row>
    <row r="3644" spans="1:4" ht="15.75">
      <c r="A3644" s="215" t="s">
        <v>7623</v>
      </c>
      <c r="B3644" s="215" t="s">
        <v>7624</v>
      </c>
      <c r="C3644" s="215" t="s">
        <v>47</v>
      </c>
      <c r="D3644" s="217">
        <v>66.569999999999993</v>
      </c>
    </row>
    <row r="3645" spans="1:4" ht="15.75">
      <c r="A3645" s="215" t="s">
        <v>7625</v>
      </c>
      <c r="B3645" s="215" t="s">
        <v>7626</v>
      </c>
      <c r="C3645" s="215" t="s">
        <v>47</v>
      </c>
      <c r="D3645" s="217">
        <v>70.06</v>
      </c>
    </row>
    <row r="3646" spans="1:4" ht="15.75">
      <c r="A3646" s="215" t="s">
        <v>7627</v>
      </c>
      <c r="B3646" s="215" t="s">
        <v>7628</v>
      </c>
      <c r="C3646" s="215" t="s">
        <v>47</v>
      </c>
      <c r="D3646" s="217">
        <v>73.569999999999993</v>
      </c>
    </row>
    <row r="3647" spans="1:4" ht="15.75">
      <c r="A3647" s="215" t="s">
        <v>7629</v>
      </c>
      <c r="B3647" s="215" t="s">
        <v>7630</v>
      </c>
      <c r="C3647" s="215" t="s">
        <v>47</v>
      </c>
      <c r="D3647" s="217">
        <v>78.819999999999993</v>
      </c>
    </row>
    <row r="3648" spans="1:4" ht="15.75">
      <c r="A3648" s="215" t="s">
        <v>7631</v>
      </c>
      <c r="B3648" s="215" t="s">
        <v>7632</v>
      </c>
      <c r="C3648" s="215" t="s">
        <v>47</v>
      </c>
      <c r="D3648" s="217">
        <v>87.59</v>
      </c>
    </row>
    <row r="3649" spans="1:4" ht="15.75">
      <c r="A3649" s="215" t="s">
        <v>7633</v>
      </c>
      <c r="B3649" s="215" t="s">
        <v>7634</v>
      </c>
      <c r="C3649" s="215" t="s">
        <v>47</v>
      </c>
      <c r="D3649" s="217">
        <v>126.43</v>
      </c>
    </row>
    <row r="3650" spans="1:4" ht="15.75">
      <c r="A3650" s="215" t="s">
        <v>7635</v>
      </c>
      <c r="B3650" s="215" t="s">
        <v>7636</v>
      </c>
      <c r="C3650" s="215" t="s">
        <v>47</v>
      </c>
      <c r="D3650" s="217">
        <v>44.38</v>
      </c>
    </row>
    <row r="3651" spans="1:4" ht="15.75">
      <c r="A3651" s="215" t="s">
        <v>7637</v>
      </c>
      <c r="B3651" s="215" t="s">
        <v>7638</v>
      </c>
      <c r="C3651" s="215" t="s">
        <v>47</v>
      </c>
      <c r="D3651" s="217">
        <v>60.72</v>
      </c>
    </row>
    <row r="3652" spans="1:4" ht="15.75">
      <c r="A3652" s="215" t="s">
        <v>7639</v>
      </c>
      <c r="B3652" s="215" t="s">
        <v>7640</v>
      </c>
      <c r="C3652" s="215" t="s">
        <v>47</v>
      </c>
      <c r="D3652" s="217">
        <v>88.76</v>
      </c>
    </row>
    <row r="3653" spans="1:4" ht="15.75">
      <c r="A3653" s="215" t="s">
        <v>7641</v>
      </c>
      <c r="B3653" s="215" t="s">
        <v>7642</v>
      </c>
      <c r="C3653" s="215" t="s">
        <v>47</v>
      </c>
      <c r="D3653" s="217">
        <v>93.42</v>
      </c>
    </row>
    <row r="3654" spans="1:4" ht="15.75">
      <c r="A3654" s="215" t="s">
        <v>7643</v>
      </c>
      <c r="B3654" s="215" t="s">
        <v>7644</v>
      </c>
      <c r="C3654" s="215" t="s">
        <v>47</v>
      </c>
      <c r="D3654" s="217">
        <v>98.1</v>
      </c>
    </row>
    <row r="3655" spans="1:4" ht="15.75">
      <c r="A3655" s="215" t="s">
        <v>7645</v>
      </c>
      <c r="B3655" s="215" t="s">
        <v>7646</v>
      </c>
      <c r="C3655" s="215" t="s">
        <v>47</v>
      </c>
      <c r="D3655" s="217">
        <v>105.11</v>
      </c>
    </row>
    <row r="3656" spans="1:4" ht="15.75">
      <c r="A3656" s="215" t="s">
        <v>7647</v>
      </c>
      <c r="B3656" s="215" t="s">
        <v>7648</v>
      </c>
      <c r="C3656" s="215" t="s">
        <v>47</v>
      </c>
      <c r="D3656" s="217">
        <v>116.78</v>
      </c>
    </row>
    <row r="3657" spans="1:4" ht="15.75">
      <c r="A3657" s="215" t="s">
        <v>7649</v>
      </c>
      <c r="B3657" s="215" t="s">
        <v>7650</v>
      </c>
      <c r="C3657" s="215" t="s">
        <v>47</v>
      </c>
      <c r="D3657" s="217">
        <v>168.57</v>
      </c>
    </row>
    <row r="3658" spans="1:4" ht="15.75">
      <c r="A3658" s="215" t="s">
        <v>7651</v>
      </c>
      <c r="B3658" s="215" t="s">
        <v>7652</v>
      </c>
      <c r="C3658" s="215" t="s">
        <v>47</v>
      </c>
      <c r="D3658" s="217">
        <v>66.569999999999993</v>
      </c>
    </row>
    <row r="3659" spans="1:4" ht="15.75">
      <c r="A3659" s="215" t="s">
        <v>7653</v>
      </c>
      <c r="B3659" s="215" t="s">
        <v>7654</v>
      </c>
      <c r="C3659" s="215" t="s">
        <v>47</v>
      </c>
      <c r="D3659" s="217">
        <v>91.08</v>
      </c>
    </row>
    <row r="3660" spans="1:4" ht="15.75">
      <c r="A3660" s="215" t="s">
        <v>7655</v>
      </c>
      <c r="B3660" s="215" t="s">
        <v>7656</v>
      </c>
      <c r="C3660" s="215" t="s">
        <v>47</v>
      </c>
      <c r="D3660" s="217">
        <v>133.12</v>
      </c>
    </row>
    <row r="3661" spans="1:4" ht="15.75">
      <c r="A3661" s="215" t="s">
        <v>7657</v>
      </c>
      <c r="B3661" s="215" t="s">
        <v>7658</v>
      </c>
      <c r="C3661" s="215" t="s">
        <v>47</v>
      </c>
      <c r="D3661" s="217">
        <v>140.13999999999999</v>
      </c>
    </row>
    <row r="3662" spans="1:4" ht="15.75">
      <c r="A3662" s="215" t="s">
        <v>7659</v>
      </c>
      <c r="B3662" s="215" t="s">
        <v>7660</v>
      </c>
      <c r="C3662" s="215" t="s">
        <v>47</v>
      </c>
      <c r="D3662" s="217">
        <v>147.4</v>
      </c>
    </row>
    <row r="3663" spans="1:4" ht="15.75">
      <c r="A3663" s="215" t="s">
        <v>7661</v>
      </c>
      <c r="B3663" s="215" t="s">
        <v>7662</v>
      </c>
      <c r="C3663" s="215" t="s">
        <v>47</v>
      </c>
      <c r="D3663" s="217">
        <v>157.66</v>
      </c>
    </row>
    <row r="3664" spans="1:4" ht="15.75">
      <c r="A3664" s="215" t="s">
        <v>7663</v>
      </c>
      <c r="B3664" s="215" t="s">
        <v>7664</v>
      </c>
      <c r="C3664" s="215" t="s">
        <v>47</v>
      </c>
      <c r="D3664" s="217">
        <v>175.18</v>
      </c>
    </row>
    <row r="3665" spans="1:4" ht="15.75">
      <c r="A3665" s="215" t="s">
        <v>7665</v>
      </c>
      <c r="B3665" s="215" t="s">
        <v>7666</v>
      </c>
      <c r="C3665" s="215" t="s">
        <v>47</v>
      </c>
      <c r="D3665" s="217">
        <v>252.84</v>
      </c>
    </row>
    <row r="3666" spans="1:4" ht="15.75">
      <c r="A3666" s="215" t="s">
        <v>7667</v>
      </c>
      <c r="B3666" s="215" t="s">
        <v>7668</v>
      </c>
      <c r="C3666" s="215" t="s">
        <v>47</v>
      </c>
      <c r="D3666" s="217">
        <v>2.75</v>
      </c>
    </row>
    <row r="3667" spans="1:4" ht="15.75">
      <c r="A3667" s="215" t="s">
        <v>7669</v>
      </c>
      <c r="B3667" s="215" t="s">
        <v>7670</v>
      </c>
      <c r="C3667" s="215" t="s">
        <v>47</v>
      </c>
      <c r="D3667" s="217">
        <v>3.43</v>
      </c>
    </row>
    <row r="3668" spans="1:4" ht="15.75">
      <c r="A3668" s="215" t="s">
        <v>7671</v>
      </c>
      <c r="B3668" s="215" t="s">
        <v>7672</v>
      </c>
      <c r="C3668" s="215" t="s">
        <v>47</v>
      </c>
      <c r="D3668" s="217">
        <v>6.87</v>
      </c>
    </row>
    <row r="3669" spans="1:4" ht="15.75">
      <c r="A3669" s="215" t="s">
        <v>7673</v>
      </c>
      <c r="B3669" s="215" t="s">
        <v>7674</v>
      </c>
      <c r="C3669" s="215" t="s">
        <v>47</v>
      </c>
      <c r="D3669" s="217">
        <v>8.93</v>
      </c>
    </row>
    <row r="3670" spans="1:4" ht="15.75">
      <c r="A3670" s="215" t="s">
        <v>7675</v>
      </c>
      <c r="B3670" s="215" t="s">
        <v>7676</v>
      </c>
      <c r="C3670" s="215" t="s">
        <v>47</v>
      </c>
      <c r="D3670" s="217">
        <v>4.12</v>
      </c>
    </row>
    <row r="3671" spans="1:4" ht="15.75">
      <c r="A3671" s="215" t="s">
        <v>7677</v>
      </c>
      <c r="B3671" s="215" t="s">
        <v>7678</v>
      </c>
      <c r="C3671" s="215" t="s">
        <v>47</v>
      </c>
      <c r="D3671" s="217">
        <v>5.15</v>
      </c>
    </row>
    <row r="3672" spans="1:4" ht="15.75">
      <c r="A3672" s="215" t="s">
        <v>7679</v>
      </c>
      <c r="B3672" s="215" t="s">
        <v>7680</v>
      </c>
      <c r="C3672" s="215" t="s">
        <v>47</v>
      </c>
      <c r="D3672" s="217">
        <v>10.3</v>
      </c>
    </row>
    <row r="3673" spans="1:4" ht="15.75">
      <c r="A3673" s="215" t="s">
        <v>7681</v>
      </c>
      <c r="B3673" s="215" t="s">
        <v>7682</v>
      </c>
      <c r="C3673" s="215" t="s">
        <v>47</v>
      </c>
      <c r="D3673" s="217">
        <v>13.17</v>
      </c>
    </row>
    <row r="3674" spans="1:4" ht="15.75">
      <c r="A3674" s="215" t="s">
        <v>7683</v>
      </c>
      <c r="B3674" s="215" t="s">
        <v>7684</v>
      </c>
      <c r="C3674" s="215" t="s">
        <v>47</v>
      </c>
      <c r="D3674" s="217">
        <v>5.5</v>
      </c>
    </row>
    <row r="3675" spans="1:4" ht="15.75">
      <c r="A3675" s="215" t="s">
        <v>7685</v>
      </c>
      <c r="B3675" s="215" t="s">
        <v>7686</v>
      </c>
      <c r="C3675" s="215" t="s">
        <v>47</v>
      </c>
      <c r="D3675" s="217">
        <v>6.87</v>
      </c>
    </row>
    <row r="3676" spans="1:4" ht="15.75">
      <c r="A3676" s="215" t="s">
        <v>7687</v>
      </c>
      <c r="B3676" s="215" t="s">
        <v>7688</v>
      </c>
      <c r="C3676" s="215" t="s">
        <v>47</v>
      </c>
      <c r="D3676" s="217">
        <v>13.74</v>
      </c>
    </row>
    <row r="3677" spans="1:4" ht="15.75">
      <c r="A3677" s="215" t="s">
        <v>7689</v>
      </c>
      <c r="B3677" s="215" t="s">
        <v>7690</v>
      </c>
      <c r="C3677" s="215" t="s">
        <v>47</v>
      </c>
      <c r="D3677" s="217">
        <v>17.73</v>
      </c>
    </row>
    <row r="3678" spans="1:4" ht="15.75">
      <c r="A3678" s="215" t="s">
        <v>7691</v>
      </c>
      <c r="B3678" s="215" t="s">
        <v>7692</v>
      </c>
      <c r="C3678" s="215" t="s">
        <v>47</v>
      </c>
      <c r="D3678" s="217">
        <v>8.25</v>
      </c>
    </row>
    <row r="3679" spans="1:4" ht="15.75">
      <c r="A3679" s="215" t="s">
        <v>7693</v>
      </c>
      <c r="B3679" s="215" t="s">
        <v>7694</v>
      </c>
      <c r="C3679" s="215" t="s">
        <v>47</v>
      </c>
      <c r="D3679" s="217">
        <v>10.3</v>
      </c>
    </row>
    <row r="3680" spans="1:4" ht="15.75">
      <c r="A3680" s="215" t="s">
        <v>7695</v>
      </c>
      <c r="B3680" s="215" t="s">
        <v>7696</v>
      </c>
      <c r="C3680" s="215" t="s">
        <v>47</v>
      </c>
      <c r="D3680" s="217">
        <v>20.6</v>
      </c>
    </row>
    <row r="3681" spans="1:4" ht="15.75">
      <c r="A3681" s="215" t="s">
        <v>7697</v>
      </c>
      <c r="B3681" s="215" t="s">
        <v>7698</v>
      </c>
      <c r="C3681" s="215" t="s">
        <v>47</v>
      </c>
      <c r="D3681" s="217">
        <v>26.9</v>
      </c>
    </row>
    <row r="3682" spans="1:4" ht="15.75">
      <c r="A3682" s="215" t="s">
        <v>7699</v>
      </c>
      <c r="B3682" s="215" t="s">
        <v>7700</v>
      </c>
      <c r="C3682" s="215" t="s">
        <v>602</v>
      </c>
      <c r="D3682" s="217">
        <v>576.70000000000005</v>
      </c>
    </row>
    <row r="3683" spans="1:4" ht="15.75">
      <c r="A3683" s="215" t="s">
        <v>7701</v>
      </c>
      <c r="B3683" s="215" t="s">
        <v>7702</v>
      </c>
      <c r="C3683" s="215" t="s">
        <v>602</v>
      </c>
      <c r="D3683" s="217">
        <v>588.88</v>
      </c>
    </row>
    <row r="3684" spans="1:4" ht="15.75">
      <c r="A3684" s="215" t="s">
        <v>7703</v>
      </c>
      <c r="B3684" s="215" t="s">
        <v>7704</v>
      </c>
      <c r="C3684" s="215" t="s">
        <v>602</v>
      </c>
      <c r="D3684" s="217">
        <v>745.28</v>
      </c>
    </row>
    <row r="3685" spans="1:4" ht="15.75">
      <c r="A3685" s="215" t="s">
        <v>7705</v>
      </c>
      <c r="B3685" s="215" t="s">
        <v>7706</v>
      </c>
      <c r="C3685" s="215" t="s">
        <v>602</v>
      </c>
      <c r="D3685" s="217">
        <v>903.36</v>
      </c>
    </row>
    <row r="3686" spans="1:4" ht="15.75">
      <c r="A3686" s="215" t="s">
        <v>7707</v>
      </c>
      <c r="B3686" s="215" t="s">
        <v>7708</v>
      </c>
      <c r="C3686" s="215" t="s">
        <v>602</v>
      </c>
      <c r="D3686" s="217">
        <v>1067.8499999999999</v>
      </c>
    </row>
    <row r="3687" spans="1:4" ht="15.75">
      <c r="A3687" s="215" t="s">
        <v>7709</v>
      </c>
      <c r="B3687" s="215" t="s">
        <v>7710</v>
      </c>
      <c r="C3687" s="215" t="s">
        <v>602</v>
      </c>
      <c r="D3687" s="217">
        <v>1200.96</v>
      </c>
    </row>
    <row r="3688" spans="1:4" ht="15.75">
      <c r="A3688" s="215" t="s">
        <v>7711</v>
      </c>
      <c r="B3688" s="215" t="s">
        <v>7712</v>
      </c>
      <c r="C3688" s="215" t="s">
        <v>602</v>
      </c>
      <c r="D3688" s="217">
        <v>1744.77</v>
      </c>
    </row>
    <row r="3689" spans="1:4" ht="15.75">
      <c r="A3689" s="215" t="s">
        <v>7713</v>
      </c>
      <c r="B3689" s="215" t="s">
        <v>7714</v>
      </c>
      <c r="C3689" s="215" t="s">
        <v>602</v>
      </c>
      <c r="D3689" s="217">
        <v>2311.7800000000002</v>
      </c>
    </row>
    <row r="3690" spans="1:4" ht="15.75">
      <c r="A3690" s="215" t="s">
        <v>7715</v>
      </c>
      <c r="B3690" s="215" t="s">
        <v>7716</v>
      </c>
      <c r="C3690" s="215" t="s">
        <v>602</v>
      </c>
      <c r="D3690" s="217">
        <v>32.99</v>
      </c>
    </row>
    <row r="3691" spans="1:4" ht="15.75">
      <c r="A3691" s="215" t="s">
        <v>7717</v>
      </c>
      <c r="B3691" s="215" t="s">
        <v>7718</v>
      </c>
      <c r="C3691" s="215" t="s">
        <v>602</v>
      </c>
      <c r="D3691" s="217">
        <v>64.47</v>
      </c>
    </row>
    <row r="3692" spans="1:4" ht="15.75">
      <c r="A3692" s="215" t="s">
        <v>7719</v>
      </c>
      <c r="B3692" s="215" t="s">
        <v>7720</v>
      </c>
      <c r="C3692" s="215" t="s">
        <v>602</v>
      </c>
      <c r="D3692" s="217">
        <v>114.93</v>
      </c>
    </row>
    <row r="3693" spans="1:4" ht="15.75">
      <c r="A3693" s="215" t="s">
        <v>7721</v>
      </c>
      <c r="B3693" s="215" t="s">
        <v>7722</v>
      </c>
      <c r="C3693" s="215" t="s">
        <v>47</v>
      </c>
      <c r="D3693" s="217">
        <v>11.68</v>
      </c>
    </row>
    <row r="3694" spans="1:4" ht="15.75">
      <c r="A3694" s="215" t="s">
        <v>7723</v>
      </c>
      <c r="B3694" s="215" t="s">
        <v>7724</v>
      </c>
      <c r="C3694" s="215" t="s">
        <v>47</v>
      </c>
      <c r="D3694" s="217">
        <v>14.86</v>
      </c>
    </row>
    <row r="3695" spans="1:4" ht="15.75">
      <c r="A3695" s="215" t="s">
        <v>7725</v>
      </c>
      <c r="B3695" s="215" t="s">
        <v>7726</v>
      </c>
      <c r="C3695" s="215" t="s">
        <v>47</v>
      </c>
      <c r="D3695" s="217">
        <v>20.6</v>
      </c>
    </row>
    <row r="3696" spans="1:4" ht="15.75">
      <c r="A3696" s="215" t="s">
        <v>7727</v>
      </c>
      <c r="B3696" s="215" t="s">
        <v>7728</v>
      </c>
      <c r="C3696" s="215" t="s">
        <v>47</v>
      </c>
      <c r="D3696" s="217">
        <v>27.47</v>
      </c>
    </row>
    <row r="3697" spans="1:4" ht="15.75">
      <c r="A3697" s="215" t="s">
        <v>7729</v>
      </c>
      <c r="B3697" s="215" t="s">
        <v>7730</v>
      </c>
      <c r="C3697" s="215" t="s">
        <v>47</v>
      </c>
      <c r="D3697" s="217">
        <v>34.340000000000003</v>
      </c>
    </row>
    <row r="3698" spans="1:4" ht="15.75">
      <c r="A3698" s="215" t="s">
        <v>7731</v>
      </c>
      <c r="B3698" s="215" t="s">
        <v>7732</v>
      </c>
      <c r="C3698" s="215" t="s">
        <v>47</v>
      </c>
      <c r="D3698" s="217">
        <v>17.440000000000001</v>
      </c>
    </row>
    <row r="3699" spans="1:4" ht="15.75">
      <c r="A3699" s="215" t="s">
        <v>7733</v>
      </c>
      <c r="B3699" s="215" t="s">
        <v>7734</v>
      </c>
      <c r="C3699" s="215" t="s">
        <v>47</v>
      </c>
      <c r="D3699" s="217">
        <v>22.66</v>
      </c>
    </row>
    <row r="3700" spans="1:4" ht="15.75">
      <c r="A3700" s="215" t="s">
        <v>7735</v>
      </c>
      <c r="B3700" s="215" t="s">
        <v>7736</v>
      </c>
      <c r="C3700" s="215" t="s">
        <v>47</v>
      </c>
      <c r="D3700" s="217">
        <v>30.9</v>
      </c>
    </row>
    <row r="3701" spans="1:4" ht="15.75">
      <c r="A3701" s="215" t="s">
        <v>7737</v>
      </c>
      <c r="B3701" s="215" t="s">
        <v>7738</v>
      </c>
      <c r="C3701" s="215" t="s">
        <v>47</v>
      </c>
      <c r="D3701" s="217">
        <v>41.2</v>
      </c>
    </row>
    <row r="3702" spans="1:4" ht="15.75">
      <c r="A3702" s="215" t="s">
        <v>7739</v>
      </c>
      <c r="B3702" s="215" t="s">
        <v>7740</v>
      </c>
      <c r="C3702" s="215" t="s">
        <v>47</v>
      </c>
      <c r="D3702" s="217">
        <v>51.49</v>
      </c>
    </row>
    <row r="3703" spans="1:4" ht="15.75">
      <c r="A3703" s="215" t="s">
        <v>7741</v>
      </c>
      <c r="B3703" s="215" t="s">
        <v>7742</v>
      </c>
      <c r="C3703" s="215" t="s">
        <v>47</v>
      </c>
      <c r="D3703" s="217">
        <v>30.21</v>
      </c>
    </row>
    <row r="3704" spans="1:4" ht="15.75">
      <c r="A3704" s="215" t="s">
        <v>7743</v>
      </c>
      <c r="B3704" s="215" t="s">
        <v>7744</v>
      </c>
      <c r="C3704" s="215" t="s">
        <v>47</v>
      </c>
      <c r="D3704" s="217">
        <v>41.2</v>
      </c>
    </row>
    <row r="3705" spans="1:4" ht="15.75">
      <c r="A3705" s="215" t="s">
        <v>7745</v>
      </c>
      <c r="B3705" s="215" t="s">
        <v>7746</v>
      </c>
      <c r="C3705" s="215" t="s">
        <v>47</v>
      </c>
      <c r="D3705" s="217">
        <v>54.93</v>
      </c>
    </row>
    <row r="3706" spans="1:4" ht="15.75">
      <c r="A3706" s="215" t="s">
        <v>7747</v>
      </c>
      <c r="B3706" s="215" t="s">
        <v>7748</v>
      </c>
      <c r="C3706" s="215" t="s">
        <v>47</v>
      </c>
      <c r="D3706" s="217">
        <v>68.67</v>
      </c>
    </row>
    <row r="3707" spans="1:4" ht="15.75">
      <c r="A3707" s="215" t="s">
        <v>7749</v>
      </c>
      <c r="B3707" s="215" t="s">
        <v>7750</v>
      </c>
      <c r="C3707" s="215" t="s">
        <v>47</v>
      </c>
      <c r="D3707" s="217">
        <v>34.89</v>
      </c>
    </row>
    <row r="3708" spans="1:4" ht="15.75">
      <c r="A3708" s="215" t="s">
        <v>7751</v>
      </c>
      <c r="B3708" s="215" t="s">
        <v>7752</v>
      </c>
      <c r="C3708" s="215" t="s">
        <v>47</v>
      </c>
      <c r="D3708" s="217">
        <v>45.2</v>
      </c>
    </row>
    <row r="3709" spans="1:4" ht="15.75">
      <c r="A3709" s="215" t="s">
        <v>7753</v>
      </c>
      <c r="B3709" s="215" t="s">
        <v>7754</v>
      </c>
      <c r="C3709" s="215" t="s">
        <v>47</v>
      </c>
      <c r="D3709" s="217">
        <v>61.8</v>
      </c>
    </row>
    <row r="3710" spans="1:4" ht="15.75">
      <c r="A3710" s="215" t="s">
        <v>7755</v>
      </c>
      <c r="B3710" s="215" t="s">
        <v>7756</v>
      </c>
      <c r="C3710" s="215" t="s">
        <v>47</v>
      </c>
      <c r="D3710" s="217">
        <v>82.39</v>
      </c>
    </row>
    <row r="3711" spans="1:4" ht="15.75">
      <c r="A3711" s="215" t="s">
        <v>7757</v>
      </c>
      <c r="B3711" s="215" t="s">
        <v>7758</v>
      </c>
      <c r="C3711" s="215" t="s">
        <v>47</v>
      </c>
      <c r="D3711" s="217">
        <v>103.01</v>
      </c>
    </row>
    <row r="3712" spans="1:4" ht="15.75">
      <c r="A3712" s="215" t="s">
        <v>7759</v>
      </c>
      <c r="B3712" s="215" t="s">
        <v>7760</v>
      </c>
      <c r="C3712" s="215" t="s">
        <v>47</v>
      </c>
      <c r="D3712" s="217">
        <v>16.34</v>
      </c>
    </row>
    <row r="3713" spans="1:4" ht="15.75">
      <c r="A3713" s="215" t="s">
        <v>7761</v>
      </c>
      <c r="B3713" s="215" t="s">
        <v>7762</v>
      </c>
      <c r="C3713" s="215" t="s">
        <v>47</v>
      </c>
      <c r="D3713" s="217">
        <v>24.52</v>
      </c>
    </row>
    <row r="3714" spans="1:4" ht="15.75">
      <c r="A3714" s="215" t="s">
        <v>7763</v>
      </c>
      <c r="B3714" s="215" t="s">
        <v>7764</v>
      </c>
      <c r="C3714" s="215" t="s">
        <v>47</v>
      </c>
      <c r="D3714" s="217">
        <v>32.700000000000003</v>
      </c>
    </row>
    <row r="3715" spans="1:4" ht="15.75">
      <c r="A3715" s="215" t="s">
        <v>7765</v>
      </c>
      <c r="B3715" s="215" t="s">
        <v>7766</v>
      </c>
      <c r="C3715" s="215" t="s">
        <v>47</v>
      </c>
      <c r="D3715" s="217">
        <v>49.03</v>
      </c>
    </row>
    <row r="3716" spans="1:4" ht="15.75">
      <c r="A3716" s="215" t="s">
        <v>7767</v>
      </c>
      <c r="B3716" s="215" t="s">
        <v>7768</v>
      </c>
      <c r="C3716" s="215" t="s">
        <v>602</v>
      </c>
      <c r="D3716" s="217">
        <v>48.98</v>
      </c>
    </row>
    <row r="3717" spans="1:4" ht="15.75">
      <c r="A3717" s="215" t="s">
        <v>7769</v>
      </c>
      <c r="B3717" s="215" t="s">
        <v>7770</v>
      </c>
      <c r="C3717" s="215" t="s">
        <v>602</v>
      </c>
      <c r="D3717" s="217">
        <v>97.3</v>
      </c>
    </row>
    <row r="3718" spans="1:4" ht="15.75">
      <c r="A3718" s="215" t="s">
        <v>7771</v>
      </c>
      <c r="B3718" s="215" t="s">
        <v>7772</v>
      </c>
      <c r="C3718" s="215" t="s">
        <v>602</v>
      </c>
      <c r="D3718" s="217">
        <v>151.47</v>
      </c>
    </row>
    <row r="3719" spans="1:4" ht="15.75">
      <c r="A3719" s="215" t="s">
        <v>7773</v>
      </c>
      <c r="B3719" s="215" t="s">
        <v>7774</v>
      </c>
      <c r="C3719" s="215" t="s">
        <v>602</v>
      </c>
      <c r="D3719" s="217">
        <v>249.23</v>
      </c>
    </row>
    <row r="3720" spans="1:4" ht="15.75">
      <c r="A3720" s="215" t="s">
        <v>7775</v>
      </c>
      <c r="B3720" s="215" t="s">
        <v>7776</v>
      </c>
      <c r="C3720" s="215" t="s">
        <v>602</v>
      </c>
      <c r="D3720" s="217">
        <v>402.57</v>
      </c>
    </row>
    <row r="3721" spans="1:4" ht="15.75">
      <c r="A3721" s="215" t="s">
        <v>7777</v>
      </c>
      <c r="B3721" s="215" t="s">
        <v>7778</v>
      </c>
      <c r="C3721" s="215" t="s">
        <v>602</v>
      </c>
      <c r="D3721" s="217">
        <v>485.07</v>
      </c>
    </row>
    <row r="3722" spans="1:4" ht="15.75">
      <c r="A3722" s="215" t="s">
        <v>7779</v>
      </c>
      <c r="B3722" s="215" t="s">
        <v>7780</v>
      </c>
      <c r="C3722" s="215" t="s">
        <v>602</v>
      </c>
      <c r="D3722" s="217">
        <v>634.65</v>
      </c>
    </row>
    <row r="3723" spans="1:4" ht="15.75">
      <c r="A3723" s="215" t="s">
        <v>7781</v>
      </c>
      <c r="B3723" s="215" t="s">
        <v>7782</v>
      </c>
      <c r="C3723" s="215" t="s">
        <v>602</v>
      </c>
      <c r="D3723" s="217">
        <v>55.59</v>
      </c>
    </row>
    <row r="3724" spans="1:4" ht="15.75">
      <c r="A3724" s="215" t="s">
        <v>7783</v>
      </c>
      <c r="B3724" s="215" t="s">
        <v>7784</v>
      </c>
      <c r="C3724" s="215" t="s">
        <v>602</v>
      </c>
      <c r="D3724" s="217">
        <v>110.9</v>
      </c>
    </row>
    <row r="3725" spans="1:4" ht="15.75">
      <c r="A3725" s="215" t="s">
        <v>7785</v>
      </c>
      <c r="B3725" s="215" t="s">
        <v>7786</v>
      </c>
      <c r="C3725" s="215" t="s">
        <v>602</v>
      </c>
      <c r="D3725" s="217">
        <v>173.07</v>
      </c>
    </row>
    <row r="3726" spans="1:4" ht="15.75">
      <c r="A3726" s="215" t="s">
        <v>7787</v>
      </c>
      <c r="B3726" s="215" t="s">
        <v>7788</v>
      </c>
      <c r="C3726" s="215" t="s">
        <v>602</v>
      </c>
      <c r="D3726" s="217">
        <v>285.83</v>
      </c>
    </row>
    <row r="3727" spans="1:4" ht="15.75">
      <c r="A3727" s="215" t="s">
        <v>7789</v>
      </c>
      <c r="B3727" s="215" t="s">
        <v>7790</v>
      </c>
      <c r="C3727" s="215" t="s">
        <v>602</v>
      </c>
      <c r="D3727" s="217">
        <v>463.34</v>
      </c>
    </row>
    <row r="3728" spans="1:4" ht="15.75">
      <c r="A3728" s="215" t="s">
        <v>7791</v>
      </c>
      <c r="B3728" s="215" t="s">
        <v>7792</v>
      </c>
      <c r="C3728" s="215" t="s">
        <v>602</v>
      </c>
      <c r="D3728" s="217">
        <v>557.69000000000005</v>
      </c>
    </row>
    <row r="3729" spans="1:4" ht="15.75">
      <c r="A3729" s="215" t="s">
        <v>7793</v>
      </c>
      <c r="B3729" s="215" t="s">
        <v>7794</v>
      </c>
      <c r="C3729" s="215" t="s">
        <v>602</v>
      </c>
      <c r="D3729" s="217">
        <v>730.22</v>
      </c>
    </row>
    <row r="3730" spans="1:4" ht="15.75">
      <c r="A3730" s="215" t="s">
        <v>7795</v>
      </c>
      <c r="B3730" s="215" t="s">
        <v>7796</v>
      </c>
      <c r="C3730" s="215" t="s">
        <v>47</v>
      </c>
      <c r="D3730" s="217">
        <v>19.41</v>
      </c>
    </row>
    <row r="3731" spans="1:4" ht="15.75">
      <c r="A3731" s="215" t="s">
        <v>7797</v>
      </c>
      <c r="B3731" s="215" t="s">
        <v>7798</v>
      </c>
      <c r="C3731" s="215" t="s">
        <v>47</v>
      </c>
      <c r="D3731" s="217">
        <v>20.6</v>
      </c>
    </row>
    <row r="3732" spans="1:4" ht="15.75">
      <c r="A3732" s="215" t="s">
        <v>7799</v>
      </c>
      <c r="B3732" s="215" t="s">
        <v>7800</v>
      </c>
      <c r="C3732" s="215" t="s">
        <v>47</v>
      </c>
      <c r="D3732" s="217">
        <v>22.6</v>
      </c>
    </row>
    <row r="3733" spans="1:4" ht="15.75">
      <c r="A3733" s="215" t="s">
        <v>7801</v>
      </c>
      <c r="B3733" s="215" t="s">
        <v>7802</v>
      </c>
      <c r="C3733" s="215" t="s">
        <v>47</v>
      </c>
      <c r="D3733" s="217">
        <v>27.47</v>
      </c>
    </row>
    <row r="3734" spans="1:4" ht="15.75">
      <c r="A3734" s="215" t="s">
        <v>7803</v>
      </c>
      <c r="B3734" s="215" t="s">
        <v>7804</v>
      </c>
      <c r="C3734" s="215" t="s">
        <v>47</v>
      </c>
      <c r="D3734" s="217">
        <v>34.340000000000003</v>
      </c>
    </row>
    <row r="3735" spans="1:4" ht="15.75">
      <c r="A3735" s="215" t="s">
        <v>7805</v>
      </c>
      <c r="B3735" s="215" t="s">
        <v>7806</v>
      </c>
      <c r="C3735" s="215" t="s">
        <v>47</v>
      </c>
      <c r="D3735" s="217">
        <v>28.83</v>
      </c>
    </row>
    <row r="3736" spans="1:4" ht="15.75">
      <c r="A3736" s="215" t="s">
        <v>7807</v>
      </c>
      <c r="B3736" s="215" t="s">
        <v>7808</v>
      </c>
      <c r="C3736" s="215" t="s">
        <v>47</v>
      </c>
      <c r="D3736" s="217">
        <v>30.9</v>
      </c>
    </row>
    <row r="3737" spans="1:4" ht="15.75">
      <c r="A3737" s="215" t="s">
        <v>7809</v>
      </c>
      <c r="B3737" s="215" t="s">
        <v>7810</v>
      </c>
      <c r="C3737" s="215" t="s">
        <v>47</v>
      </c>
      <c r="D3737" s="217">
        <v>33.58</v>
      </c>
    </row>
    <row r="3738" spans="1:4" ht="15.75">
      <c r="A3738" s="215" t="s">
        <v>7811</v>
      </c>
      <c r="B3738" s="215" t="s">
        <v>7812</v>
      </c>
      <c r="C3738" s="215" t="s">
        <v>47</v>
      </c>
      <c r="D3738" s="217">
        <v>41.2</v>
      </c>
    </row>
    <row r="3739" spans="1:4" ht="15.75">
      <c r="A3739" s="215" t="s">
        <v>7813</v>
      </c>
      <c r="B3739" s="215" t="s">
        <v>7814</v>
      </c>
      <c r="C3739" s="215" t="s">
        <v>47</v>
      </c>
      <c r="D3739" s="217">
        <v>51.49</v>
      </c>
    </row>
    <row r="3740" spans="1:4" ht="15.75">
      <c r="A3740" s="215" t="s">
        <v>7815</v>
      </c>
      <c r="B3740" s="215" t="s">
        <v>7816</v>
      </c>
      <c r="C3740" s="215" t="s">
        <v>47</v>
      </c>
      <c r="D3740" s="217">
        <v>23.34</v>
      </c>
    </row>
    <row r="3741" spans="1:4" ht="15.75">
      <c r="A3741" s="215" t="s">
        <v>7817</v>
      </c>
      <c r="B3741" s="215" t="s">
        <v>7818</v>
      </c>
      <c r="C3741" s="215" t="s">
        <v>365</v>
      </c>
      <c r="D3741" s="217">
        <v>7.9</v>
      </c>
    </row>
    <row r="3742" spans="1:4" ht="15.75">
      <c r="A3742" s="215" t="s">
        <v>7819</v>
      </c>
      <c r="B3742" s="215" t="s">
        <v>7820</v>
      </c>
      <c r="C3742" s="215" t="s">
        <v>47</v>
      </c>
      <c r="D3742" s="217">
        <v>1933.8</v>
      </c>
    </row>
    <row r="3743" spans="1:4" ht="15.75">
      <c r="A3743" s="215" t="s">
        <v>7821</v>
      </c>
      <c r="B3743" s="215" t="s">
        <v>7822</v>
      </c>
      <c r="C3743" s="215" t="s">
        <v>7432</v>
      </c>
      <c r="D3743" s="217">
        <v>730.65</v>
      </c>
    </row>
    <row r="3744" spans="1:4" ht="15.75">
      <c r="A3744" s="215" t="s">
        <v>7823</v>
      </c>
      <c r="B3744" s="215" t="s">
        <v>7824</v>
      </c>
      <c r="C3744" s="215" t="s">
        <v>365</v>
      </c>
      <c r="D3744" s="217">
        <v>14.87</v>
      </c>
    </row>
    <row r="3745" spans="1:4" ht="15.75">
      <c r="A3745" s="215" t="s">
        <v>7825</v>
      </c>
      <c r="B3745" s="215" t="s">
        <v>7826</v>
      </c>
      <c r="C3745" s="215" t="s">
        <v>602</v>
      </c>
      <c r="D3745" s="217">
        <v>58.56</v>
      </c>
    </row>
    <row r="3746" spans="1:4" ht="15.75">
      <c r="A3746" s="215" t="s">
        <v>7827</v>
      </c>
      <c r="B3746" s="215" t="s">
        <v>7828</v>
      </c>
      <c r="C3746" s="215" t="s">
        <v>602</v>
      </c>
      <c r="D3746" s="217">
        <v>74.260000000000005</v>
      </c>
    </row>
    <row r="3747" spans="1:4" ht="15.75">
      <c r="A3747" s="215" t="s">
        <v>7829</v>
      </c>
      <c r="B3747" s="215" t="s">
        <v>7830</v>
      </c>
      <c r="C3747" s="215" t="s">
        <v>602</v>
      </c>
      <c r="D3747" s="217">
        <v>90.63</v>
      </c>
    </row>
    <row r="3748" spans="1:4" ht="15.75">
      <c r="A3748" s="215" t="s">
        <v>7831</v>
      </c>
      <c r="B3748" s="215" t="s">
        <v>7832</v>
      </c>
      <c r="C3748" s="215" t="s">
        <v>602</v>
      </c>
      <c r="D3748" s="217">
        <v>141.58000000000001</v>
      </c>
    </row>
    <row r="3749" spans="1:4" ht="15.75">
      <c r="A3749" s="215" t="s">
        <v>7833</v>
      </c>
      <c r="B3749" s="215" t="s">
        <v>7834</v>
      </c>
      <c r="C3749" s="215" t="s">
        <v>602</v>
      </c>
      <c r="D3749" s="217">
        <v>177.4</v>
      </c>
    </row>
    <row r="3750" spans="1:4" ht="15.75">
      <c r="A3750" s="215" t="s">
        <v>7835</v>
      </c>
      <c r="B3750" s="215" t="s">
        <v>7836</v>
      </c>
      <c r="C3750" s="215" t="s">
        <v>602</v>
      </c>
      <c r="D3750" s="217">
        <v>419.62</v>
      </c>
    </row>
    <row r="3751" spans="1:4" ht="15.75">
      <c r="A3751" s="215" t="s">
        <v>7837</v>
      </c>
      <c r="B3751" s="215" t="s">
        <v>7838</v>
      </c>
      <c r="C3751" s="215" t="s">
        <v>602</v>
      </c>
      <c r="D3751" s="217">
        <v>486.25</v>
      </c>
    </row>
    <row r="3752" spans="1:4" ht="15.75">
      <c r="A3752" s="215" t="s">
        <v>7839</v>
      </c>
      <c r="B3752" s="215" t="s">
        <v>7840</v>
      </c>
      <c r="C3752" s="215" t="s">
        <v>602</v>
      </c>
      <c r="D3752" s="217">
        <v>220.44</v>
      </c>
    </row>
    <row r="3753" spans="1:4" ht="15.75">
      <c r="A3753" s="215" t="s">
        <v>7841</v>
      </c>
      <c r="B3753" s="215" t="s">
        <v>7842</v>
      </c>
      <c r="C3753" s="215" t="s">
        <v>602</v>
      </c>
      <c r="D3753" s="217">
        <v>244.92</v>
      </c>
    </row>
    <row r="3754" spans="1:4" ht="15.75">
      <c r="A3754" s="215" t="s">
        <v>7843</v>
      </c>
      <c r="B3754" s="215" t="s">
        <v>7844</v>
      </c>
      <c r="C3754" s="215" t="s">
        <v>602</v>
      </c>
      <c r="D3754" s="217">
        <v>133.11000000000001</v>
      </c>
    </row>
    <row r="3755" spans="1:4" ht="15.75">
      <c r="A3755" s="215" t="s">
        <v>7845</v>
      </c>
      <c r="B3755" s="215" t="s">
        <v>7846</v>
      </c>
      <c r="C3755" s="215" t="s">
        <v>602</v>
      </c>
      <c r="D3755" s="217">
        <v>146.71</v>
      </c>
    </row>
    <row r="3756" spans="1:4" ht="15.75">
      <c r="A3756" s="215" t="s">
        <v>7847</v>
      </c>
      <c r="B3756" s="215" t="s">
        <v>7848</v>
      </c>
      <c r="C3756" s="215" t="s">
        <v>602</v>
      </c>
      <c r="D3756" s="217">
        <v>160.27000000000001</v>
      </c>
    </row>
    <row r="3757" spans="1:4" ht="15.75">
      <c r="A3757" s="215" t="s">
        <v>7849</v>
      </c>
      <c r="B3757" s="215" t="s">
        <v>7850</v>
      </c>
      <c r="C3757" s="215" t="s">
        <v>602</v>
      </c>
      <c r="D3757" s="217">
        <v>173.84</v>
      </c>
    </row>
    <row r="3758" spans="1:4" ht="15.75">
      <c r="A3758" s="215" t="s">
        <v>7851</v>
      </c>
      <c r="B3758" s="215" t="s">
        <v>7852</v>
      </c>
      <c r="C3758" s="215" t="s">
        <v>602</v>
      </c>
      <c r="D3758" s="217">
        <v>187.4</v>
      </c>
    </row>
    <row r="3759" spans="1:4" ht="15.75">
      <c r="A3759" s="215" t="s">
        <v>7853</v>
      </c>
      <c r="B3759" s="215" t="s">
        <v>7854</v>
      </c>
      <c r="C3759" s="215" t="s">
        <v>47</v>
      </c>
      <c r="D3759" s="217">
        <v>182.03</v>
      </c>
    </row>
    <row r="3760" spans="1:4" ht="15.75">
      <c r="A3760" s="215" t="s">
        <v>7855</v>
      </c>
      <c r="B3760" s="215" t="s">
        <v>7856</v>
      </c>
      <c r="C3760" s="215" t="s">
        <v>7432</v>
      </c>
      <c r="D3760" s="217">
        <v>942.38</v>
      </c>
    </row>
    <row r="3761" spans="1:4" ht="15.75">
      <c r="A3761" s="215" t="s">
        <v>7857</v>
      </c>
      <c r="B3761" s="215" t="s">
        <v>7858</v>
      </c>
      <c r="C3761" s="215" t="s">
        <v>47</v>
      </c>
      <c r="D3761" s="217">
        <v>429.26</v>
      </c>
    </row>
    <row r="3762" spans="1:4" ht="15.75">
      <c r="A3762" s="215" t="s">
        <v>7859</v>
      </c>
      <c r="B3762" s="215" t="s">
        <v>7860</v>
      </c>
      <c r="C3762" s="215" t="s">
        <v>7432</v>
      </c>
      <c r="D3762" s="217">
        <v>2206.02</v>
      </c>
    </row>
    <row r="3763" spans="1:4" ht="15.75">
      <c r="A3763" s="215" t="s">
        <v>7861</v>
      </c>
      <c r="B3763" s="215" t="s">
        <v>7862</v>
      </c>
      <c r="C3763" s="215" t="s">
        <v>47</v>
      </c>
      <c r="D3763" s="217">
        <v>257.61</v>
      </c>
    </row>
    <row r="3764" spans="1:4" ht="15.75">
      <c r="A3764" s="215" t="s">
        <v>7863</v>
      </c>
      <c r="B3764" s="215" t="s">
        <v>7864</v>
      </c>
      <c r="C3764" s="215" t="s">
        <v>47</v>
      </c>
      <c r="D3764" s="217">
        <v>929.86</v>
      </c>
    </row>
    <row r="3765" spans="1:4" ht="15.75">
      <c r="A3765" s="215" t="s">
        <v>7865</v>
      </c>
      <c r="B3765" s="215" t="s">
        <v>7866</v>
      </c>
      <c r="C3765" s="215" t="s">
        <v>7432</v>
      </c>
      <c r="D3765" s="217">
        <v>1267.3900000000001</v>
      </c>
    </row>
    <row r="3766" spans="1:4" ht="15.75">
      <c r="A3766" s="215" t="s">
        <v>7867</v>
      </c>
      <c r="B3766" s="215" t="s">
        <v>7868</v>
      </c>
      <c r="C3766" s="215" t="s">
        <v>47</v>
      </c>
      <c r="D3766" s="217">
        <v>338.59</v>
      </c>
    </row>
    <row r="3767" spans="1:4" ht="15.75">
      <c r="A3767" s="215" t="s">
        <v>7869</v>
      </c>
      <c r="B3767" s="215" t="s">
        <v>7870</v>
      </c>
      <c r="C3767" s="215" t="s">
        <v>7432</v>
      </c>
      <c r="D3767" s="217">
        <v>1429.19</v>
      </c>
    </row>
    <row r="3768" spans="1:4" ht="15.75">
      <c r="A3768" s="215" t="s">
        <v>7871</v>
      </c>
      <c r="B3768" s="215" t="s">
        <v>7872</v>
      </c>
      <c r="C3768" s="215" t="s">
        <v>602</v>
      </c>
      <c r="D3768" s="217">
        <v>165.1</v>
      </c>
    </row>
    <row r="3769" spans="1:4" ht="15.75">
      <c r="A3769" s="215" t="s">
        <v>7873</v>
      </c>
      <c r="B3769" s="215" t="s">
        <v>7874</v>
      </c>
      <c r="C3769" s="215" t="s">
        <v>602</v>
      </c>
      <c r="D3769" s="217">
        <v>180.65</v>
      </c>
    </row>
    <row r="3770" spans="1:4" ht="15.75">
      <c r="A3770" s="215" t="s">
        <v>7875</v>
      </c>
      <c r="B3770" s="215" t="s">
        <v>7876</v>
      </c>
      <c r="C3770" s="215" t="s">
        <v>602</v>
      </c>
      <c r="D3770" s="217">
        <v>195.07</v>
      </c>
    </row>
    <row r="3771" spans="1:4" ht="15.75">
      <c r="A3771" s="215" t="s">
        <v>7877</v>
      </c>
      <c r="B3771" s="215" t="s">
        <v>7878</v>
      </c>
      <c r="C3771" s="215" t="s">
        <v>602</v>
      </c>
      <c r="D3771" s="217">
        <v>210.6</v>
      </c>
    </row>
    <row r="3772" spans="1:4" ht="15.75">
      <c r="A3772" s="215" t="s">
        <v>7879</v>
      </c>
      <c r="B3772" s="215" t="s">
        <v>7880</v>
      </c>
      <c r="C3772" s="215" t="s">
        <v>602</v>
      </c>
      <c r="D3772" s="217">
        <v>226.15</v>
      </c>
    </row>
    <row r="3773" spans="1:4" ht="15.75">
      <c r="A3773" s="215" t="s">
        <v>7881</v>
      </c>
      <c r="B3773" s="215" t="s">
        <v>7882</v>
      </c>
      <c r="C3773" s="215" t="s">
        <v>602</v>
      </c>
      <c r="D3773" s="217">
        <v>114.27</v>
      </c>
    </row>
    <row r="3774" spans="1:4" ht="15.75">
      <c r="A3774" s="215" t="s">
        <v>7883</v>
      </c>
      <c r="B3774" s="215" t="s">
        <v>7884</v>
      </c>
      <c r="C3774" s="215" t="s">
        <v>47</v>
      </c>
      <c r="D3774" s="217">
        <v>1363.53</v>
      </c>
    </row>
    <row r="3775" spans="1:4" ht="15.75">
      <c r="A3775" s="215" t="s">
        <v>7885</v>
      </c>
      <c r="B3775" s="215" t="s">
        <v>7886</v>
      </c>
      <c r="C3775" s="215" t="s">
        <v>47</v>
      </c>
      <c r="D3775" s="217">
        <v>1301.23</v>
      </c>
    </row>
    <row r="3776" spans="1:4" ht="15.75">
      <c r="A3776" s="215" t="s">
        <v>7887</v>
      </c>
      <c r="B3776" s="215" t="s">
        <v>7888</v>
      </c>
      <c r="C3776" s="215" t="s">
        <v>47</v>
      </c>
      <c r="D3776" s="217">
        <v>1596.61</v>
      </c>
    </row>
    <row r="3777" spans="1:4" ht="15.75">
      <c r="A3777" s="215" t="s">
        <v>7889</v>
      </c>
      <c r="B3777" s="215" t="s">
        <v>7890</v>
      </c>
      <c r="C3777" s="215" t="s">
        <v>47</v>
      </c>
      <c r="D3777" s="217">
        <v>1378.41</v>
      </c>
    </row>
    <row r="3778" spans="1:4" ht="15.75">
      <c r="A3778" s="215" t="s">
        <v>7891</v>
      </c>
      <c r="B3778" s="215" t="s">
        <v>7892</v>
      </c>
      <c r="C3778" s="215" t="s">
        <v>47</v>
      </c>
      <c r="D3778" s="217">
        <v>1428.63</v>
      </c>
    </row>
    <row r="3779" spans="1:4" ht="15.75">
      <c r="A3779" s="215" t="s">
        <v>7893</v>
      </c>
      <c r="B3779" s="215" t="s">
        <v>7894</v>
      </c>
      <c r="C3779" s="215" t="s">
        <v>47</v>
      </c>
      <c r="D3779" s="217">
        <v>31.05</v>
      </c>
    </row>
    <row r="3780" spans="1:4" ht="15.75">
      <c r="A3780" s="215" t="s">
        <v>7895</v>
      </c>
      <c r="B3780" s="215" t="s">
        <v>7896</v>
      </c>
      <c r="C3780" s="215" t="s">
        <v>47</v>
      </c>
      <c r="D3780" s="217">
        <v>600.74</v>
      </c>
    </row>
    <row r="3781" spans="1:4" ht="15.75">
      <c r="A3781" s="215" t="s">
        <v>7897</v>
      </c>
      <c r="B3781" s="215" t="s">
        <v>7898</v>
      </c>
      <c r="C3781" s="215" t="s">
        <v>367</v>
      </c>
      <c r="D3781" s="217">
        <v>294.39999999999998</v>
      </c>
    </row>
    <row r="3782" spans="1:4" ht="15.75">
      <c r="A3782" s="215" t="s">
        <v>7899</v>
      </c>
      <c r="B3782" s="215" t="s">
        <v>7900</v>
      </c>
      <c r="C3782" s="215" t="s">
        <v>602</v>
      </c>
      <c r="D3782" s="217">
        <v>142.37</v>
      </c>
    </row>
    <row r="3783" spans="1:4" ht="15.75">
      <c r="A3783" s="215" t="s">
        <v>7901</v>
      </c>
      <c r="B3783" s="215" t="s">
        <v>7902</v>
      </c>
      <c r="C3783" s="215" t="s">
        <v>602</v>
      </c>
      <c r="D3783" s="217">
        <v>37.020000000000003</v>
      </c>
    </row>
    <row r="3784" spans="1:4" ht="15.75">
      <c r="A3784" s="215" t="s">
        <v>7903</v>
      </c>
      <c r="B3784" s="215" t="s">
        <v>7904</v>
      </c>
      <c r="C3784" s="215" t="s">
        <v>602</v>
      </c>
      <c r="D3784" s="217">
        <v>64.459999999999994</v>
      </c>
    </row>
    <row r="3785" spans="1:4" ht="15.75">
      <c r="A3785" s="215" t="s">
        <v>7905</v>
      </c>
      <c r="B3785" s="215" t="s">
        <v>7906</v>
      </c>
      <c r="C3785" s="215" t="s">
        <v>602</v>
      </c>
      <c r="D3785" s="217">
        <v>73.7</v>
      </c>
    </row>
    <row r="3786" spans="1:4" ht="15.75">
      <c r="A3786" s="215" t="s">
        <v>7907</v>
      </c>
      <c r="B3786" s="215" t="s">
        <v>7908</v>
      </c>
      <c r="C3786" s="215" t="s">
        <v>602</v>
      </c>
      <c r="D3786" s="217">
        <v>77.569999999999993</v>
      </c>
    </row>
    <row r="3787" spans="1:4" ht="15.75">
      <c r="A3787" s="215" t="s">
        <v>7909</v>
      </c>
      <c r="B3787" s="215" t="s">
        <v>7910</v>
      </c>
      <c r="C3787" s="215" t="s">
        <v>602</v>
      </c>
      <c r="D3787" s="217">
        <v>89.56</v>
      </c>
    </row>
    <row r="3788" spans="1:4" ht="15.75">
      <c r="A3788" s="215" t="s">
        <v>7911</v>
      </c>
      <c r="B3788" s="215" t="s">
        <v>7912</v>
      </c>
      <c r="C3788" s="215" t="s">
        <v>602</v>
      </c>
      <c r="D3788" s="217">
        <v>102.89</v>
      </c>
    </row>
    <row r="3789" spans="1:4" ht="15.75">
      <c r="A3789" s="215" t="s">
        <v>7913</v>
      </c>
      <c r="B3789" s="215" t="s">
        <v>7914</v>
      </c>
      <c r="C3789" s="215" t="s">
        <v>602</v>
      </c>
      <c r="D3789" s="217">
        <v>158.22999999999999</v>
      </c>
    </row>
    <row r="3790" spans="1:4" ht="15.75">
      <c r="A3790" s="215" t="s">
        <v>7915</v>
      </c>
      <c r="B3790" s="215" t="s">
        <v>7916</v>
      </c>
      <c r="C3790" s="215" t="s">
        <v>602</v>
      </c>
      <c r="D3790" s="217">
        <v>26.99</v>
      </c>
    </row>
    <row r="3791" spans="1:4" ht="15.75">
      <c r="A3791" s="215" t="s">
        <v>7917</v>
      </c>
      <c r="B3791" s="215" t="s">
        <v>7918</v>
      </c>
      <c r="C3791" s="215" t="s">
        <v>602</v>
      </c>
      <c r="D3791" s="217">
        <v>55.96</v>
      </c>
    </row>
    <row r="3792" spans="1:4" ht="15.75">
      <c r="A3792" s="215" t="s">
        <v>7919</v>
      </c>
      <c r="B3792" s="215" t="s">
        <v>7920</v>
      </c>
      <c r="C3792" s="215" t="s">
        <v>602</v>
      </c>
      <c r="D3792" s="217">
        <v>97.27</v>
      </c>
    </row>
    <row r="3793" spans="1:4" ht="15.75">
      <c r="A3793" s="215" t="s">
        <v>7921</v>
      </c>
      <c r="B3793" s="215" t="s">
        <v>7922</v>
      </c>
      <c r="C3793" s="215" t="s">
        <v>602</v>
      </c>
      <c r="D3793" s="217">
        <v>110.72</v>
      </c>
    </row>
    <row r="3794" spans="1:4" ht="15.75">
      <c r="A3794" s="215" t="s">
        <v>7923</v>
      </c>
      <c r="B3794" s="215" t="s">
        <v>7924</v>
      </c>
      <c r="C3794" s="215" t="s">
        <v>602</v>
      </c>
      <c r="D3794" s="217">
        <v>116.45</v>
      </c>
    </row>
    <row r="3795" spans="1:4" ht="15.75">
      <c r="A3795" s="215" t="s">
        <v>7925</v>
      </c>
      <c r="B3795" s="215" t="s">
        <v>7926</v>
      </c>
      <c r="C3795" s="215" t="s">
        <v>602</v>
      </c>
      <c r="D3795" s="217">
        <v>134.63</v>
      </c>
    </row>
    <row r="3796" spans="1:4" ht="15.75">
      <c r="A3796" s="215" t="s">
        <v>7927</v>
      </c>
      <c r="B3796" s="215" t="s">
        <v>7928</v>
      </c>
      <c r="C3796" s="215" t="s">
        <v>602</v>
      </c>
      <c r="D3796" s="217">
        <v>154.65</v>
      </c>
    </row>
    <row r="3797" spans="1:4" ht="15.75">
      <c r="A3797" s="215" t="s">
        <v>7929</v>
      </c>
      <c r="B3797" s="215" t="s">
        <v>7930</v>
      </c>
      <c r="C3797" s="215" t="s">
        <v>602</v>
      </c>
      <c r="D3797" s="217">
        <v>237.46</v>
      </c>
    </row>
    <row r="3798" spans="1:4" ht="15.75">
      <c r="A3798" s="215" t="s">
        <v>7931</v>
      </c>
      <c r="B3798" s="215" t="s">
        <v>7932</v>
      </c>
      <c r="C3798" s="215" t="s">
        <v>602</v>
      </c>
      <c r="D3798" s="217">
        <v>40.65</v>
      </c>
    </row>
    <row r="3799" spans="1:4" ht="15.75">
      <c r="A3799" s="215" t="s">
        <v>7933</v>
      </c>
      <c r="B3799" s="215" t="s">
        <v>7934</v>
      </c>
      <c r="C3799" s="215" t="s">
        <v>602</v>
      </c>
      <c r="D3799" s="217">
        <v>8.93</v>
      </c>
    </row>
    <row r="3800" spans="1:4" ht="15.75">
      <c r="A3800" s="215" t="s">
        <v>7935</v>
      </c>
      <c r="B3800" s="215" t="s">
        <v>7936</v>
      </c>
      <c r="C3800" s="215" t="s">
        <v>602</v>
      </c>
      <c r="D3800" s="217">
        <v>11.68</v>
      </c>
    </row>
    <row r="3801" spans="1:4" ht="15.75">
      <c r="A3801" s="215" t="s">
        <v>7937</v>
      </c>
      <c r="B3801" s="215" t="s">
        <v>7938</v>
      </c>
      <c r="C3801" s="215" t="s">
        <v>602</v>
      </c>
      <c r="D3801" s="217">
        <v>14.86</v>
      </c>
    </row>
    <row r="3802" spans="1:4" ht="15.75">
      <c r="A3802" s="215" t="s">
        <v>7939</v>
      </c>
      <c r="B3802" s="215" t="s">
        <v>7940</v>
      </c>
      <c r="C3802" s="215" t="s">
        <v>602</v>
      </c>
      <c r="D3802" s="217">
        <v>20.6</v>
      </c>
    </row>
    <row r="3803" spans="1:4" ht="15.75">
      <c r="A3803" s="215" t="s">
        <v>7941</v>
      </c>
      <c r="B3803" s="215" t="s">
        <v>7942</v>
      </c>
      <c r="C3803" s="215" t="s">
        <v>602</v>
      </c>
      <c r="D3803" s="217">
        <v>27.47</v>
      </c>
    </row>
    <row r="3804" spans="1:4" ht="15.75">
      <c r="A3804" s="215" t="s">
        <v>7943</v>
      </c>
      <c r="B3804" s="215" t="s">
        <v>7944</v>
      </c>
      <c r="C3804" s="215" t="s">
        <v>602</v>
      </c>
      <c r="D3804" s="217">
        <v>34.340000000000003</v>
      </c>
    </row>
    <row r="3805" spans="1:4" ht="15.75">
      <c r="A3805" s="215" t="s">
        <v>7945</v>
      </c>
      <c r="B3805" s="215" t="s">
        <v>7946</v>
      </c>
      <c r="C3805" s="215" t="s">
        <v>602</v>
      </c>
      <c r="D3805" s="217">
        <v>45</v>
      </c>
    </row>
    <row r="3806" spans="1:4" ht="15.75">
      <c r="A3806" s="215" t="s">
        <v>7947</v>
      </c>
      <c r="B3806" s="215" t="s">
        <v>7948</v>
      </c>
      <c r="C3806" s="215" t="s">
        <v>602</v>
      </c>
      <c r="D3806" s="217">
        <v>55.67</v>
      </c>
    </row>
    <row r="3807" spans="1:4" ht="15.75">
      <c r="A3807" s="215" t="s">
        <v>7949</v>
      </c>
      <c r="B3807" s="215" t="s">
        <v>7950</v>
      </c>
      <c r="C3807" s="215" t="s">
        <v>602</v>
      </c>
      <c r="D3807" s="217">
        <v>3.43</v>
      </c>
    </row>
    <row r="3808" spans="1:4" ht="15.75">
      <c r="A3808" s="215" t="s">
        <v>7951</v>
      </c>
      <c r="B3808" s="215" t="s">
        <v>7952</v>
      </c>
      <c r="C3808" s="215" t="s">
        <v>602</v>
      </c>
      <c r="D3808" s="217">
        <v>6.87</v>
      </c>
    </row>
    <row r="3809" spans="1:4" ht="15.75">
      <c r="A3809" s="215" t="s">
        <v>7953</v>
      </c>
      <c r="B3809" s="215" t="s">
        <v>7954</v>
      </c>
      <c r="C3809" s="215" t="s">
        <v>602</v>
      </c>
      <c r="D3809" s="217">
        <v>8.93</v>
      </c>
    </row>
    <row r="3810" spans="1:4" ht="15.75">
      <c r="A3810" s="215" t="s">
        <v>7955</v>
      </c>
      <c r="B3810" s="215" t="s">
        <v>7956</v>
      </c>
      <c r="C3810" s="215" t="s">
        <v>602</v>
      </c>
      <c r="D3810" s="217">
        <v>11.68</v>
      </c>
    </row>
    <row r="3811" spans="1:4" ht="15.75">
      <c r="A3811" s="215" t="s">
        <v>7957</v>
      </c>
      <c r="B3811" s="215" t="s">
        <v>7958</v>
      </c>
      <c r="C3811" s="215" t="s">
        <v>602</v>
      </c>
      <c r="D3811" s="217">
        <v>14.86</v>
      </c>
    </row>
    <row r="3812" spans="1:4" ht="15.75">
      <c r="A3812" s="215" t="s">
        <v>7959</v>
      </c>
      <c r="B3812" s="215" t="s">
        <v>7960</v>
      </c>
      <c r="C3812" s="215" t="s">
        <v>602</v>
      </c>
      <c r="D3812" s="217">
        <v>20.6</v>
      </c>
    </row>
    <row r="3813" spans="1:4" ht="15.75">
      <c r="A3813" s="215" t="s">
        <v>7961</v>
      </c>
      <c r="B3813" s="215" t="s">
        <v>7962</v>
      </c>
      <c r="C3813" s="215" t="s">
        <v>602</v>
      </c>
      <c r="D3813" s="217">
        <v>27.47</v>
      </c>
    </row>
    <row r="3814" spans="1:4" ht="15.75">
      <c r="A3814" s="215" t="s">
        <v>7963</v>
      </c>
      <c r="B3814" s="215" t="s">
        <v>7964</v>
      </c>
      <c r="C3814" s="215" t="s">
        <v>602</v>
      </c>
      <c r="D3814" s="217">
        <v>34.340000000000003</v>
      </c>
    </row>
    <row r="3815" spans="1:4" ht="15.75">
      <c r="A3815" s="215" t="s">
        <v>7965</v>
      </c>
      <c r="B3815" s="215" t="s">
        <v>7966</v>
      </c>
      <c r="C3815" s="215" t="s">
        <v>47</v>
      </c>
      <c r="D3815" s="217">
        <v>19.73</v>
      </c>
    </row>
    <row r="3816" spans="1:4" ht="15.75">
      <c r="A3816" s="215" t="s">
        <v>7967</v>
      </c>
      <c r="B3816" s="215" t="s">
        <v>7968</v>
      </c>
      <c r="C3816" s="215" t="s">
        <v>47</v>
      </c>
      <c r="D3816" s="217">
        <v>29.2</v>
      </c>
    </row>
    <row r="3817" spans="1:4" ht="15.75">
      <c r="A3817" s="215" t="s">
        <v>7969</v>
      </c>
      <c r="B3817" s="215" t="s">
        <v>7970</v>
      </c>
      <c r="C3817" s="215" t="s">
        <v>47</v>
      </c>
      <c r="D3817" s="217">
        <v>39.22</v>
      </c>
    </row>
    <row r="3818" spans="1:4" ht="15.75">
      <c r="A3818" s="215" t="s">
        <v>7971</v>
      </c>
      <c r="B3818" s="215" t="s">
        <v>7972</v>
      </c>
      <c r="C3818" s="215" t="s">
        <v>47</v>
      </c>
      <c r="D3818" s="217">
        <v>58.62</v>
      </c>
    </row>
    <row r="3819" spans="1:4" ht="15.75">
      <c r="A3819" s="215" t="s">
        <v>7973</v>
      </c>
      <c r="B3819" s="215" t="s">
        <v>7974</v>
      </c>
      <c r="C3819" s="215" t="s">
        <v>47</v>
      </c>
      <c r="D3819" s="217">
        <v>26.99</v>
      </c>
    </row>
    <row r="3820" spans="1:4" ht="15.75">
      <c r="A3820" s="215" t="s">
        <v>7975</v>
      </c>
      <c r="B3820" s="215" t="s">
        <v>7976</v>
      </c>
      <c r="C3820" s="215" t="s">
        <v>47</v>
      </c>
      <c r="D3820" s="217">
        <v>37.020000000000003</v>
      </c>
    </row>
    <row r="3821" spans="1:4" ht="15.75">
      <c r="A3821" s="215" t="s">
        <v>7977</v>
      </c>
      <c r="B3821" s="215" t="s">
        <v>7978</v>
      </c>
      <c r="C3821" s="215" t="s">
        <v>47</v>
      </c>
      <c r="D3821" s="217">
        <v>64.459999999999994</v>
      </c>
    </row>
    <row r="3822" spans="1:4" ht="15.75">
      <c r="A3822" s="215" t="s">
        <v>7979</v>
      </c>
      <c r="B3822" s="215" t="s">
        <v>7980</v>
      </c>
      <c r="C3822" s="215" t="s">
        <v>47</v>
      </c>
      <c r="D3822" s="217">
        <v>73.7</v>
      </c>
    </row>
    <row r="3823" spans="1:4" ht="15.75">
      <c r="A3823" s="215" t="s">
        <v>7981</v>
      </c>
      <c r="B3823" s="215" t="s">
        <v>7982</v>
      </c>
      <c r="C3823" s="215" t="s">
        <v>47</v>
      </c>
      <c r="D3823" s="217">
        <v>77.569999999999993</v>
      </c>
    </row>
    <row r="3824" spans="1:4" ht="15.75">
      <c r="A3824" s="215" t="s">
        <v>7983</v>
      </c>
      <c r="B3824" s="215" t="s">
        <v>7984</v>
      </c>
      <c r="C3824" s="215" t="s">
        <v>47</v>
      </c>
      <c r="D3824" s="217">
        <v>89.56</v>
      </c>
    </row>
    <row r="3825" spans="1:4" ht="15.75">
      <c r="A3825" s="215" t="s">
        <v>7985</v>
      </c>
      <c r="B3825" s="215" t="s">
        <v>7986</v>
      </c>
      <c r="C3825" s="215" t="s">
        <v>47</v>
      </c>
      <c r="D3825" s="217">
        <v>102.89</v>
      </c>
    </row>
    <row r="3826" spans="1:4" ht="15.75">
      <c r="A3826" s="215" t="s">
        <v>7987</v>
      </c>
      <c r="B3826" s="215" t="s">
        <v>7988</v>
      </c>
      <c r="C3826" s="215" t="s">
        <v>47</v>
      </c>
      <c r="D3826" s="217">
        <v>158.22999999999999</v>
      </c>
    </row>
    <row r="3827" spans="1:4" ht="15.75">
      <c r="A3827" s="215" t="s">
        <v>7989</v>
      </c>
      <c r="B3827" s="215" t="s">
        <v>7990</v>
      </c>
      <c r="C3827" s="215" t="s">
        <v>47</v>
      </c>
      <c r="D3827" s="217">
        <v>40.08</v>
      </c>
    </row>
    <row r="3828" spans="1:4" ht="15.75">
      <c r="A3828" s="215" t="s">
        <v>7991</v>
      </c>
      <c r="B3828" s="215" t="s">
        <v>7992</v>
      </c>
      <c r="C3828" s="215" t="s">
        <v>47</v>
      </c>
      <c r="D3828" s="217">
        <v>55.96</v>
      </c>
    </row>
    <row r="3829" spans="1:4" ht="15.75">
      <c r="A3829" s="215" t="s">
        <v>7993</v>
      </c>
      <c r="B3829" s="215" t="s">
        <v>7994</v>
      </c>
      <c r="C3829" s="215" t="s">
        <v>47</v>
      </c>
      <c r="D3829" s="217">
        <v>97.05</v>
      </c>
    </row>
    <row r="3830" spans="1:4" ht="15.75">
      <c r="A3830" s="215" t="s">
        <v>7995</v>
      </c>
      <c r="B3830" s="215" t="s">
        <v>7996</v>
      </c>
      <c r="C3830" s="215" t="s">
        <v>47</v>
      </c>
      <c r="D3830" s="217">
        <v>110.16</v>
      </c>
    </row>
    <row r="3831" spans="1:4" ht="15.75">
      <c r="A3831" s="215" t="s">
        <v>7997</v>
      </c>
      <c r="B3831" s="215" t="s">
        <v>7998</v>
      </c>
      <c r="C3831" s="215" t="s">
        <v>47</v>
      </c>
      <c r="D3831" s="217">
        <v>116.56</v>
      </c>
    </row>
    <row r="3832" spans="1:4" ht="15.75">
      <c r="A3832" s="215" t="s">
        <v>7999</v>
      </c>
      <c r="B3832" s="215" t="s">
        <v>8000</v>
      </c>
      <c r="C3832" s="215" t="s">
        <v>47</v>
      </c>
      <c r="D3832" s="217">
        <v>134.30000000000001</v>
      </c>
    </row>
    <row r="3833" spans="1:4" ht="15.75">
      <c r="A3833" s="215" t="s">
        <v>8001</v>
      </c>
      <c r="B3833" s="215" t="s">
        <v>8002</v>
      </c>
      <c r="C3833" s="215" t="s">
        <v>47</v>
      </c>
      <c r="D3833" s="217">
        <v>154.02000000000001</v>
      </c>
    </row>
    <row r="3834" spans="1:4" ht="15.75">
      <c r="A3834" s="215" t="s">
        <v>8003</v>
      </c>
      <c r="B3834" s="215" t="s">
        <v>8004</v>
      </c>
      <c r="C3834" s="215" t="s">
        <v>47</v>
      </c>
      <c r="D3834" s="217">
        <v>237.77</v>
      </c>
    </row>
    <row r="3835" spans="1:4" ht="15.75">
      <c r="A3835" s="215" t="s">
        <v>8005</v>
      </c>
      <c r="B3835" s="215" t="s">
        <v>8006</v>
      </c>
      <c r="C3835" s="215" t="s">
        <v>47</v>
      </c>
      <c r="D3835" s="217">
        <v>53.12</v>
      </c>
    </row>
    <row r="3836" spans="1:4" ht="15.75">
      <c r="A3836" s="215" t="s">
        <v>8007</v>
      </c>
      <c r="B3836" s="215" t="s">
        <v>8008</v>
      </c>
      <c r="C3836" s="215" t="s">
        <v>47</v>
      </c>
      <c r="D3836" s="217">
        <v>73.930000000000007</v>
      </c>
    </row>
    <row r="3837" spans="1:4" ht="15.75">
      <c r="A3837" s="215" t="s">
        <v>8009</v>
      </c>
      <c r="B3837" s="215" t="s">
        <v>8010</v>
      </c>
      <c r="C3837" s="215" t="s">
        <v>47</v>
      </c>
      <c r="D3837" s="217">
        <v>129.87</v>
      </c>
    </row>
    <row r="3838" spans="1:4" ht="15.75">
      <c r="A3838" s="215" t="s">
        <v>8011</v>
      </c>
      <c r="B3838" s="215" t="s">
        <v>8012</v>
      </c>
      <c r="C3838" s="215" t="s">
        <v>47</v>
      </c>
      <c r="D3838" s="217">
        <v>146.54</v>
      </c>
    </row>
    <row r="3839" spans="1:4" ht="15.75">
      <c r="A3839" s="215" t="s">
        <v>8013</v>
      </c>
      <c r="B3839" s="215" t="s">
        <v>8014</v>
      </c>
      <c r="C3839" s="215" t="s">
        <v>47</v>
      </c>
      <c r="D3839" s="217">
        <v>155.22</v>
      </c>
    </row>
    <row r="3840" spans="1:4" ht="15.75">
      <c r="A3840" s="215" t="s">
        <v>8015</v>
      </c>
      <c r="B3840" s="215" t="s">
        <v>8016</v>
      </c>
      <c r="C3840" s="215" t="s">
        <v>47</v>
      </c>
      <c r="D3840" s="217">
        <v>178.81</v>
      </c>
    </row>
    <row r="3841" spans="1:4" ht="15.75">
      <c r="A3841" s="215" t="s">
        <v>8017</v>
      </c>
      <c r="B3841" s="215" t="s">
        <v>8018</v>
      </c>
      <c r="C3841" s="215" t="s">
        <v>47</v>
      </c>
      <c r="D3841" s="217">
        <v>205.79</v>
      </c>
    </row>
    <row r="3842" spans="1:4" ht="15.75">
      <c r="A3842" s="215" t="s">
        <v>8019</v>
      </c>
      <c r="B3842" s="215" t="s">
        <v>8020</v>
      </c>
      <c r="C3842" s="215" t="s">
        <v>47</v>
      </c>
      <c r="D3842" s="217">
        <v>316.77</v>
      </c>
    </row>
    <row r="3843" spans="1:4" ht="15.75">
      <c r="A3843" s="215" t="s">
        <v>8021</v>
      </c>
      <c r="B3843" s="215" t="s">
        <v>8022</v>
      </c>
      <c r="C3843" s="215" t="s">
        <v>47</v>
      </c>
      <c r="D3843" s="217">
        <v>79.77</v>
      </c>
    </row>
    <row r="3844" spans="1:4" ht="15.75">
      <c r="A3844" s="215" t="s">
        <v>8023</v>
      </c>
      <c r="B3844" s="215" t="s">
        <v>8024</v>
      </c>
      <c r="C3844" s="215" t="s">
        <v>47</v>
      </c>
      <c r="D3844" s="217">
        <v>110.94</v>
      </c>
    </row>
    <row r="3845" spans="1:4" ht="15.75">
      <c r="A3845" s="215" t="s">
        <v>8025</v>
      </c>
      <c r="B3845" s="215" t="s">
        <v>8026</v>
      </c>
      <c r="C3845" s="215" t="s">
        <v>47</v>
      </c>
      <c r="D3845" s="217">
        <v>194.35</v>
      </c>
    </row>
    <row r="3846" spans="1:4" ht="15.75">
      <c r="A3846" s="215" t="s">
        <v>8027</v>
      </c>
      <c r="B3846" s="215" t="s">
        <v>8028</v>
      </c>
      <c r="C3846" s="215" t="s">
        <v>47</v>
      </c>
      <c r="D3846" s="217">
        <v>219.9</v>
      </c>
    </row>
    <row r="3847" spans="1:4" ht="15.75">
      <c r="A3847" s="215" t="s">
        <v>8029</v>
      </c>
      <c r="B3847" s="215" t="s">
        <v>8030</v>
      </c>
      <c r="C3847" s="215" t="s">
        <v>47</v>
      </c>
      <c r="D3847" s="217">
        <v>232.78</v>
      </c>
    </row>
    <row r="3848" spans="1:4" ht="15.75">
      <c r="A3848" s="215" t="s">
        <v>8031</v>
      </c>
      <c r="B3848" s="215" t="s">
        <v>8032</v>
      </c>
      <c r="C3848" s="215" t="s">
        <v>47</v>
      </c>
      <c r="D3848" s="217">
        <v>268.37</v>
      </c>
    </row>
    <row r="3849" spans="1:4" ht="15.75">
      <c r="A3849" s="215" t="s">
        <v>8033</v>
      </c>
      <c r="B3849" s="215" t="s">
        <v>8034</v>
      </c>
      <c r="C3849" s="215" t="s">
        <v>47</v>
      </c>
      <c r="D3849" s="217">
        <v>308.05</v>
      </c>
    </row>
    <row r="3850" spans="1:4" ht="15.75">
      <c r="A3850" s="215" t="s">
        <v>8035</v>
      </c>
      <c r="B3850" s="215" t="s">
        <v>8036</v>
      </c>
      <c r="C3850" s="215" t="s">
        <v>47</v>
      </c>
      <c r="D3850" s="217">
        <v>475.22</v>
      </c>
    </row>
    <row r="3851" spans="1:4" ht="15.75">
      <c r="A3851" s="215" t="s">
        <v>8037</v>
      </c>
      <c r="B3851" s="215" t="s">
        <v>8038</v>
      </c>
      <c r="C3851" s="215" t="s">
        <v>7432</v>
      </c>
      <c r="D3851" s="217">
        <v>1751.12</v>
      </c>
    </row>
    <row r="3852" spans="1:4" ht="15.75">
      <c r="A3852" s="215" t="s">
        <v>8039</v>
      </c>
      <c r="B3852" s="215" t="s">
        <v>8040</v>
      </c>
      <c r="C3852" s="215" t="s">
        <v>47</v>
      </c>
      <c r="D3852" s="217">
        <v>335.46</v>
      </c>
    </row>
    <row r="3853" spans="1:4" ht="15.75">
      <c r="A3853" s="215" t="s">
        <v>8041</v>
      </c>
      <c r="B3853" s="215" t="s">
        <v>8042</v>
      </c>
      <c r="C3853" s="215" t="s">
        <v>47</v>
      </c>
      <c r="D3853" s="217">
        <v>2060.48</v>
      </c>
    </row>
    <row r="3854" spans="1:4" ht="15.75">
      <c r="A3854" s="215" t="s">
        <v>8043</v>
      </c>
      <c r="B3854" s="215" t="s">
        <v>8044</v>
      </c>
      <c r="C3854" s="215" t="s">
        <v>7432</v>
      </c>
      <c r="D3854" s="217">
        <v>514.52</v>
      </c>
    </row>
    <row r="3855" spans="1:4" ht="15.75">
      <c r="A3855" s="215" t="s">
        <v>8045</v>
      </c>
      <c r="B3855" s="215" t="s">
        <v>8046</v>
      </c>
      <c r="C3855" s="215" t="s">
        <v>47</v>
      </c>
      <c r="D3855" s="217">
        <v>529.27</v>
      </c>
    </row>
    <row r="3856" spans="1:4" ht="15.75">
      <c r="A3856" s="215" t="s">
        <v>8047</v>
      </c>
      <c r="B3856" s="215" t="s">
        <v>8048</v>
      </c>
      <c r="C3856" s="215" t="s">
        <v>47</v>
      </c>
      <c r="D3856" s="217">
        <v>3278.87</v>
      </c>
    </row>
    <row r="3857" spans="1:4" ht="15.75">
      <c r="A3857" s="215" t="s">
        <v>8049</v>
      </c>
      <c r="B3857" s="215" t="s">
        <v>8050</v>
      </c>
      <c r="C3857" s="215" t="s">
        <v>47</v>
      </c>
      <c r="D3857" s="217">
        <v>5621.63</v>
      </c>
    </row>
    <row r="3858" spans="1:4" ht="15.75">
      <c r="A3858" s="215" t="s">
        <v>8051</v>
      </c>
      <c r="B3858" s="215" t="s">
        <v>8052</v>
      </c>
      <c r="C3858" s="215" t="s">
        <v>47</v>
      </c>
      <c r="D3858" s="217">
        <v>7995.85</v>
      </c>
    </row>
    <row r="3859" spans="1:4" ht="15.75">
      <c r="A3859" s="215" t="s">
        <v>8053</v>
      </c>
      <c r="B3859" s="215" t="s">
        <v>8054</v>
      </c>
      <c r="C3859" s="215" t="s">
        <v>47</v>
      </c>
      <c r="D3859" s="217">
        <v>10166.48</v>
      </c>
    </row>
    <row r="3860" spans="1:4" ht="15.75">
      <c r="A3860" s="215" t="s">
        <v>8055</v>
      </c>
      <c r="B3860" s="215" t="s">
        <v>8056</v>
      </c>
      <c r="C3860" s="215" t="s">
        <v>7432</v>
      </c>
      <c r="D3860" s="217">
        <v>873.16</v>
      </c>
    </row>
    <row r="3861" spans="1:4" ht="15.75">
      <c r="A3861" s="215" t="s">
        <v>8057</v>
      </c>
      <c r="B3861" s="215" t="s">
        <v>8058</v>
      </c>
      <c r="C3861" s="215" t="s">
        <v>7432</v>
      </c>
      <c r="D3861" s="217">
        <v>1151.92</v>
      </c>
    </row>
    <row r="3862" spans="1:4" ht="15.75">
      <c r="A3862" s="215" t="s">
        <v>8059</v>
      </c>
      <c r="B3862" s="215" t="s">
        <v>8060</v>
      </c>
      <c r="C3862" s="215" t="s">
        <v>7432</v>
      </c>
      <c r="D3862" s="217">
        <v>1561.34</v>
      </c>
    </row>
    <row r="3863" spans="1:4" ht="15.75">
      <c r="A3863" s="215" t="s">
        <v>8061</v>
      </c>
      <c r="B3863" s="215" t="s">
        <v>8062</v>
      </c>
      <c r="C3863" s="215" t="s">
        <v>602</v>
      </c>
      <c r="D3863" s="217">
        <v>156.71</v>
      </c>
    </row>
    <row r="3864" spans="1:4" ht="15.75">
      <c r="A3864" s="215" t="s">
        <v>8063</v>
      </c>
      <c r="B3864" s="215" t="s">
        <v>8064</v>
      </c>
      <c r="C3864" s="215" t="s">
        <v>602</v>
      </c>
      <c r="D3864" s="217">
        <v>182.36</v>
      </c>
    </row>
    <row r="3865" spans="1:4" ht="15.75">
      <c r="A3865" s="215" t="s">
        <v>8065</v>
      </c>
      <c r="B3865" s="215" t="s">
        <v>8066</v>
      </c>
      <c r="C3865" s="215" t="s">
        <v>602</v>
      </c>
      <c r="D3865" s="217">
        <v>103.95</v>
      </c>
    </row>
    <row r="3866" spans="1:4" ht="15.75">
      <c r="A3866" s="215" t="s">
        <v>8067</v>
      </c>
      <c r="B3866" s="215" t="s">
        <v>8068</v>
      </c>
      <c r="C3866" s="215" t="s">
        <v>602</v>
      </c>
      <c r="D3866" s="217">
        <v>118.23</v>
      </c>
    </row>
    <row r="3867" spans="1:4" ht="15.75">
      <c r="A3867" s="215" t="s">
        <v>8069</v>
      </c>
      <c r="B3867" s="215" t="s">
        <v>8070</v>
      </c>
      <c r="C3867" s="215" t="s">
        <v>8071</v>
      </c>
      <c r="D3867" s="217">
        <v>483.74</v>
      </c>
    </row>
    <row r="3868" spans="1:4" ht="15.75">
      <c r="A3868" s="215" t="s">
        <v>8072</v>
      </c>
      <c r="B3868" s="215" t="s">
        <v>8073</v>
      </c>
      <c r="C3868" s="215" t="s">
        <v>8071</v>
      </c>
      <c r="D3868" s="217">
        <v>606.05999999999995</v>
      </c>
    </row>
    <row r="3869" spans="1:4" ht="15.75">
      <c r="A3869" s="215" t="s">
        <v>8074</v>
      </c>
      <c r="B3869" s="215" t="s">
        <v>8075</v>
      </c>
      <c r="C3869" s="215" t="s">
        <v>8071</v>
      </c>
      <c r="D3869" s="217">
        <v>719.32</v>
      </c>
    </row>
    <row r="3870" spans="1:4" ht="15.75">
      <c r="A3870" s="215" t="s">
        <v>8076</v>
      </c>
      <c r="B3870" s="215" t="s">
        <v>8077</v>
      </c>
      <c r="C3870" s="215" t="s">
        <v>8071</v>
      </c>
      <c r="D3870" s="217">
        <v>914.54</v>
      </c>
    </row>
    <row r="3871" spans="1:4" ht="15.75">
      <c r="A3871" s="215" t="s">
        <v>8078</v>
      </c>
      <c r="B3871" s="215" t="s">
        <v>8079</v>
      </c>
      <c r="C3871" s="215" t="s">
        <v>8071</v>
      </c>
      <c r="D3871" s="217">
        <v>1010.93</v>
      </c>
    </row>
    <row r="3872" spans="1:4" ht="15.75">
      <c r="A3872" s="215" t="s">
        <v>8080</v>
      </c>
      <c r="B3872" s="215" t="s">
        <v>8081</v>
      </c>
      <c r="C3872" s="215" t="s">
        <v>8071</v>
      </c>
      <c r="D3872" s="217">
        <v>1301.96</v>
      </c>
    </row>
    <row r="3873" spans="1:4" ht="15.75">
      <c r="A3873" s="215" t="s">
        <v>8082</v>
      </c>
      <c r="B3873" s="215" t="s">
        <v>8083</v>
      </c>
      <c r="C3873" s="215" t="s">
        <v>8071</v>
      </c>
      <c r="D3873" s="217">
        <v>1330.73</v>
      </c>
    </row>
    <row r="3874" spans="1:4" ht="15.75">
      <c r="A3874" s="215" t="s">
        <v>8084</v>
      </c>
      <c r="B3874" s="215" t="s">
        <v>8085</v>
      </c>
      <c r="C3874" s="215" t="s">
        <v>8071</v>
      </c>
      <c r="D3874" s="217">
        <v>1777.1</v>
      </c>
    </row>
    <row r="3875" spans="1:4" ht="15.75">
      <c r="A3875" s="215" t="s">
        <v>8086</v>
      </c>
      <c r="B3875" s="215" t="s">
        <v>8087</v>
      </c>
      <c r="C3875" s="215" t="s">
        <v>8071</v>
      </c>
      <c r="D3875" s="217">
        <v>2208.1999999999998</v>
      </c>
    </row>
    <row r="3876" spans="1:4" ht="15.75">
      <c r="A3876" s="215" t="s">
        <v>8088</v>
      </c>
      <c r="B3876" s="215" t="s">
        <v>8089</v>
      </c>
      <c r="C3876" s="215" t="s">
        <v>8071</v>
      </c>
      <c r="D3876" s="217">
        <v>3070.38</v>
      </c>
    </row>
    <row r="3877" spans="1:4" ht="15.75">
      <c r="A3877" s="215" t="s">
        <v>8090</v>
      </c>
      <c r="B3877" s="215" t="s">
        <v>8091</v>
      </c>
      <c r="C3877" s="215" t="s">
        <v>8071</v>
      </c>
      <c r="D3877" s="217">
        <v>3932.57</v>
      </c>
    </row>
    <row r="3878" spans="1:4" ht="15.75">
      <c r="A3878" s="215" t="s">
        <v>8092</v>
      </c>
      <c r="B3878" s="215" t="s">
        <v>8093</v>
      </c>
      <c r="C3878" s="215" t="s">
        <v>8071</v>
      </c>
      <c r="D3878" s="217">
        <v>2186.5500000000002</v>
      </c>
    </row>
    <row r="3879" spans="1:4" ht="15.75">
      <c r="A3879" s="215" t="s">
        <v>8094</v>
      </c>
      <c r="B3879" s="215" t="s">
        <v>8095</v>
      </c>
      <c r="C3879" s="215" t="s">
        <v>8071</v>
      </c>
      <c r="D3879" s="217">
        <v>2944.21</v>
      </c>
    </row>
    <row r="3880" spans="1:4" ht="15.75">
      <c r="A3880" s="215" t="s">
        <v>8096</v>
      </c>
      <c r="B3880" s="215" t="s">
        <v>8097</v>
      </c>
      <c r="C3880" s="215" t="s">
        <v>8071</v>
      </c>
      <c r="D3880" s="217">
        <v>3666.49</v>
      </c>
    </row>
    <row r="3881" spans="1:4" ht="15.75">
      <c r="A3881" s="215" t="s">
        <v>8098</v>
      </c>
      <c r="B3881" s="215" t="s">
        <v>8099</v>
      </c>
      <c r="C3881" s="215" t="s">
        <v>8071</v>
      </c>
      <c r="D3881" s="217">
        <v>5181.68</v>
      </c>
    </row>
    <row r="3882" spans="1:4" ht="15.75">
      <c r="A3882" s="215" t="s">
        <v>8100</v>
      </c>
      <c r="B3882" s="215" t="s">
        <v>8101</v>
      </c>
      <c r="C3882" s="215" t="s">
        <v>8071</v>
      </c>
      <c r="D3882" s="217">
        <v>6659.97</v>
      </c>
    </row>
    <row r="3883" spans="1:4" ht="15.75">
      <c r="A3883" s="215" t="s">
        <v>8102</v>
      </c>
      <c r="B3883" s="215" t="s">
        <v>8103</v>
      </c>
      <c r="C3883" s="215" t="s">
        <v>8071</v>
      </c>
      <c r="D3883" s="217">
        <v>3277.87</v>
      </c>
    </row>
    <row r="3884" spans="1:4" ht="15.75">
      <c r="A3884" s="215" t="s">
        <v>8104</v>
      </c>
      <c r="B3884" s="215" t="s">
        <v>8105</v>
      </c>
      <c r="C3884" s="215" t="s">
        <v>8071</v>
      </c>
      <c r="D3884" s="217">
        <v>4466.53</v>
      </c>
    </row>
    <row r="3885" spans="1:4" ht="15.75">
      <c r="A3885" s="215" t="s">
        <v>8106</v>
      </c>
      <c r="B3885" s="215" t="s">
        <v>8107</v>
      </c>
      <c r="C3885" s="215" t="s">
        <v>8071</v>
      </c>
      <c r="D3885" s="217">
        <v>5612.19</v>
      </c>
    </row>
    <row r="3886" spans="1:4" ht="15.75">
      <c r="A3886" s="215" t="s">
        <v>8108</v>
      </c>
      <c r="B3886" s="215" t="s">
        <v>8109</v>
      </c>
      <c r="C3886" s="215" t="s">
        <v>8071</v>
      </c>
      <c r="D3886" s="217">
        <v>7946.32</v>
      </c>
    </row>
    <row r="3887" spans="1:4" ht="15.75">
      <c r="A3887" s="215" t="s">
        <v>8110</v>
      </c>
      <c r="B3887" s="215" t="s">
        <v>8111</v>
      </c>
      <c r="C3887" s="215" t="s">
        <v>8071</v>
      </c>
      <c r="D3887" s="217">
        <v>10237.459999999999</v>
      </c>
    </row>
    <row r="3888" spans="1:4" ht="15.75">
      <c r="A3888" s="215" t="s">
        <v>8112</v>
      </c>
      <c r="B3888" s="215" t="s">
        <v>8113</v>
      </c>
      <c r="C3888" s="215" t="s">
        <v>8071</v>
      </c>
      <c r="D3888" s="217">
        <v>9293.66</v>
      </c>
    </row>
    <row r="3889" spans="1:4" ht="15.75">
      <c r="A3889" s="215" t="s">
        <v>8114</v>
      </c>
      <c r="B3889" s="215" t="s">
        <v>8115</v>
      </c>
      <c r="C3889" s="215" t="s">
        <v>8071</v>
      </c>
      <c r="D3889" s="217">
        <v>12716.87</v>
      </c>
    </row>
    <row r="3890" spans="1:4" ht="15.75">
      <c r="A3890" s="215" t="s">
        <v>8116</v>
      </c>
      <c r="B3890" s="215" t="s">
        <v>8117</v>
      </c>
      <c r="C3890" s="215" t="s">
        <v>8071</v>
      </c>
      <c r="D3890" s="217">
        <v>16139.28</v>
      </c>
    </row>
    <row r="3891" spans="1:4" ht="15.75">
      <c r="A3891" s="215" t="s">
        <v>8118</v>
      </c>
      <c r="B3891" s="215" t="s">
        <v>8119</v>
      </c>
      <c r="C3891" s="215" t="s">
        <v>8071</v>
      </c>
      <c r="D3891" s="217">
        <v>22946.7</v>
      </c>
    </row>
    <row r="3892" spans="1:4" ht="15.75">
      <c r="A3892" s="215" t="s">
        <v>8120</v>
      </c>
      <c r="B3892" s="215" t="s">
        <v>8121</v>
      </c>
      <c r="C3892" s="215" t="s">
        <v>8071</v>
      </c>
      <c r="D3892" s="217">
        <v>29830.82</v>
      </c>
    </row>
    <row r="3893" spans="1:4" ht="15.75">
      <c r="A3893" s="215" t="s">
        <v>8122</v>
      </c>
      <c r="B3893" s="215" t="s">
        <v>8123</v>
      </c>
      <c r="C3893" s="215" t="s">
        <v>8071</v>
      </c>
      <c r="D3893" s="217">
        <v>5945.45</v>
      </c>
    </row>
    <row r="3894" spans="1:4" ht="15.75">
      <c r="A3894" s="215" t="s">
        <v>8124</v>
      </c>
      <c r="B3894" s="215" t="s">
        <v>8125</v>
      </c>
      <c r="C3894" s="215" t="s">
        <v>8071</v>
      </c>
      <c r="D3894" s="217">
        <v>8179.47</v>
      </c>
    </row>
    <row r="3895" spans="1:4" ht="15.75">
      <c r="A3895" s="215" t="s">
        <v>8126</v>
      </c>
      <c r="B3895" s="215" t="s">
        <v>8127</v>
      </c>
      <c r="C3895" s="215" t="s">
        <v>8071</v>
      </c>
      <c r="D3895" s="217">
        <v>10406.14</v>
      </c>
    </row>
    <row r="3896" spans="1:4" ht="15.75">
      <c r="A3896" s="215" t="s">
        <v>8128</v>
      </c>
      <c r="B3896" s="215" t="s">
        <v>8129</v>
      </c>
      <c r="C3896" s="215" t="s">
        <v>8071</v>
      </c>
      <c r="D3896" s="217">
        <v>14770.1</v>
      </c>
    </row>
    <row r="3897" spans="1:4" ht="15.75">
      <c r="A3897" s="215" t="s">
        <v>8130</v>
      </c>
      <c r="B3897" s="215" t="s">
        <v>8131</v>
      </c>
      <c r="C3897" s="215" t="s">
        <v>8071</v>
      </c>
      <c r="D3897" s="217">
        <v>19221.09</v>
      </c>
    </row>
    <row r="3898" spans="1:4" ht="15.75">
      <c r="A3898" s="215" t="s">
        <v>8132</v>
      </c>
      <c r="B3898" s="215" t="s">
        <v>8133</v>
      </c>
      <c r="C3898" s="215" t="s">
        <v>602</v>
      </c>
      <c r="D3898" s="217">
        <v>679.78</v>
      </c>
    </row>
    <row r="3899" spans="1:4" ht="15.75">
      <c r="A3899" s="215" t="s">
        <v>8134</v>
      </c>
      <c r="B3899" s="215" t="s">
        <v>8135</v>
      </c>
      <c r="C3899" s="215" t="s">
        <v>602</v>
      </c>
      <c r="D3899" s="217">
        <v>802.87</v>
      </c>
    </row>
    <row r="3900" spans="1:4" ht="15.75">
      <c r="A3900" s="215" t="s">
        <v>8136</v>
      </c>
      <c r="B3900" s="215" t="s">
        <v>8137</v>
      </c>
      <c r="C3900" s="215" t="s">
        <v>602</v>
      </c>
      <c r="D3900" s="217">
        <v>831.07</v>
      </c>
    </row>
    <row r="3901" spans="1:4" ht="15.75">
      <c r="A3901" s="215" t="s">
        <v>8138</v>
      </c>
      <c r="B3901" s="215" t="s">
        <v>8139</v>
      </c>
      <c r="C3901" s="215" t="s">
        <v>602</v>
      </c>
      <c r="D3901" s="217">
        <v>982.89</v>
      </c>
    </row>
    <row r="3902" spans="1:4" ht="15.75">
      <c r="A3902" s="215" t="s">
        <v>8140</v>
      </c>
      <c r="B3902" s="215" t="s">
        <v>8141</v>
      </c>
      <c r="C3902" s="215" t="s">
        <v>602</v>
      </c>
      <c r="D3902" s="217">
        <v>34.770000000000003</v>
      </c>
    </row>
    <row r="3903" spans="1:4" ht="15.75">
      <c r="A3903" s="215" t="s">
        <v>8142</v>
      </c>
      <c r="B3903" s="215" t="s">
        <v>8143</v>
      </c>
      <c r="C3903" s="215" t="s">
        <v>602</v>
      </c>
      <c r="D3903" s="217">
        <v>68.989999999999995</v>
      </c>
    </row>
    <row r="3904" spans="1:4" ht="15.75">
      <c r="A3904" s="215" t="s">
        <v>8144</v>
      </c>
      <c r="B3904" s="215" t="s">
        <v>8145</v>
      </c>
      <c r="C3904" s="215" t="s">
        <v>602</v>
      </c>
      <c r="D3904" s="217">
        <v>119.12</v>
      </c>
    </row>
    <row r="3905" spans="1:4" ht="15.75">
      <c r="A3905" s="215" t="s">
        <v>8146</v>
      </c>
      <c r="B3905" s="215" t="s">
        <v>8147</v>
      </c>
      <c r="C3905" s="215" t="s">
        <v>602</v>
      </c>
      <c r="D3905" s="217">
        <v>86.03</v>
      </c>
    </row>
    <row r="3906" spans="1:4" ht="15.75">
      <c r="A3906" s="215" t="s">
        <v>8148</v>
      </c>
      <c r="B3906" s="215" t="s">
        <v>8149</v>
      </c>
      <c r="C3906" s="215" t="s">
        <v>602</v>
      </c>
      <c r="D3906" s="217">
        <v>202.68</v>
      </c>
    </row>
    <row r="3907" spans="1:4" ht="15.75">
      <c r="A3907" s="215" t="s">
        <v>8150</v>
      </c>
      <c r="B3907" s="215" t="s">
        <v>8151</v>
      </c>
      <c r="C3907" s="215" t="s">
        <v>602</v>
      </c>
      <c r="D3907" s="217">
        <v>285.49</v>
      </c>
    </row>
    <row r="3908" spans="1:4" ht="15.75">
      <c r="A3908" s="215" t="s">
        <v>8152</v>
      </c>
      <c r="B3908" s="215" t="s">
        <v>8153</v>
      </c>
      <c r="C3908" s="215" t="s">
        <v>602</v>
      </c>
      <c r="D3908" s="217">
        <v>443</v>
      </c>
    </row>
    <row r="3909" spans="1:4" ht="15.75">
      <c r="A3909" s="215" t="s">
        <v>8154</v>
      </c>
      <c r="B3909" s="215" t="s">
        <v>8155</v>
      </c>
      <c r="C3909" s="215" t="s">
        <v>602</v>
      </c>
      <c r="D3909" s="217">
        <v>678.12</v>
      </c>
    </row>
    <row r="3910" spans="1:4" ht="15.75">
      <c r="A3910" s="215" t="s">
        <v>8156</v>
      </c>
      <c r="B3910" s="215" t="s">
        <v>8157</v>
      </c>
      <c r="C3910" s="215" t="s">
        <v>602</v>
      </c>
      <c r="D3910" s="217">
        <v>1113.1099999999999</v>
      </c>
    </row>
    <row r="3911" spans="1:4" ht="15.75">
      <c r="A3911" s="215" t="s">
        <v>8158</v>
      </c>
      <c r="B3911" s="215" t="s">
        <v>8159</v>
      </c>
      <c r="C3911" s="215" t="s">
        <v>602</v>
      </c>
      <c r="D3911" s="217">
        <v>1698.9</v>
      </c>
    </row>
    <row r="3912" spans="1:4" ht="15.75">
      <c r="A3912" s="215" t="s">
        <v>8160</v>
      </c>
      <c r="B3912" s="215" t="s">
        <v>8161</v>
      </c>
      <c r="C3912" s="215" t="s">
        <v>47</v>
      </c>
      <c r="D3912" s="217">
        <v>1626.38</v>
      </c>
    </row>
    <row r="3913" spans="1:4" ht="15.75">
      <c r="A3913" s="215" t="s">
        <v>8162</v>
      </c>
      <c r="B3913" s="215" t="s">
        <v>8163</v>
      </c>
      <c r="C3913" s="215" t="s">
        <v>47</v>
      </c>
      <c r="D3913" s="217">
        <v>105.14</v>
      </c>
    </row>
    <row r="3914" spans="1:4" ht="15.75">
      <c r="A3914" s="215" t="s">
        <v>8164</v>
      </c>
      <c r="B3914" s="215" t="s">
        <v>8165</v>
      </c>
      <c r="C3914" s="215" t="s">
        <v>47</v>
      </c>
      <c r="D3914" s="217">
        <v>370.29</v>
      </c>
    </row>
    <row r="3915" spans="1:4" ht="15.75">
      <c r="A3915" s="215" t="s">
        <v>8166</v>
      </c>
      <c r="B3915" s="215" t="s">
        <v>8167</v>
      </c>
      <c r="C3915" s="215" t="s">
        <v>47</v>
      </c>
      <c r="D3915" s="217">
        <v>707.36</v>
      </c>
    </row>
    <row r="3916" spans="1:4" ht="15.75">
      <c r="A3916" s="215" t="s">
        <v>8168</v>
      </c>
      <c r="B3916" s="215" t="s">
        <v>8169</v>
      </c>
      <c r="C3916" s="215" t="s">
        <v>47</v>
      </c>
      <c r="D3916" s="217">
        <v>2966.69</v>
      </c>
    </row>
    <row r="3917" spans="1:4" ht="15.75">
      <c r="A3917" s="215" t="s">
        <v>8170</v>
      </c>
      <c r="B3917" s="215" t="s">
        <v>8171</v>
      </c>
      <c r="C3917" s="215" t="s">
        <v>365</v>
      </c>
      <c r="D3917" s="217">
        <v>114.53</v>
      </c>
    </row>
    <row r="3918" spans="1:4" ht="15.75">
      <c r="A3918" s="215" t="s">
        <v>8172</v>
      </c>
      <c r="B3918" s="215" t="s">
        <v>8173</v>
      </c>
      <c r="C3918" s="215" t="s">
        <v>365</v>
      </c>
      <c r="D3918" s="217">
        <v>137.31</v>
      </c>
    </row>
    <row r="3919" spans="1:4" ht="15.75">
      <c r="A3919" s="215" t="s">
        <v>8174</v>
      </c>
      <c r="B3919" s="215" t="s">
        <v>8175</v>
      </c>
      <c r="C3919" s="215" t="s">
        <v>47</v>
      </c>
      <c r="D3919" s="217">
        <v>22329.63</v>
      </c>
    </row>
    <row r="3920" spans="1:4" ht="15.75">
      <c r="A3920" s="215" t="s">
        <v>8176</v>
      </c>
      <c r="B3920" s="215" t="s">
        <v>8177</v>
      </c>
      <c r="C3920" s="215" t="s">
        <v>47</v>
      </c>
      <c r="D3920" s="217">
        <v>21034.83</v>
      </c>
    </row>
    <row r="3921" spans="1:4" ht="15.75">
      <c r="A3921" s="215" t="s">
        <v>8178</v>
      </c>
      <c r="B3921" s="215" t="s">
        <v>8179</v>
      </c>
      <c r="C3921" s="215" t="s">
        <v>47</v>
      </c>
      <c r="D3921" s="217">
        <v>22152.240000000002</v>
      </c>
    </row>
    <row r="3922" spans="1:4" ht="15.75">
      <c r="A3922" s="215" t="s">
        <v>8180</v>
      </c>
      <c r="B3922" s="215" t="s">
        <v>8181</v>
      </c>
      <c r="C3922" s="215" t="s">
        <v>47</v>
      </c>
      <c r="D3922" s="217">
        <v>19273.73</v>
      </c>
    </row>
    <row r="3923" spans="1:4" ht="15.75">
      <c r="A3923" s="215" t="s">
        <v>8182</v>
      </c>
      <c r="B3923" s="215" t="s">
        <v>8183</v>
      </c>
      <c r="C3923" s="215" t="s">
        <v>47</v>
      </c>
      <c r="D3923" s="217">
        <v>3967.34</v>
      </c>
    </row>
    <row r="3924" spans="1:4" ht="15.75">
      <c r="A3924" s="215" t="s">
        <v>8184</v>
      </c>
      <c r="B3924" s="215" t="s">
        <v>8185</v>
      </c>
      <c r="C3924" s="215" t="s">
        <v>47</v>
      </c>
      <c r="D3924" s="217">
        <v>5100.05</v>
      </c>
    </row>
    <row r="3925" spans="1:4" ht="15.75">
      <c r="A3925" s="215" t="s">
        <v>8186</v>
      </c>
      <c r="B3925" s="215" t="s">
        <v>8187</v>
      </c>
      <c r="C3925" s="215" t="s">
        <v>367</v>
      </c>
      <c r="D3925" s="217">
        <v>322.41000000000003</v>
      </c>
    </row>
    <row r="3926" spans="1:4" ht="15.75">
      <c r="A3926" s="215" t="s">
        <v>8188</v>
      </c>
      <c r="B3926" s="215" t="s">
        <v>8189</v>
      </c>
      <c r="C3926" s="215" t="s">
        <v>47</v>
      </c>
      <c r="D3926" s="217">
        <v>2355.8000000000002</v>
      </c>
    </row>
    <row r="3927" spans="1:4" ht="15.75">
      <c r="A3927" s="215" t="s">
        <v>8190</v>
      </c>
      <c r="B3927" s="215" t="s">
        <v>8191</v>
      </c>
      <c r="C3927" s="215" t="s">
        <v>7432</v>
      </c>
      <c r="D3927" s="217">
        <v>560.03</v>
      </c>
    </row>
    <row r="3928" spans="1:4" ht="15.75">
      <c r="A3928" s="215" t="s">
        <v>8192</v>
      </c>
      <c r="B3928" s="215" t="s">
        <v>8193</v>
      </c>
      <c r="C3928" s="215" t="s">
        <v>47</v>
      </c>
      <c r="D3928" s="217">
        <v>6.41</v>
      </c>
    </row>
    <row r="3929" spans="1:4" ht="15.75">
      <c r="A3929" s="215" t="s">
        <v>8194</v>
      </c>
      <c r="B3929" s="215" t="s">
        <v>8195</v>
      </c>
      <c r="C3929" s="215" t="s">
        <v>47</v>
      </c>
      <c r="D3929" s="217">
        <v>9.36</v>
      </c>
    </row>
    <row r="3930" spans="1:4" ht="15.75">
      <c r="A3930" s="215" t="s">
        <v>8196</v>
      </c>
      <c r="B3930" s="215" t="s">
        <v>8197</v>
      </c>
      <c r="C3930" s="215" t="s">
        <v>47</v>
      </c>
      <c r="D3930" s="217">
        <v>3.28</v>
      </c>
    </row>
    <row r="3931" spans="1:4" ht="15.75">
      <c r="A3931" s="215" t="s">
        <v>8198</v>
      </c>
      <c r="B3931" s="215" t="s">
        <v>8199</v>
      </c>
      <c r="C3931" s="215" t="s">
        <v>47</v>
      </c>
      <c r="D3931" s="217">
        <v>11.29</v>
      </c>
    </row>
    <row r="3932" spans="1:4" ht="15.75">
      <c r="A3932" s="215" t="s">
        <v>8200</v>
      </c>
      <c r="B3932" s="215" t="s">
        <v>8201</v>
      </c>
      <c r="C3932" s="215" t="s">
        <v>47</v>
      </c>
      <c r="D3932" s="217">
        <v>5.45</v>
      </c>
    </row>
    <row r="3933" spans="1:4" ht="15.75">
      <c r="A3933" s="215" t="s">
        <v>8202</v>
      </c>
      <c r="B3933" s="215" t="s">
        <v>8203</v>
      </c>
      <c r="C3933" s="215" t="s">
        <v>47</v>
      </c>
      <c r="D3933" s="217">
        <v>13.37</v>
      </c>
    </row>
    <row r="3934" spans="1:4" ht="15.75">
      <c r="A3934" s="215" t="s">
        <v>8204</v>
      </c>
      <c r="B3934" s="215" t="s">
        <v>8205</v>
      </c>
      <c r="C3934" s="215" t="s">
        <v>47</v>
      </c>
      <c r="D3934" s="217">
        <v>67.87</v>
      </c>
    </row>
    <row r="3935" spans="1:4" ht="15.75">
      <c r="A3935" s="215" t="s">
        <v>8206</v>
      </c>
      <c r="B3935" s="215" t="s">
        <v>8207</v>
      </c>
      <c r="C3935" s="215" t="s">
        <v>47</v>
      </c>
      <c r="D3935" s="217">
        <v>7.79</v>
      </c>
    </row>
    <row r="3936" spans="1:4" ht="15.75">
      <c r="A3936" s="215" t="s">
        <v>8208</v>
      </c>
      <c r="B3936" s="215" t="s">
        <v>8209</v>
      </c>
      <c r="C3936" s="215" t="s">
        <v>47</v>
      </c>
      <c r="D3936" s="217">
        <v>13.81</v>
      </c>
    </row>
    <row r="3937" spans="1:4" ht="15.75">
      <c r="A3937" s="215" t="s">
        <v>8210</v>
      </c>
      <c r="B3937" s="215" t="s">
        <v>8211</v>
      </c>
      <c r="C3937" s="215" t="s">
        <v>47</v>
      </c>
      <c r="D3937" s="217">
        <v>25.08</v>
      </c>
    </row>
    <row r="3938" spans="1:4" ht="15.75">
      <c r="A3938" s="215" t="s">
        <v>8212</v>
      </c>
      <c r="B3938" s="215" t="s">
        <v>8213</v>
      </c>
      <c r="C3938" s="215" t="s">
        <v>47</v>
      </c>
      <c r="D3938" s="217">
        <v>35.31</v>
      </c>
    </row>
    <row r="3939" spans="1:4" ht="15.75">
      <c r="A3939" s="215" t="s">
        <v>8214</v>
      </c>
      <c r="B3939" s="215" t="s">
        <v>8215</v>
      </c>
      <c r="C3939" s="215" t="s">
        <v>47</v>
      </c>
      <c r="D3939" s="217">
        <v>48.85</v>
      </c>
    </row>
    <row r="3940" spans="1:4" ht="15.75">
      <c r="A3940" s="215" t="s">
        <v>8216</v>
      </c>
      <c r="B3940" s="215" t="s">
        <v>8217</v>
      </c>
      <c r="C3940" s="215" t="s">
        <v>47</v>
      </c>
      <c r="D3940" s="217">
        <v>76.59</v>
      </c>
    </row>
    <row r="3941" spans="1:4" ht="15.75">
      <c r="A3941" s="215" t="s">
        <v>8218</v>
      </c>
      <c r="B3941" s="215" t="s">
        <v>8219</v>
      </c>
      <c r="C3941" s="215" t="s">
        <v>47</v>
      </c>
      <c r="D3941" s="217">
        <v>124.2</v>
      </c>
    </row>
    <row r="3942" spans="1:4" ht="15.75">
      <c r="A3942" s="215" t="s">
        <v>8220</v>
      </c>
      <c r="B3942" s="215" t="s">
        <v>8221</v>
      </c>
      <c r="C3942" s="215" t="s">
        <v>367</v>
      </c>
      <c r="D3942" s="217">
        <v>305.73</v>
      </c>
    </row>
    <row r="3943" spans="1:4" ht="15.75">
      <c r="A3943" s="215" t="s">
        <v>8222</v>
      </c>
      <c r="B3943" s="215" t="s">
        <v>8223</v>
      </c>
      <c r="C3943" s="215" t="s">
        <v>365</v>
      </c>
      <c r="D3943" s="217">
        <v>194.73</v>
      </c>
    </row>
    <row r="3944" spans="1:4" ht="15.75">
      <c r="A3944" s="215" t="s">
        <v>8224</v>
      </c>
      <c r="B3944" s="215" t="s">
        <v>8225</v>
      </c>
      <c r="C3944" s="215" t="s">
        <v>365</v>
      </c>
      <c r="D3944" s="217">
        <v>225.59</v>
      </c>
    </row>
    <row r="3945" spans="1:4" ht="15.75">
      <c r="A3945" s="215" t="s">
        <v>8226</v>
      </c>
      <c r="B3945" s="215" t="s">
        <v>8227</v>
      </c>
      <c r="C3945" s="215" t="s">
        <v>602</v>
      </c>
      <c r="D3945" s="217">
        <v>323.95</v>
      </c>
    </row>
    <row r="3946" spans="1:4" ht="15.75">
      <c r="A3946" s="215" t="s">
        <v>8228</v>
      </c>
      <c r="B3946" s="215" t="s">
        <v>8229</v>
      </c>
      <c r="C3946" s="215" t="s">
        <v>367</v>
      </c>
      <c r="D3946" s="217">
        <v>530.51</v>
      </c>
    </row>
    <row r="3947" spans="1:4" ht="15.75">
      <c r="A3947" s="215" t="s">
        <v>8230</v>
      </c>
      <c r="B3947" s="215" t="s">
        <v>8231</v>
      </c>
      <c r="C3947" s="215" t="s">
        <v>602</v>
      </c>
      <c r="D3947" s="217">
        <v>401.2</v>
      </c>
    </row>
    <row r="3948" spans="1:4" ht="15.75">
      <c r="A3948" s="215" t="s">
        <v>8232</v>
      </c>
      <c r="B3948" s="215" t="s">
        <v>8233</v>
      </c>
      <c r="C3948" s="215" t="s">
        <v>367</v>
      </c>
      <c r="D3948" s="217">
        <v>544.19000000000005</v>
      </c>
    </row>
    <row r="3949" spans="1:4" ht="15.75">
      <c r="A3949" s="215" t="s">
        <v>8234</v>
      </c>
      <c r="B3949" s="215" t="s">
        <v>8235</v>
      </c>
      <c r="C3949" s="215" t="s">
        <v>602</v>
      </c>
      <c r="D3949" s="217">
        <v>587.80999999999995</v>
      </c>
    </row>
    <row r="3950" spans="1:4" ht="15.75">
      <c r="A3950" s="215" t="s">
        <v>8236</v>
      </c>
      <c r="B3950" s="215" t="s">
        <v>8237</v>
      </c>
      <c r="C3950" s="215" t="s">
        <v>367</v>
      </c>
      <c r="D3950" s="217">
        <v>570.98</v>
      </c>
    </row>
    <row r="3951" spans="1:4" ht="15.75">
      <c r="A3951" s="215" t="s">
        <v>8238</v>
      </c>
      <c r="B3951" s="215" t="s">
        <v>8239</v>
      </c>
      <c r="C3951" s="215" t="s">
        <v>602</v>
      </c>
      <c r="D3951" s="217">
        <v>739.26</v>
      </c>
    </row>
    <row r="3952" spans="1:4" ht="15.75">
      <c r="A3952" s="215" t="s">
        <v>8240</v>
      </c>
      <c r="B3952" s="215" t="s">
        <v>8241</v>
      </c>
      <c r="C3952" s="215" t="s">
        <v>367</v>
      </c>
      <c r="D3952" s="217">
        <v>758.52</v>
      </c>
    </row>
    <row r="3953" spans="1:4" ht="15.75">
      <c r="A3953" s="215" t="s">
        <v>8242</v>
      </c>
      <c r="B3953" s="215" t="s">
        <v>8243</v>
      </c>
      <c r="C3953" s="215" t="s">
        <v>602</v>
      </c>
      <c r="D3953" s="217">
        <v>1031.26</v>
      </c>
    </row>
    <row r="3954" spans="1:4" ht="15.75">
      <c r="A3954" s="215" t="s">
        <v>8244</v>
      </c>
      <c r="B3954" s="215" t="s">
        <v>8245</v>
      </c>
      <c r="C3954" s="215" t="s">
        <v>367</v>
      </c>
      <c r="D3954" s="217">
        <v>842.53</v>
      </c>
    </row>
    <row r="3955" spans="1:4" ht="15.75">
      <c r="A3955" s="215" t="s">
        <v>8246</v>
      </c>
      <c r="B3955" s="215" t="s">
        <v>8247</v>
      </c>
      <c r="C3955" s="215" t="s">
        <v>602</v>
      </c>
      <c r="D3955" s="217">
        <v>1385.96</v>
      </c>
    </row>
    <row r="3956" spans="1:4" ht="15.75">
      <c r="A3956" s="215" t="s">
        <v>8248</v>
      </c>
      <c r="B3956" s="215" t="s">
        <v>8249</v>
      </c>
      <c r="C3956" s="215" t="s">
        <v>367</v>
      </c>
      <c r="D3956" s="217">
        <v>881.35</v>
      </c>
    </row>
    <row r="3957" spans="1:4" ht="15.75">
      <c r="A3957" s="215" t="s">
        <v>8250</v>
      </c>
      <c r="B3957" s="215" t="s">
        <v>8251</v>
      </c>
      <c r="C3957" s="215" t="s">
        <v>602</v>
      </c>
      <c r="D3957" s="217">
        <v>578.21</v>
      </c>
    </row>
    <row r="3958" spans="1:4" ht="15.75">
      <c r="A3958" s="215" t="s">
        <v>8252</v>
      </c>
      <c r="B3958" s="215" t="s">
        <v>8253</v>
      </c>
      <c r="C3958" s="215" t="s">
        <v>367</v>
      </c>
      <c r="D3958" s="217">
        <v>530.51</v>
      </c>
    </row>
    <row r="3959" spans="1:4" ht="15.75">
      <c r="A3959" s="215" t="s">
        <v>8254</v>
      </c>
      <c r="B3959" s="215" t="s">
        <v>8255</v>
      </c>
      <c r="C3959" s="215" t="s">
        <v>602</v>
      </c>
      <c r="D3959" s="217">
        <v>1106.6600000000001</v>
      </c>
    </row>
    <row r="3960" spans="1:4" ht="15.75">
      <c r="A3960" s="215" t="s">
        <v>8256</v>
      </c>
      <c r="B3960" s="215" t="s">
        <v>8257</v>
      </c>
      <c r="C3960" s="215" t="s">
        <v>367</v>
      </c>
      <c r="D3960" s="217">
        <v>544.19000000000005</v>
      </c>
    </row>
    <row r="3961" spans="1:4" ht="15.75">
      <c r="A3961" s="215" t="s">
        <v>8258</v>
      </c>
      <c r="B3961" s="215" t="s">
        <v>8259</v>
      </c>
      <c r="C3961" s="215" t="s">
        <v>602</v>
      </c>
      <c r="D3961" s="217">
        <v>1497.85</v>
      </c>
    </row>
    <row r="3962" spans="1:4" ht="15.75">
      <c r="A3962" s="215" t="s">
        <v>8260</v>
      </c>
      <c r="B3962" s="215" t="s">
        <v>8261</v>
      </c>
      <c r="C3962" s="215" t="s">
        <v>367</v>
      </c>
      <c r="D3962" s="217">
        <v>570.98</v>
      </c>
    </row>
    <row r="3963" spans="1:4" ht="15.75">
      <c r="A3963" s="215" t="s">
        <v>8262</v>
      </c>
      <c r="B3963" s="215" t="s">
        <v>8263</v>
      </c>
      <c r="C3963" s="215" t="s">
        <v>602</v>
      </c>
      <c r="D3963" s="217">
        <v>1827.27</v>
      </c>
    </row>
    <row r="3964" spans="1:4" ht="15.75">
      <c r="A3964" s="215" t="s">
        <v>8264</v>
      </c>
      <c r="B3964" s="215" t="s">
        <v>8265</v>
      </c>
      <c r="C3964" s="215" t="s">
        <v>367</v>
      </c>
      <c r="D3964" s="217">
        <v>839.98</v>
      </c>
    </row>
    <row r="3965" spans="1:4" ht="15.75">
      <c r="A3965" s="215" t="s">
        <v>8266</v>
      </c>
      <c r="B3965" s="215" t="s">
        <v>8267</v>
      </c>
      <c r="C3965" s="215" t="s">
        <v>602</v>
      </c>
      <c r="D3965" s="217">
        <v>2334.09</v>
      </c>
    </row>
    <row r="3966" spans="1:4" ht="15.75">
      <c r="A3966" s="215" t="s">
        <v>8268</v>
      </c>
      <c r="B3966" s="215" t="s">
        <v>8269</v>
      </c>
      <c r="C3966" s="215" t="s">
        <v>367</v>
      </c>
      <c r="D3966" s="217">
        <v>842.53</v>
      </c>
    </row>
    <row r="3967" spans="1:4" ht="15.75">
      <c r="A3967" s="215" t="s">
        <v>8270</v>
      </c>
      <c r="B3967" s="215" t="s">
        <v>8271</v>
      </c>
      <c r="C3967" s="215" t="s">
        <v>602</v>
      </c>
      <c r="D3967" s="217">
        <v>2887.09</v>
      </c>
    </row>
    <row r="3968" spans="1:4" ht="15.75">
      <c r="A3968" s="215" t="s">
        <v>8272</v>
      </c>
      <c r="B3968" s="215" t="s">
        <v>8273</v>
      </c>
      <c r="C3968" s="215" t="s">
        <v>367</v>
      </c>
      <c r="D3968" s="217">
        <v>881.35</v>
      </c>
    </row>
    <row r="3969" spans="1:4" ht="15.75">
      <c r="A3969" s="215" t="s">
        <v>8274</v>
      </c>
      <c r="B3969" s="215" t="s">
        <v>8275</v>
      </c>
      <c r="C3969" s="215" t="s">
        <v>602</v>
      </c>
      <c r="D3969" s="217">
        <v>836.56</v>
      </c>
    </row>
    <row r="3970" spans="1:4" ht="15.75">
      <c r="A3970" s="215" t="s">
        <v>8276</v>
      </c>
      <c r="B3970" s="215" t="s">
        <v>8277</v>
      </c>
      <c r="C3970" s="215" t="s">
        <v>367</v>
      </c>
      <c r="D3970" s="217">
        <v>530.51</v>
      </c>
    </row>
    <row r="3971" spans="1:4" ht="15.75">
      <c r="A3971" s="215" t="s">
        <v>8278</v>
      </c>
      <c r="B3971" s="215" t="s">
        <v>8279</v>
      </c>
      <c r="C3971" s="215" t="s">
        <v>602</v>
      </c>
      <c r="D3971" s="217">
        <v>1259.08</v>
      </c>
    </row>
    <row r="3972" spans="1:4" ht="15.75">
      <c r="A3972" s="215" t="s">
        <v>8280</v>
      </c>
      <c r="B3972" s="215" t="s">
        <v>8281</v>
      </c>
      <c r="C3972" s="215" t="s">
        <v>367</v>
      </c>
      <c r="D3972" s="217">
        <v>544.19000000000005</v>
      </c>
    </row>
    <row r="3973" spans="1:4" ht="15.75">
      <c r="A3973" s="215" t="s">
        <v>8282</v>
      </c>
      <c r="B3973" s="215" t="s">
        <v>8283</v>
      </c>
      <c r="C3973" s="215" t="s">
        <v>602</v>
      </c>
      <c r="D3973" s="217">
        <v>2162.44</v>
      </c>
    </row>
    <row r="3974" spans="1:4" ht="15.75">
      <c r="A3974" s="215" t="s">
        <v>8284</v>
      </c>
      <c r="B3974" s="215" t="s">
        <v>8285</v>
      </c>
      <c r="C3974" s="215" t="s">
        <v>367</v>
      </c>
      <c r="D3974" s="217">
        <v>570.98</v>
      </c>
    </row>
    <row r="3975" spans="1:4" ht="15.75">
      <c r="A3975" s="215" t="s">
        <v>8286</v>
      </c>
      <c r="B3975" s="215" t="s">
        <v>8287</v>
      </c>
      <c r="C3975" s="215" t="s">
        <v>602</v>
      </c>
      <c r="D3975" s="217">
        <v>2812.93</v>
      </c>
    </row>
    <row r="3976" spans="1:4" ht="15.75">
      <c r="A3976" s="215" t="s">
        <v>8288</v>
      </c>
      <c r="B3976" s="215" t="s">
        <v>8289</v>
      </c>
      <c r="C3976" s="215" t="s">
        <v>367</v>
      </c>
      <c r="D3976" s="217">
        <v>751.06</v>
      </c>
    </row>
    <row r="3977" spans="1:4" ht="15.75">
      <c r="A3977" s="215" t="s">
        <v>8290</v>
      </c>
      <c r="B3977" s="215" t="s">
        <v>8291</v>
      </c>
      <c r="C3977" s="215" t="s">
        <v>602</v>
      </c>
      <c r="D3977" s="217">
        <v>3691.08</v>
      </c>
    </row>
    <row r="3978" spans="1:4" ht="15.75">
      <c r="A3978" s="215" t="s">
        <v>8292</v>
      </c>
      <c r="B3978" s="215" t="s">
        <v>8293</v>
      </c>
      <c r="C3978" s="215" t="s">
        <v>367</v>
      </c>
      <c r="D3978" s="217">
        <v>794.5</v>
      </c>
    </row>
    <row r="3979" spans="1:4" ht="15.75">
      <c r="A3979" s="215" t="s">
        <v>8294</v>
      </c>
      <c r="B3979" s="215" t="s">
        <v>8295</v>
      </c>
      <c r="C3979" s="215" t="s">
        <v>602</v>
      </c>
      <c r="D3979" s="217">
        <v>4081.84</v>
      </c>
    </row>
    <row r="3980" spans="1:4" ht="15.75">
      <c r="A3980" s="215" t="s">
        <v>8296</v>
      </c>
      <c r="B3980" s="215" t="s">
        <v>8297</v>
      </c>
      <c r="C3980" s="215" t="s">
        <v>367</v>
      </c>
      <c r="D3980" s="217">
        <v>881.35</v>
      </c>
    </row>
    <row r="3981" spans="1:4" ht="15.75">
      <c r="A3981" s="215" t="s">
        <v>8298</v>
      </c>
      <c r="B3981" s="215" t="s">
        <v>8299</v>
      </c>
      <c r="C3981" s="215" t="s">
        <v>602</v>
      </c>
      <c r="D3981" s="217">
        <v>2250.86</v>
      </c>
    </row>
    <row r="3982" spans="1:4" ht="15.75">
      <c r="A3982" s="215" t="s">
        <v>8300</v>
      </c>
      <c r="B3982" s="215" t="s">
        <v>8301</v>
      </c>
      <c r="C3982" s="215" t="s">
        <v>367</v>
      </c>
      <c r="D3982" s="217">
        <v>570.98</v>
      </c>
    </row>
    <row r="3983" spans="1:4" ht="15.75">
      <c r="A3983" s="215" t="s">
        <v>8302</v>
      </c>
      <c r="B3983" s="215" t="s">
        <v>8303</v>
      </c>
      <c r="C3983" s="215" t="s">
        <v>602</v>
      </c>
      <c r="D3983" s="217">
        <v>2692.02</v>
      </c>
    </row>
    <row r="3984" spans="1:4" ht="15.75">
      <c r="A3984" s="215" t="s">
        <v>8304</v>
      </c>
      <c r="B3984" s="215" t="s">
        <v>8305</v>
      </c>
      <c r="C3984" s="215" t="s">
        <v>367</v>
      </c>
      <c r="D3984" s="217">
        <v>751.06</v>
      </c>
    </row>
    <row r="3985" spans="1:4" ht="15.75">
      <c r="A3985" s="215" t="s">
        <v>8306</v>
      </c>
      <c r="B3985" s="215" t="s">
        <v>8307</v>
      </c>
      <c r="C3985" s="215" t="s">
        <v>602</v>
      </c>
      <c r="D3985" s="217">
        <v>3704.81</v>
      </c>
    </row>
    <row r="3986" spans="1:4" ht="15.75">
      <c r="A3986" s="215" t="s">
        <v>8308</v>
      </c>
      <c r="B3986" s="215" t="s">
        <v>8309</v>
      </c>
      <c r="C3986" s="215" t="s">
        <v>367</v>
      </c>
      <c r="D3986" s="217">
        <v>703.58</v>
      </c>
    </row>
    <row r="3987" spans="1:4" ht="15.75">
      <c r="A3987" s="215" t="s">
        <v>8310</v>
      </c>
      <c r="B3987" s="215" t="s">
        <v>8311</v>
      </c>
      <c r="C3987" s="215" t="s">
        <v>602</v>
      </c>
      <c r="D3987" s="217">
        <v>4089.9</v>
      </c>
    </row>
    <row r="3988" spans="1:4" ht="15.75">
      <c r="A3988" s="215" t="s">
        <v>8312</v>
      </c>
      <c r="B3988" s="215" t="s">
        <v>8313</v>
      </c>
      <c r="C3988" s="215" t="s">
        <v>367</v>
      </c>
      <c r="D3988" s="217">
        <v>881.35</v>
      </c>
    </row>
    <row r="3989" spans="1:4" ht="15.75">
      <c r="A3989" s="215" t="s">
        <v>8314</v>
      </c>
      <c r="B3989" s="215" t="s">
        <v>8315</v>
      </c>
      <c r="C3989" s="215" t="s">
        <v>367</v>
      </c>
      <c r="D3989" s="217">
        <v>3.53</v>
      </c>
    </row>
    <row r="3990" spans="1:4" ht="15.75">
      <c r="A3990" s="215" t="s">
        <v>8316</v>
      </c>
      <c r="B3990" s="215" t="s">
        <v>8317</v>
      </c>
      <c r="C3990" s="215" t="s">
        <v>367</v>
      </c>
      <c r="D3990" s="217">
        <v>3.05</v>
      </c>
    </row>
    <row r="3991" spans="1:4" ht="15.75">
      <c r="A3991" s="215" t="s">
        <v>8318</v>
      </c>
      <c r="B3991" s="215" t="s">
        <v>8319</v>
      </c>
      <c r="C3991" s="215" t="s">
        <v>365</v>
      </c>
      <c r="D3991" s="217">
        <v>18.22</v>
      </c>
    </row>
    <row r="3992" spans="1:4" ht="15.75">
      <c r="A3992" s="215" t="s">
        <v>8320</v>
      </c>
      <c r="B3992" s="215" t="s">
        <v>8321</v>
      </c>
      <c r="C3992" s="215" t="s">
        <v>365</v>
      </c>
      <c r="D3992" s="217">
        <v>5.8</v>
      </c>
    </row>
    <row r="3993" spans="1:4" ht="15.75">
      <c r="A3993" s="215" t="s">
        <v>8322</v>
      </c>
      <c r="B3993" s="215" t="s">
        <v>8323</v>
      </c>
      <c r="C3993" s="215" t="s">
        <v>365</v>
      </c>
      <c r="D3993" s="217">
        <v>34.22</v>
      </c>
    </row>
    <row r="3994" spans="1:4" ht="15.75">
      <c r="A3994" s="215" t="s">
        <v>8324</v>
      </c>
      <c r="B3994" s="215" t="s">
        <v>8325</v>
      </c>
      <c r="C3994" s="215" t="s">
        <v>365</v>
      </c>
      <c r="D3994" s="217">
        <v>29.55</v>
      </c>
    </row>
    <row r="3995" spans="1:4" ht="15.75">
      <c r="A3995" s="215" t="s">
        <v>8326</v>
      </c>
      <c r="B3995" s="215" t="s">
        <v>8327</v>
      </c>
      <c r="C3995" s="215" t="s">
        <v>602</v>
      </c>
      <c r="D3995" s="217">
        <v>22.18</v>
      </c>
    </row>
    <row r="3996" spans="1:4" ht="15.75">
      <c r="A3996" s="215" t="s">
        <v>8328</v>
      </c>
      <c r="B3996" s="215" t="s">
        <v>8329</v>
      </c>
      <c r="C3996" s="215" t="s">
        <v>602</v>
      </c>
      <c r="D3996" s="217">
        <v>30.36</v>
      </c>
    </row>
    <row r="3997" spans="1:4" ht="15.75">
      <c r="A3997" s="215" t="s">
        <v>8330</v>
      </c>
      <c r="B3997" s="215" t="s">
        <v>8331</v>
      </c>
      <c r="C3997" s="215" t="s">
        <v>602</v>
      </c>
      <c r="D3997" s="217">
        <v>44.38</v>
      </c>
    </row>
    <row r="3998" spans="1:4" ht="15.75">
      <c r="A3998" s="215" t="s">
        <v>8332</v>
      </c>
      <c r="B3998" s="215" t="s">
        <v>8333</v>
      </c>
      <c r="C3998" s="215" t="s">
        <v>602</v>
      </c>
      <c r="D3998" s="217">
        <v>46.72</v>
      </c>
    </row>
    <row r="3999" spans="1:4" ht="15.75">
      <c r="A3999" s="215" t="s">
        <v>8334</v>
      </c>
      <c r="B3999" s="215" t="s">
        <v>8335</v>
      </c>
      <c r="C3999" s="215" t="s">
        <v>602</v>
      </c>
      <c r="D3999" s="217">
        <v>49.03</v>
      </c>
    </row>
    <row r="4000" spans="1:4" ht="15.75">
      <c r="A4000" s="215" t="s">
        <v>8336</v>
      </c>
      <c r="B4000" s="215" t="s">
        <v>8337</v>
      </c>
      <c r="C4000" s="215" t="s">
        <v>602</v>
      </c>
      <c r="D4000" s="217">
        <v>52.56</v>
      </c>
    </row>
    <row r="4001" spans="1:4" ht="15.75">
      <c r="A4001" s="215" t="s">
        <v>8338</v>
      </c>
      <c r="B4001" s="215" t="s">
        <v>8339</v>
      </c>
      <c r="C4001" s="215" t="s">
        <v>602</v>
      </c>
      <c r="D4001" s="217">
        <v>58.39</v>
      </c>
    </row>
    <row r="4002" spans="1:4" ht="15.75">
      <c r="A4002" s="215" t="s">
        <v>8340</v>
      </c>
      <c r="B4002" s="215" t="s">
        <v>8341</v>
      </c>
      <c r="C4002" s="215" t="s">
        <v>602</v>
      </c>
      <c r="D4002" s="217">
        <v>101.71</v>
      </c>
    </row>
    <row r="4003" spans="1:4" ht="15.75">
      <c r="A4003" s="215" t="s">
        <v>8342</v>
      </c>
      <c r="B4003" s="215" t="s">
        <v>8343</v>
      </c>
      <c r="C4003" s="215" t="s">
        <v>47</v>
      </c>
      <c r="D4003" s="217">
        <v>64.400000000000006</v>
      </c>
    </row>
    <row r="4004" spans="1:4" ht="15.75">
      <c r="A4004" s="215" t="s">
        <v>8344</v>
      </c>
      <c r="B4004" s="215" t="s">
        <v>8345</v>
      </c>
      <c r="C4004" s="215" t="s">
        <v>47</v>
      </c>
      <c r="D4004" s="217">
        <v>82.88</v>
      </c>
    </row>
    <row r="4005" spans="1:4" ht="15.75">
      <c r="A4005" s="215" t="s">
        <v>8346</v>
      </c>
      <c r="B4005" s="215" t="s">
        <v>8347</v>
      </c>
      <c r="C4005" s="215" t="s">
        <v>47</v>
      </c>
      <c r="D4005" s="217">
        <v>419.98</v>
      </c>
    </row>
    <row r="4006" spans="1:4" ht="15.75">
      <c r="A4006" s="215" t="s">
        <v>8348</v>
      </c>
      <c r="B4006" s="215" t="s">
        <v>8349</v>
      </c>
      <c r="C4006" s="215" t="s">
        <v>47</v>
      </c>
      <c r="D4006" s="217">
        <v>47.6</v>
      </c>
    </row>
    <row r="4007" spans="1:4" ht="15.75">
      <c r="A4007" s="215" t="s">
        <v>8350</v>
      </c>
      <c r="B4007" s="215" t="s">
        <v>8351</v>
      </c>
      <c r="C4007" s="215" t="s">
        <v>47</v>
      </c>
      <c r="D4007" s="217">
        <v>124.31</v>
      </c>
    </row>
    <row r="4008" spans="1:4" ht="15.75">
      <c r="A4008" s="215" t="s">
        <v>8352</v>
      </c>
      <c r="B4008" s="215" t="s">
        <v>8353</v>
      </c>
      <c r="C4008" s="215" t="s">
        <v>47</v>
      </c>
      <c r="D4008" s="217">
        <v>186.47</v>
      </c>
    </row>
    <row r="4009" spans="1:4" ht="15.75">
      <c r="A4009" s="215" t="s">
        <v>8354</v>
      </c>
      <c r="B4009" s="215" t="s">
        <v>8355</v>
      </c>
      <c r="C4009" s="215" t="s">
        <v>47</v>
      </c>
      <c r="D4009" s="217">
        <v>279.98</v>
      </c>
    </row>
    <row r="4010" spans="1:4" ht="15.75">
      <c r="A4010" s="215" t="s">
        <v>8356</v>
      </c>
      <c r="B4010" s="215" t="s">
        <v>8357</v>
      </c>
      <c r="C4010" s="215" t="s">
        <v>47</v>
      </c>
      <c r="D4010" s="217">
        <v>629.96</v>
      </c>
    </row>
    <row r="4011" spans="1:4" ht="15.75">
      <c r="A4011" s="215" t="s">
        <v>8358</v>
      </c>
      <c r="B4011" s="215" t="s">
        <v>8359</v>
      </c>
      <c r="C4011" s="215" t="s">
        <v>47</v>
      </c>
      <c r="D4011" s="217">
        <v>945.21</v>
      </c>
    </row>
    <row r="4012" spans="1:4" ht="15.75">
      <c r="A4012" s="215" t="s">
        <v>8360</v>
      </c>
      <c r="B4012" s="215" t="s">
        <v>8361</v>
      </c>
      <c r="C4012" s="215" t="s">
        <v>602</v>
      </c>
      <c r="D4012" s="217">
        <v>19.41</v>
      </c>
    </row>
    <row r="4013" spans="1:4" ht="15.75">
      <c r="A4013" s="215" t="s">
        <v>8362</v>
      </c>
      <c r="B4013" s="215" t="s">
        <v>8363</v>
      </c>
      <c r="C4013" s="215" t="s">
        <v>602</v>
      </c>
      <c r="D4013" s="217">
        <v>20.6</v>
      </c>
    </row>
    <row r="4014" spans="1:4" ht="15.75">
      <c r="A4014" s="215" t="s">
        <v>8364</v>
      </c>
      <c r="B4014" s="215" t="s">
        <v>8365</v>
      </c>
      <c r="C4014" s="215" t="s">
        <v>602</v>
      </c>
      <c r="D4014" s="217">
        <v>22.6</v>
      </c>
    </row>
    <row r="4015" spans="1:4" ht="15.75">
      <c r="A4015" s="215" t="s">
        <v>8366</v>
      </c>
      <c r="B4015" s="215" t="s">
        <v>8367</v>
      </c>
      <c r="C4015" s="215" t="s">
        <v>602</v>
      </c>
      <c r="D4015" s="217">
        <v>27.47</v>
      </c>
    </row>
    <row r="4016" spans="1:4" ht="15.75">
      <c r="A4016" s="215" t="s">
        <v>8368</v>
      </c>
      <c r="B4016" s="215" t="s">
        <v>8369</v>
      </c>
      <c r="C4016" s="215" t="s">
        <v>602</v>
      </c>
      <c r="D4016" s="217">
        <v>34.340000000000003</v>
      </c>
    </row>
    <row r="4017" spans="1:4" ht="15.75">
      <c r="A4017" s="215" t="s">
        <v>8370</v>
      </c>
      <c r="B4017" s="215" t="s">
        <v>8371</v>
      </c>
      <c r="C4017" s="215" t="s">
        <v>367</v>
      </c>
      <c r="D4017" s="217">
        <v>32.01</v>
      </c>
    </row>
    <row r="4018" spans="1:4" ht="15.75">
      <c r="A4018" s="215" t="s">
        <v>8372</v>
      </c>
      <c r="B4018" s="215" t="s">
        <v>8373</v>
      </c>
      <c r="C4018" s="215" t="s">
        <v>367</v>
      </c>
      <c r="D4018" s="217">
        <v>24.66</v>
      </c>
    </row>
    <row r="4019" spans="1:4" ht="15.75">
      <c r="A4019" s="215" t="s">
        <v>8374</v>
      </c>
      <c r="B4019" s="215" t="s">
        <v>8375</v>
      </c>
      <c r="C4019" s="215" t="s">
        <v>365</v>
      </c>
      <c r="D4019" s="217">
        <v>295.3</v>
      </c>
    </row>
    <row r="4020" spans="1:4" ht="15.75">
      <c r="A4020" s="215" t="s">
        <v>8376</v>
      </c>
      <c r="B4020" s="215" t="s">
        <v>8377</v>
      </c>
      <c r="C4020" s="215" t="s">
        <v>365</v>
      </c>
      <c r="D4020" s="217">
        <v>503.64</v>
      </c>
    </row>
    <row r="4021" spans="1:4" ht="15.75">
      <c r="A4021" s="215" t="s">
        <v>8378</v>
      </c>
      <c r="B4021" s="215" t="s">
        <v>8379</v>
      </c>
      <c r="C4021" s="215" t="s">
        <v>365</v>
      </c>
      <c r="D4021" s="217">
        <v>1114.81</v>
      </c>
    </row>
    <row r="4022" spans="1:4" ht="15.75">
      <c r="A4022" s="215" t="s">
        <v>8380</v>
      </c>
      <c r="B4022" s="215" t="s">
        <v>8381</v>
      </c>
      <c r="C4022" s="215" t="s">
        <v>365</v>
      </c>
      <c r="D4022" s="217">
        <v>1320.85</v>
      </c>
    </row>
    <row r="4023" spans="1:4" ht="15.75">
      <c r="A4023" s="215" t="s">
        <v>8382</v>
      </c>
      <c r="B4023" s="215" t="s">
        <v>8383</v>
      </c>
      <c r="C4023" s="215" t="s">
        <v>365</v>
      </c>
      <c r="D4023" s="217">
        <v>1577.2</v>
      </c>
    </row>
    <row r="4024" spans="1:4" ht="15.75">
      <c r="A4024" s="215" t="s">
        <v>8384</v>
      </c>
      <c r="B4024" s="215" t="s">
        <v>8385</v>
      </c>
      <c r="C4024" s="215" t="s">
        <v>367</v>
      </c>
      <c r="D4024" s="217">
        <v>9.66</v>
      </c>
    </row>
    <row r="4025" spans="1:4" ht="15.75">
      <c r="A4025" s="215" t="s">
        <v>8386</v>
      </c>
      <c r="B4025" s="215" t="s">
        <v>8387</v>
      </c>
      <c r="C4025" s="215" t="s">
        <v>367</v>
      </c>
      <c r="D4025" s="217">
        <v>19.75</v>
      </c>
    </row>
    <row r="4026" spans="1:4" ht="15.75">
      <c r="A4026" s="215" t="s">
        <v>8388</v>
      </c>
      <c r="B4026" s="215" t="s">
        <v>8389</v>
      </c>
      <c r="C4026" s="215" t="s">
        <v>365</v>
      </c>
      <c r="D4026" s="217">
        <v>1818.11</v>
      </c>
    </row>
    <row r="4027" spans="1:4" ht="15.75">
      <c r="A4027" s="215" t="s">
        <v>8390</v>
      </c>
      <c r="B4027" s="215" t="s">
        <v>8391</v>
      </c>
      <c r="C4027" s="215" t="s">
        <v>365</v>
      </c>
      <c r="D4027" s="217">
        <v>205.5</v>
      </c>
    </row>
    <row r="4028" spans="1:4" ht="15.75">
      <c r="A4028" s="215" t="s">
        <v>8392</v>
      </c>
      <c r="B4028" s="215" t="s">
        <v>8393</v>
      </c>
      <c r="C4028" s="215" t="s">
        <v>365</v>
      </c>
      <c r="D4028" s="217">
        <v>221.47</v>
      </c>
    </row>
    <row r="4029" spans="1:4" ht="15.75">
      <c r="A4029" s="215" t="s">
        <v>8394</v>
      </c>
      <c r="B4029" s="215" t="s">
        <v>8395</v>
      </c>
      <c r="C4029" s="215" t="s">
        <v>365</v>
      </c>
      <c r="D4029" s="217">
        <v>70.77</v>
      </c>
    </row>
    <row r="4030" spans="1:4" ht="15.75">
      <c r="A4030" s="215" t="s">
        <v>8396</v>
      </c>
      <c r="B4030" s="215" t="s">
        <v>8397</v>
      </c>
      <c r="C4030" s="215" t="s">
        <v>365</v>
      </c>
      <c r="D4030" s="217">
        <v>83.09</v>
      </c>
    </row>
    <row r="4031" spans="1:4" ht="15.75">
      <c r="A4031" s="215" t="s">
        <v>8398</v>
      </c>
      <c r="B4031" s="215" t="s">
        <v>8399</v>
      </c>
      <c r="C4031" s="215" t="s">
        <v>365</v>
      </c>
      <c r="D4031" s="217">
        <v>95.39</v>
      </c>
    </row>
    <row r="4032" spans="1:4" ht="15.75">
      <c r="A4032" s="215" t="s">
        <v>8400</v>
      </c>
      <c r="B4032" s="215" t="s">
        <v>8401</v>
      </c>
      <c r="C4032" s="215" t="s">
        <v>365</v>
      </c>
      <c r="D4032" s="217">
        <v>107.71</v>
      </c>
    </row>
    <row r="4033" spans="1:4" ht="15.75">
      <c r="A4033" s="215" t="s">
        <v>8402</v>
      </c>
      <c r="B4033" s="215" t="s">
        <v>8403</v>
      </c>
      <c r="C4033" s="215" t="s">
        <v>365</v>
      </c>
      <c r="D4033" s="217">
        <v>75.569999999999993</v>
      </c>
    </row>
    <row r="4034" spans="1:4" ht="15.75">
      <c r="A4034" s="215" t="s">
        <v>8404</v>
      </c>
      <c r="B4034" s="215" t="s">
        <v>8405</v>
      </c>
      <c r="C4034" s="215" t="s">
        <v>365</v>
      </c>
      <c r="D4034" s="217">
        <v>89.97</v>
      </c>
    </row>
    <row r="4035" spans="1:4" ht="15.75">
      <c r="A4035" s="215" t="s">
        <v>8406</v>
      </c>
      <c r="B4035" s="215" t="s">
        <v>8407</v>
      </c>
      <c r="C4035" s="215" t="s">
        <v>365</v>
      </c>
      <c r="D4035" s="217">
        <v>104.39</v>
      </c>
    </row>
    <row r="4036" spans="1:4" ht="15.75">
      <c r="A4036" s="215" t="s">
        <v>8408</v>
      </c>
      <c r="B4036" s="215" t="s">
        <v>8409</v>
      </c>
      <c r="C4036" s="215" t="s">
        <v>365</v>
      </c>
      <c r="D4036" s="217">
        <v>21.83</v>
      </c>
    </row>
    <row r="4037" spans="1:4" ht="15.75">
      <c r="A4037" s="215" t="s">
        <v>8410</v>
      </c>
      <c r="B4037" s="215" t="s">
        <v>8411</v>
      </c>
      <c r="C4037" s="215" t="s">
        <v>367</v>
      </c>
      <c r="D4037" s="217">
        <v>10.86</v>
      </c>
    </row>
    <row r="4038" spans="1:4" ht="15.75">
      <c r="A4038" s="215" t="s">
        <v>8412</v>
      </c>
      <c r="B4038" s="215" t="s">
        <v>8413</v>
      </c>
      <c r="C4038" s="215" t="s">
        <v>365</v>
      </c>
      <c r="D4038" s="217">
        <v>968.41</v>
      </c>
    </row>
    <row r="4039" spans="1:4" ht="15.75">
      <c r="A4039" s="215" t="s">
        <v>8414</v>
      </c>
      <c r="B4039" s="215" t="s">
        <v>8415</v>
      </c>
      <c r="C4039" s="215" t="s">
        <v>365</v>
      </c>
      <c r="D4039" s="217">
        <v>1238.07</v>
      </c>
    </row>
    <row r="4040" spans="1:4" ht="15.75">
      <c r="A4040" s="215" t="s">
        <v>8416</v>
      </c>
      <c r="B4040" s="215" t="s">
        <v>8417</v>
      </c>
      <c r="C4040" s="215" t="s">
        <v>365</v>
      </c>
      <c r="D4040" s="217">
        <v>324.57</v>
      </c>
    </row>
    <row r="4041" spans="1:4" ht="15.75">
      <c r="A4041" s="215" t="s">
        <v>8418</v>
      </c>
      <c r="B4041" s="215" t="s">
        <v>8419</v>
      </c>
      <c r="C4041" s="215" t="s">
        <v>365</v>
      </c>
      <c r="D4041" s="217">
        <v>1893.38</v>
      </c>
    </row>
    <row r="4042" spans="1:4" ht="15.75">
      <c r="A4042" s="215" t="s">
        <v>8420</v>
      </c>
      <c r="B4042" s="215" t="s">
        <v>8421</v>
      </c>
      <c r="C4042" s="215" t="s">
        <v>365</v>
      </c>
      <c r="D4042" s="217">
        <v>22.53</v>
      </c>
    </row>
    <row r="4043" spans="1:4" ht="15.75">
      <c r="A4043" s="215" t="s">
        <v>8422</v>
      </c>
      <c r="B4043" s="215" t="s">
        <v>8423</v>
      </c>
      <c r="C4043" s="215" t="s">
        <v>3100</v>
      </c>
      <c r="D4043" s="217">
        <v>3.99</v>
      </c>
    </row>
    <row r="4044" spans="1:4" ht="15.75">
      <c r="A4044" s="215" t="s">
        <v>8424</v>
      </c>
      <c r="B4044" s="215" t="s">
        <v>8425</v>
      </c>
      <c r="C4044" s="215" t="s">
        <v>365</v>
      </c>
      <c r="D4044" s="217">
        <v>22.53</v>
      </c>
    </row>
    <row r="4045" spans="1:4" ht="15.75">
      <c r="A4045" s="215" t="s">
        <v>8426</v>
      </c>
      <c r="B4045" s="215" t="s">
        <v>8427</v>
      </c>
      <c r="C4045" s="215" t="s">
        <v>3100</v>
      </c>
      <c r="D4045" s="217">
        <v>3.99</v>
      </c>
    </row>
    <row r="4046" spans="1:4" ht="15.75">
      <c r="A4046" s="215" t="s">
        <v>8428</v>
      </c>
      <c r="B4046" s="215" t="s">
        <v>8429</v>
      </c>
      <c r="C4046" s="215" t="s">
        <v>47</v>
      </c>
      <c r="D4046" s="217">
        <v>5841.21</v>
      </c>
    </row>
    <row r="4047" spans="1:4" ht="15.75">
      <c r="A4047" s="215" t="s">
        <v>8430</v>
      </c>
      <c r="B4047" s="215" t="s">
        <v>8431</v>
      </c>
      <c r="C4047" s="215" t="s">
        <v>367</v>
      </c>
      <c r="D4047" s="217">
        <v>2.48</v>
      </c>
    </row>
    <row r="4048" spans="1:4" ht="15.75">
      <c r="A4048" s="215" t="s">
        <v>8432</v>
      </c>
      <c r="B4048" s="215" t="s">
        <v>8433</v>
      </c>
      <c r="C4048" s="215" t="s">
        <v>367</v>
      </c>
      <c r="D4048" s="217">
        <v>2.96</v>
      </c>
    </row>
    <row r="4049" spans="1:4" ht="15.75">
      <c r="A4049" s="215" t="s">
        <v>8434</v>
      </c>
      <c r="B4049" s="215" t="s">
        <v>8435</v>
      </c>
      <c r="C4049" s="215" t="s">
        <v>365</v>
      </c>
      <c r="D4049" s="217">
        <v>61.16</v>
      </c>
    </row>
    <row r="4050" spans="1:4" ht="15.75">
      <c r="A4050" s="215" t="s">
        <v>8436</v>
      </c>
      <c r="B4050" s="215" t="s">
        <v>8437</v>
      </c>
      <c r="C4050" s="215" t="s">
        <v>367</v>
      </c>
      <c r="D4050" s="217">
        <v>178.33</v>
      </c>
    </row>
    <row r="4051" spans="1:4" ht="15.75">
      <c r="A4051" s="215" t="s">
        <v>8438</v>
      </c>
      <c r="B4051" s="215" t="s">
        <v>8439</v>
      </c>
      <c r="C4051" s="215" t="s">
        <v>367</v>
      </c>
      <c r="D4051" s="217">
        <v>194.4</v>
      </c>
    </row>
    <row r="4052" spans="1:4" ht="15.75">
      <c r="A4052" s="215" t="s">
        <v>8440</v>
      </c>
      <c r="B4052" s="215" t="s">
        <v>8441</v>
      </c>
      <c r="C4052" s="215" t="s">
        <v>367</v>
      </c>
      <c r="D4052" s="217">
        <v>157.38</v>
      </c>
    </row>
    <row r="4053" spans="1:4" ht="15.75">
      <c r="A4053" s="215" t="s">
        <v>8442</v>
      </c>
      <c r="B4053" s="215" t="s">
        <v>8443</v>
      </c>
      <c r="C4053" s="215" t="s">
        <v>367</v>
      </c>
      <c r="D4053" s="217">
        <v>190.24</v>
      </c>
    </row>
    <row r="4054" spans="1:4" ht="15.75">
      <c r="A4054" s="215" t="s">
        <v>8444</v>
      </c>
      <c r="B4054" s="215" t="s">
        <v>8445</v>
      </c>
      <c r="C4054" s="215" t="s">
        <v>367</v>
      </c>
      <c r="D4054" s="217">
        <v>156.05000000000001</v>
      </c>
    </row>
    <row r="4055" spans="1:4" ht="15.75">
      <c r="A4055" s="215" t="s">
        <v>8446</v>
      </c>
      <c r="B4055" s="215" t="s">
        <v>8447</v>
      </c>
      <c r="C4055" s="215" t="s">
        <v>367</v>
      </c>
      <c r="D4055" s="217">
        <v>182.75</v>
      </c>
    </row>
    <row r="4056" spans="1:4" ht="15.75">
      <c r="A4056" s="215" t="s">
        <v>8448</v>
      </c>
      <c r="B4056" s="215" t="s">
        <v>8449</v>
      </c>
      <c r="C4056" s="215" t="s">
        <v>47</v>
      </c>
      <c r="D4056" s="217">
        <v>2.2999999999999998</v>
      </c>
    </row>
    <row r="4057" spans="1:4" ht="15.75">
      <c r="A4057" s="215" t="s">
        <v>8450</v>
      </c>
      <c r="B4057" s="215" t="s">
        <v>8451</v>
      </c>
      <c r="C4057" s="215" t="s">
        <v>365</v>
      </c>
      <c r="D4057" s="217">
        <v>118.8</v>
      </c>
    </row>
    <row r="4058" spans="1:4" ht="15.75">
      <c r="A4058" s="215" t="s">
        <v>8452</v>
      </c>
      <c r="B4058" s="215" t="s">
        <v>8453</v>
      </c>
      <c r="C4058" s="215" t="s">
        <v>365</v>
      </c>
      <c r="D4058" s="217">
        <v>0.51</v>
      </c>
    </row>
    <row r="4059" spans="1:4" ht="15.75">
      <c r="A4059" s="215" t="s">
        <v>8454</v>
      </c>
      <c r="B4059" s="215" t="s">
        <v>8455</v>
      </c>
      <c r="C4059" s="215" t="s">
        <v>602</v>
      </c>
      <c r="D4059" s="217">
        <v>84.88</v>
      </c>
    </row>
    <row r="4060" spans="1:4" ht="15.75">
      <c r="A4060" s="215" t="s">
        <v>8456</v>
      </c>
      <c r="B4060" s="215" t="s">
        <v>8457</v>
      </c>
      <c r="C4060" s="215" t="s">
        <v>8458</v>
      </c>
      <c r="D4060" s="217">
        <v>19176.740000000002</v>
      </c>
    </row>
    <row r="4061" spans="1:4" ht="15.75">
      <c r="A4061" s="215" t="s">
        <v>8459</v>
      </c>
      <c r="B4061" s="215" t="s">
        <v>8460</v>
      </c>
      <c r="C4061" s="215" t="s">
        <v>47</v>
      </c>
      <c r="D4061" s="217">
        <v>95.41</v>
      </c>
    </row>
    <row r="4062" spans="1:4" ht="15.75">
      <c r="A4062" s="215" t="s">
        <v>8461</v>
      </c>
      <c r="B4062" s="215" t="s">
        <v>8462</v>
      </c>
      <c r="C4062" s="215" t="s">
        <v>47</v>
      </c>
      <c r="D4062" s="217">
        <v>73.59</v>
      </c>
    </row>
    <row r="4063" spans="1:4" ht="15.75">
      <c r="A4063" s="215" t="s">
        <v>8463</v>
      </c>
      <c r="B4063" s="215" t="s">
        <v>8464</v>
      </c>
      <c r="C4063" s="215" t="s">
        <v>47</v>
      </c>
      <c r="D4063" s="217">
        <v>10.47</v>
      </c>
    </row>
    <row r="4064" spans="1:4" ht="15.75">
      <c r="A4064" s="215" t="s">
        <v>8465</v>
      </c>
      <c r="B4064" s="215" t="s">
        <v>8466</v>
      </c>
      <c r="C4064" s="215" t="s">
        <v>367</v>
      </c>
      <c r="D4064" s="217">
        <v>99.46</v>
      </c>
    </row>
    <row r="4065" spans="1:4" ht="15.75">
      <c r="A4065" s="215" t="s">
        <v>8467</v>
      </c>
      <c r="B4065" s="215" t="s">
        <v>8468</v>
      </c>
      <c r="C4065" s="215" t="s">
        <v>367</v>
      </c>
      <c r="D4065" s="217">
        <v>111.21</v>
      </c>
    </row>
    <row r="4066" spans="1:4" ht="15.75">
      <c r="A4066" s="215" t="s">
        <v>8469</v>
      </c>
      <c r="B4066" s="215" t="s">
        <v>8470</v>
      </c>
      <c r="C4066" s="215" t="s">
        <v>367</v>
      </c>
      <c r="D4066" s="217">
        <v>178.41</v>
      </c>
    </row>
    <row r="4067" spans="1:4" ht="15.75">
      <c r="A4067" s="215" t="s">
        <v>8471</v>
      </c>
      <c r="B4067" s="215" t="s">
        <v>8472</v>
      </c>
      <c r="C4067" s="215" t="s">
        <v>367</v>
      </c>
      <c r="D4067" s="217">
        <v>24.87</v>
      </c>
    </row>
    <row r="4068" spans="1:4" ht="15.75">
      <c r="A4068" s="215" t="s">
        <v>8473</v>
      </c>
      <c r="B4068" s="215" t="s">
        <v>8474</v>
      </c>
      <c r="C4068" s="215" t="s">
        <v>367</v>
      </c>
      <c r="D4068" s="217">
        <v>28.5</v>
      </c>
    </row>
    <row r="4069" spans="1:4" ht="15.75">
      <c r="A4069" s="215" t="s">
        <v>8475</v>
      </c>
      <c r="B4069" s="215" t="s">
        <v>8476</v>
      </c>
      <c r="C4069" s="215" t="s">
        <v>47</v>
      </c>
      <c r="D4069" s="217">
        <v>343.61</v>
      </c>
    </row>
    <row r="4070" spans="1:4" ht="15.75">
      <c r="A4070" s="215" t="s">
        <v>8477</v>
      </c>
      <c r="B4070" s="215" t="s">
        <v>8478</v>
      </c>
      <c r="C4070" s="215" t="s">
        <v>367</v>
      </c>
      <c r="D4070" s="217">
        <v>203.51</v>
      </c>
    </row>
    <row r="4071" spans="1:4" ht="15.75">
      <c r="A4071" s="215" t="s">
        <v>8479</v>
      </c>
      <c r="B4071" s="215" t="s">
        <v>8480</v>
      </c>
      <c r="C4071" s="215" t="s">
        <v>367</v>
      </c>
      <c r="D4071" s="217">
        <v>213.89</v>
      </c>
    </row>
    <row r="4072" spans="1:4" ht="15.75">
      <c r="A4072" s="215" t="s">
        <v>8481</v>
      </c>
      <c r="B4072" s="215" t="s">
        <v>8482</v>
      </c>
      <c r="C4072" s="215" t="s">
        <v>367</v>
      </c>
      <c r="D4072" s="217">
        <v>251.83</v>
      </c>
    </row>
    <row r="4073" spans="1:4" ht="15.75">
      <c r="A4073" s="215" t="s">
        <v>8483</v>
      </c>
      <c r="B4073" s="215" t="s">
        <v>8484</v>
      </c>
      <c r="C4073" s="215" t="s">
        <v>367</v>
      </c>
      <c r="D4073" s="217">
        <v>309.58999999999997</v>
      </c>
    </row>
    <row r="4074" spans="1:4" ht="15.75">
      <c r="A4074" s="215" t="s">
        <v>8485</v>
      </c>
      <c r="B4074" s="215" t="s">
        <v>8486</v>
      </c>
      <c r="C4074" s="215" t="s">
        <v>367</v>
      </c>
      <c r="D4074" s="217">
        <v>323.8</v>
      </c>
    </row>
    <row r="4075" spans="1:4" ht="15.75">
      <c r="A4075" s="215" t="s">
        <v>8487</v>
      </c>
      <c r="B4075" s="215" t="s">
        <v>8488</v>
      </c>
      <c r="C4075" s="215" t="s">
        <v>367</v>
      </c>
      <c r="D4075" s="217">
        <v>330.9</v>
      </c>
    </row>
    <row r="4076" spans="1:4" ht="15.75">
      <c r="A4076" s="215" t="s">
        <v>8489</v>
      </c>
      <c r="B4076" s="215" t="s">
        <v>8490</v>
      </c>
      <c r="C4076" s="215" t="s">
        <v>367</v>
      </c>
      <c r="D4076" s="217">
        <v>170.33</v>
      </c>
    </row>
    <row r="4077" spans="1:4" ht="15.75">
      <c r="A4077" s="215" t="s">
        <v>8491</v>
      </c>
      <c r="B4077" s="215" t="s">
        <v>8492</v>
      </c>
      <c r="C4077" s="215" t="s">
        <v>367</v>
      </c>
      <c r="D4077" s="217">
        <v>190</v>
      </c>
    </row>
    <row r="4078" spans="1:4" ht="15.75">
      <c r="A4078" s="215" t="s">
        <v>8493</v>
      </c>
      <c r="B4078" s="215" t="s">
        <v>8494</v>
      </c>
      <c r="C4078" s="215" t="s">
        <v>367</v>
      </c>
      <c r="D4078" s="217">
        <v>197.1</v>
      </c>
    </row>
    <row r="4079" spans="1:4" ht="15.75">
      <c r="A4079" s="215" t="s">
        <v>8495</v>
      </c>
      <c r="B4079" s="215" t="s">
        <v>8496</v>
      </c>
      <c r="C4079" s="215" t="s">
        <v>367</v>
      </c>
      <c r="D4079" s="217">
        <v>203.51</v>
      </c>
    </row>
    <row r="4080" spans="1:4" ht="15.75">
      <c r="A4080" s="215" t="s">
        <v>8497</v>
      </c>
      <c r="B4080" s="215" t="s">
        <v>8498</v>
      </c>
      <c r="C4080" s="215" t="s">
        <v>367</v>
      </c>
      <c r="D4080" s="217">
        <v>273.02</v>
      </c>
    </row>
    <row r="4081" spans="1:4" ht="15.75">
      <c r="A4081" s="215" t="s">
        <v>8499</v>
      </c>
      <c r="B4081" s="215" t="s">
        <v>8500</v>
      </c>
      <c r="C4081" s="215" t="s">
        <v>367</v>
      </c>
      <c r="D4081" s="217">
        <v>289.81</v>
      </c>
    </row>
    <row r="4082" spans="1:4" ht="15.75">
      <c r="A4082" s="215" t="s">
        <v>8501</v>
      </c>
      <c r="B4082" s="215" t="s">
        <v>8502</v>
      </c>
      <c r="C4082" s="215" t="s">
        <v>367</v>
      </c>
      <c r="D4082" s="217">
        <v>296.91000000000003</v>
      </c>
    </row>
    <row r="4083" spans="1:4" ht="15.75">
      <c r="A4083" s="215" t="s">
        <v>8503</v>
      </c>
      <c r="B4083" s="215" t="s">
        <v>8504</v>
      </c>
      <c r="C4083" s="215" t="s">
        <v>367</v>
      </c>
      <c r="D4083" s="217">
        <v>146.27000000000001</v>
      </c>
    </row>
    <row r="4084" spans="1:4" ht="15.75">
      <c r="A4084" s="215" t="s">
        <v>8505</v>
      </c>
      <c r="B4084" s="215" t="s">
        <v>8506</v>
      </c>
      <c r="C4084" s="215" t="s">
        <v>367</v>
      </c>
      <c r="D4084" s="217">
        <v>146.27000000000001</v>
      </c>
    </row>
    <row r="4085" spans="1:4" ht="15.75">
      <c r="A4085" s="215" t="s">
        <v>8507</v>
      </c>
      <c r="B4085" s="215" t="s">
        <v>8508</v>
      </c>
      <c r="C4085" s="215" t="s">
        <v>367</v>
      </c>
      <c r="D4085" s="217">
        <v>150.69999999999999</v>
      </c>
    </row>
    <row r="4086" spans="1:4" ht="15.75">
      <c r="A4086" s="215" t="s">
        <v>8509</v>
      </c>
      <c r="B4086" s="215" t="s">
        <v>8510</v>
      </c>
      <c r="C4086" s="215" t="s">
        <v>367</v>
      </c>
      <c r="D4086" s="217">
        <v>170.05</v>
      </c>
    </row>
    <row r="4087" spans="1:4" ht="15.75">
      <c r="A4087" s="215" t="s">
        <v>8511</v>
      </c>
      <c r="B4087" s="215" t="s">
        <v>8512</v>
      </c>
      <c r="C4087" s="215" t="s">
        <v>367</v>
      </c>
      <c r="D4087" s="217">
        <v>242.96</v>
      </c>
    </row>
    <row r="4088" spans="1:4" ht="15.75">
      <c r="A4088" s="215" t="s">
        <v>8513</v>
      </c>
      <c r="B4088" s="215" t="s">
        <v>8514</v>
      </c>
      <c r="C4088" s="215" t="s">
        <v>367</v>
      </c>
      <c r="D4088" s="217">
        <v>250.57</v>
      </c>
    </row>
    <row r="4089" spans="1:4" ht="15.75">
      <c r="A4089" s="215" t="s">
        <v>8515</v>
      </c>
      <c r="B4089" s="215" t="s">
        <v>8516</v>
      </c>
      <c r="C4089" s="215" t="s">
        <v>3100</v>
      </c>
      <c r="D4089" s="217">
        <v>3.28</v>
      </c>
    </row>
    <row r="4090" spans="1:4" ht="15.75">
      <c r="A4090" s="215" t="s">
        <v>8517</v>
      </c>
      <c r="B4090" s="215" t="s">
        <v>8518</v>
      </c>
      <c r="C4090" s="215" t="s">
        <v>367</v>
      </c>
      <c r="D4090" s="217">
        <v>1.79</v>
      </c>
    </row>
    <row r="4091" spans="1:4" ht="15.75">
      <c r="A4091" s="215" t="s">
        <v>8519</v>
      </c>
      <c r="B4091" s="215" t="s">
        <v>8520</v>
      </c>
      <c r="C4091" s="215" t="s">
        <v>3100</v>
      </c>
      <c r="D4091" s="217">
        <v>2.52</v>
      </c>
    </row>
    <row r="4092" spans="1:4" ht="15.75">
      <c r="A4092" s="215" t="s">
        <v>8521</v>
      </c>
      <c r="B4092" s="215" t="s">
        <v>8522</v>
      </c>
      <c r="C4092" s="215" t="s">
        <v>3100</v>
      </c>
      <c r="D4092" s="217">
        <v>8.08</v>
      </c>
    </row>
    <row r="4093" spans="1:4" ht="15.75">
      <c r="A4093" s="215" t="s">
        <v>8523</v>
      </c>
      <c r="B4093" s="215" t="s">
        <v>8524</v>
      </c>
      <c r="C4093" s="215" t="s">
        <v>3100</v>
      </c>
      <c r="D4093" s="217">
        <v>4.75</v>
      </c>
    </row>
    <row r="4094" spans="1:4" ht="15.75">
      <c r="A4094" s="215" t="s">
        <v>8525</v>
      </c>
      <c r="B4094" s="215" t="s">
        <v>8526</v>
      </c>
      <c r="C4094" s="215" t="s">
        <v>3100</v>
      </c>
      <c r="D4094" s="217">
        <v>3.7</v>
      </c>
    </row>
    <row r="4095" spans="1:4" ht="15.75">
      <c r="A4095" s="215" t="s">
        <v>8527</v>
      </c>
      <c r="B4095" s="215" t="s">
        <v>8528</v>
      </c>
      <c r="C4095" s="215" t="s">
        <v>3100</v>
      </c>
      <c r="D4095" s="217">
        <v>3.09</v>
      </c>
    </row>
    <row r="4096" spans="1:4" ht="15.75">
      <c r="A4096" s="215" t="s">
        <v>8529</v>
      </c>
      <c r="B4096" s="215" t="s">
        <v>8530</v>
      </c>
      <c r="C4096" s="215" t="s">
        <v>3100</v>
      </c>
      <c r="D4096" s="217">
        <v>2.73</v>
      </c>
    </row>
    <row r="4097" spans="1:4" ht="15.75">
      <c r="A4097" s="215" t="s">
        <v>8531</v>
      </c>
      <c r="B4097" s="215" t="s">
        <v>8532</v>
      </c>
      <c r="C4097" s="215" t="s">
        <v>3100</v>
      </c>
      <c r="D4097" s="217">
        <v>2.15</v>
      </c>
    </row>
    <row r="4098" spans="1:4" ht="15.75">
      <c r="A4098" s="215" t="s">
        <v>8533</v>
      </c>
      <c r="B4098" s="215" t="s">
        <v>8534</v>
      </c>
      <c r="C4098" s="215" t="s">
        <v>3100</v>
      </c>
      <c r="D4098" s="217">
        <v>7.57</v>
      </c>
    </row>
    <row r="4099" spans="1:4" ht="15.75">
      <c r="A4099" s="215" t="s">
        <v>8535</v>
      </c>
      <c r="B4099" s="215" t="s">
        <v>8536</v>
      </c>
      <c r="C4099" s="215" t="s">
        <v>3100</v>
      </c>
      <c r="D4099" s="217">
        <v>5.21</v>
      </c>
    </row>
    <row r="4100" spans="1:4" ht="15.75">
      <c r="A4100" s="215" t="s">
        <v>8537</v>
      </c>
      <c r="B4100" s="215" t="s">
        <v>8538</v>
      </c>
      <c r="C4100" s="215" t="s">
        <v>602</v>
      </c>
      <c r="D4100" s="217">
        <v>645.89</v>
      </c>
    </row>
    <row r="4101" spans="1:4" ht="15.75">
      <c r="A4101" s="215" t="s">
        <v>8539</v>
      </c>
      <c r="B4101" s="215" t="s">
        <v>8540</v>
      </c>
      <c r="C4101" s="215" t="s">
        <v>602</v>
      </c>
      <c r="D4101" s="217">
        <v>599.79999999999995</v>
      </c>
    </row>
    <row r="4102" spans="1:4" ht="15.75">
      <c r="A4102" s="215" t="s">
        <v>8541</v>
      </c>
      <c r="B4102" s="215" t="s">
        <v>8542</v>
      </c>
      <c r="C4102" s="215" t="s">
        <v>602</v>
      </c>
      <c r="D4102" s="217">
        <v>1224.25</v>
      </c>
    </row>
    <row r="4103" spans="1:4" ht="15.75">
      <c r="A4103" s="215" t="s">
        <v>8543</v>
      </c>
      <c r="B4103" s="215" t="s">
        <v>8544</v>
      </c>
      <c r="C4103" s="215" t="s">
        <v>367</v>
      </c>
      <c r="D4103" s="217">
        <v>125.55</v>
      </c>
    </row>
    <row r="4104" spans="1:4" ht="15.75">
      <c r="A4104" s="215" t="s">
        <v>8545</v>
      </c>
      <c r="B4104" s="215" t="s">
        <v>8546</v>
      </c>
      <c r="C4104" s="215" t="s">
        <v>367</v>
      </c>
      <c r="D4104" s="217">
        <v>144.80000000000001</v>
      </c>
    </row>
    <row r="4105" spans="1:4" ht="15.75">
      <c r="A4105" s="215" t="s">
        <v>8547</v>
      </c>
      <c r="B4105" s="215" t="s">
        <v>8548</v>
      </c>
      <c r="C4105" s="215" t="s">
        <v>367</v>
      </c>
      <c r="D4105" s="217">
        <v>191.65</v>
      </c>
    </row>
    <row r="4106" spans="1:4" ht="15.75">
      <c r="A4106" s="215" t="s">
        <v>8549</v>
      </c>
      <c r="B4106" s="215" t="s">
        <v>8550</v>
      </c>
      <c r="C4106" s="215" t="s">
        <v>367</v>
      </c>
      <c r="D4106" s="217">
        <v>197.81</v>
      </c>
    </row>
    <row r="4107" spans="1:4" ht="15.75">
      <c r="A4107" s="215" t="s">
        <v>8551</v>
      </c>
      <c r="B4107" s="215" t="s">
        <v>8552</v>
      </c>
      <c r="C4107" s="215" t="s">
        <v>602</v>
      </c>
      <c r="D4107" s="217">
        <v>362.56</v>
      </c>
    </row>
    <row r="4108" spans="1:4" ht="15.75">
      <c r="A4108" s="215" t="s">
        <v>8553</v>
      </c>
      <c r="B4108" s="215" t="s">
        <v>8554</v>
      </c>
      <c r="C4108" s="215" t="s">
        <v>367</v>
      </c>
      <c r="D4108" s="217">
        <v>353.39</v>
      </c>
    </row>
    <row r="4109" spans="1:4" ht="15.75">
      <c r="A4109" s="215" t="s">
        <v>8555</v>
      </c>
      <c r="B4109" s="215" t="s">
        <v>8556</v>
      </c>
      <c r="C4109" s="215" t="s">
        <v>602</v>
      </c>
      <c r="D4109" s="217">
        <v>177.9</v>
      </c>
    </row>
    <row r="4110" spans="1:4" ht="15.75">
      <c r="A4110" s="215" t="s">
        <v>8557</v>
      </c>
      <c r="B4110" s="215" t="s">
        <v>8558</v>
      </c>
      <c r="C4110" s="215" t="s">
        <v>367</v>
      </c>
      <c r="D4110" s="217">
        <v>404.94</v>
      </c>
    </row>
    <row r="4111" spans="1:4" ht="15.75">
      <c r="A4111" s="215" t="s">
        <v>8559</v>
      </c>
      <c r="B4111" s="215" t="s">
        <v>8560</v>
      </c>
      <c r="C4111" s="215" t="s">
        <v>602</v>
      </c>
      <c r="D4111" s="217">
        <v>831.86</v>
      </c>
    </row>
    <row r="4112" spans="1:4" ht="15.75">
      <c r="A4112" s="215" t="s">
        <v>8561</v>
      </c>
      <c r="B4112" s="215" t="s">
        <v>8562</v>
      </c>
      <c r="C4112" s="215" t="s">
        <v>367</v>
      </c>
      <c r="D4112" s="217">
        <v>369.97</v>
      </c>
    </row>
    <row r="4113" spans="1:4" ht="15.75">
      <c r="A4113" s="215" t="s">
        <v>8563</v>
      </c>
      <c r="B4113" s="215" t="s">
        <v>8564</v>
      </c>
      <c r="C4113" s="215" t="s">
        <v>365</v>
      </c>
      <c r="D4113" s="217">
        <v>80.69</v>
      </c>
    </row>
    <row r="4114" spans="1:4" ht="15.75">
      <c r="A4114" s="215" t="s">
        <v>8565</v>
      </c>
      <c r="B4114" s="215" t="s">
        <v>8566</v>
      </c>
      <c r="C4114" s="215" t="s">
        <v>602</v>
      </c>
      <c r="D4114" s="217">
        <v>78.23</v>
      </c>
    </row>
    <row r="4115" spans="1:4" ht="15.75">
      <c r="A4115" s="215" t="s">
        <v>8567</v>
      </c>
      <c r="B4115" s="215" t="s">
        <v>8568</v>
      </c>
      <c r="C4115" s="215" t="s">
        <v>602</v>
      </c>
      <c r="D4115" s="217">
        <v>114.91</v>
      </c>
    </row>
    <row r="4116" spans="1:4" ht="15.75">
      <c r="A4116" s="215" t="s">
        <v>8569</v>
      </c>
      <c r="B4116" s="215" t="s">
        <v>8570</v>
      </c>
      <c r="C4116" s="215" t="s">
        <v>602</v>
      </c>
      <c r="D4116" s="217">
        <v>496.75</v>
      </c>
    </row>
    <row r="4117" spans="1:4" ht="15.75">
      <c r="A4117" s="215" t="s">
        <v>8571</v>
      </c>
      <c r="B4117" s="215" t="s">
        <v>8572</v>
      </c>
      <c r="C4117" s="215" t="s">
        <v>367</v>
      </c>
      <c r="D4117" s="217">
        <v>975.38</v>
      </c>
    </row>
    <row r="4118" spans="1:4" ht="15.75">
      <c r="A4118" s="215" t="s">
        <v>8573</v>
      </c>
      <c r="B4118" s="215" t="s">
        <v>8574</v>
      </c>
      <c r="C4118" s="215" t="s">
        <v>602</v>
      </c>
      <c r="D4118" s="217">
        <v>503.05</v>
      </c>
    </row>
    <row r="4119" spans="1:4" ht="15.75">
      <c r="A4119" s="215" t="s">
        <v>8575</v>
      </c>
      <c r="B4119" s="215" t="s">
        <v>8576</v>
      </c>
      <c r="C4119" s="215" t="s">
        <v>367</v>
      </c>
      <c r="D4119" s="217">
        <v>963.47</v>
      </c>
    </row>
    <row r="4120" spans="1:4" ht="15.75">
      <c r="A4120" s="215" t="s">
        <v>8577</v>
      </c>
      <c r="B4120" s="215" t="s">
        <v>8578</v>
      </c>
      <c r="C4120" s="215" t="s">
        <v>602</v>
      </c>
      <c r="D4120" s="217">
        <v>726.41</v>
      </c>
    </row>
    <row r="4121" spans="1:4" ht="15.75">
      <c r="A4121" s="215" t="s">
        <v>8579</v>
      </c>
      <c r="B4121" s="215" t="s">
        <v>8580</v>
      </c>
      <c r="C4121" s="215" t="s">
        <v>367</v>
      </c>
      <c r="D4121" s="217">
        <v>1002.11</v>
      </c>
    </row>
    <row r="4122" spans="1:4" ht="15.75">
      <c r="A4122" s="215" t="s">
        <v>8581</v>
      </c>
      <c r="B4122" s="215" t="s">
        <v>8582</v>
      </c>
      <c r="C4122" s="215" t="s">
        <v>602</v>
      </c>
      <c r="D4122" s="217">
        <v>261.81</v>
      </c>
    </row>
    <row r="4123" spans="1:4" ht="15.75">
      <c r="A4123" s="215" t="s">
        <v>8583</v>
      </c>
      <c r="B4123" s="215" t="s">
        <v>8584</v>
      </c>
      <c r="C4123" s="215" t="s">
        <v>367</v>
      </c>
      <c r="D4123" s="217">
        <v>975.99</v>
      </c>
    </row>
    <row r="4124" spans="1:4" ht="15.75">
      <c r="A4124" s="215" t="s">
        <v>8585</v>
      </c>
      <c r="B4124" s="215" t="s">
        <v>8586</v>
      </c>
      <c r="C4124" s="215" t="s">
        <v>602</v>
      </c>
      <c r="D4124" s="217">
        <v>315.3</v>
      </c>
    </row>
    <row r="4125" spans="1:4" ht="15.75">
      <c r="A4125" s="215" t="s">
        <v>8587</v>
      </c>
      <c r="B4125" s="215" t="s">
        <v>8588</v>
      </c>
      <c r="C4125" s="215" t="s">
        <v>367</v>
      </c>
      <c r="D4125" s="217">
        <v>864.78</v>
      </c>
    </row>
    <row r="4126" spans="1:4" ht="15.75">
      <c r="A4126" s="215" t="s">
        <v>8589</v>
      </c>
      <c r="B4126" s="215" t="s">
        <v>8590</v>
      </c>
      <c r="C4126" s="215" t="s">
        <v>602</v>
      </c>
      <c r="D4126" s="217">
        <v>418.01</v>
      </c>
    </row>
    <row r="4127" spans="1:4" ht="15.75">
      <c r="A4127" s="215" t="s">
        <v>8591</v>
      </c>
      <c r="B4127" s="215" t="s">
        <v>8592</v>
      </c>
      <c r="C4127" s="215" t="s">
        <v>367</v>
      </c>
      <c r="D4127" s="217">
        <v>930.37</v>
      </c>
    </row>
    <row r="4128" spans="1:4" ht="15.75">
      <c r="A4128" s="215" t="s">
        <v>8593</v>
      </c>
      <c r="B4128" s="215" t="s">
        <v>8594</v>
      </c>
      <c r="C4128" s="215" t="s">
        <v>602</v>
      </c>
      <c r="D4128" s="217">
        <v>389.7</v>
      </c>
    </row>
    <row r="4129" spans="1:4" ht="15.75">
      <c r="A4129" s="215" t="s">
        <v>8595</v>
      </c>
      <c r="B4129" s="215" t="s">
        <v>8596</v>
      </c>
      <c r="C4129" s="215" t="s">
        <v>367</v>
      </c>
      <c r="D4129" s="217">
        <v>804.43</v>
      </c>
    </row>
    <row r="4130" spans="1:4" ht="15.75">
      <c r="A4130" s="215" t="s">
        <v>8597</v>
      </c>
      <c r="B4130" s="215" t="s">
        <v>8598</v>
      </c>
      <c r="C4130" s="215" t="s">
        <v>602</v>
      </c>
      <c r="D4130" s="217">
        <v>472.28</v>
      </c>
    </row>
    <row r="4131" spans="1:4" ht="15.75">
      <c r="A4131" s="215" t="s">
        <v>8599</v>
      </c>
      <c r="B4131" s="215" t="s">
        <v>8600</v>
      </c>
      <c r="C4131" s="215" t="s">
        <v>367</v>
      </c>
      <c r="D4131" s="217">
        <v>781.42</v>
      </c>
    </row>
    <row r="4132" spans="1:4" ht="15.75">
      <c r="A4132" s="215" t="s">
        <v>8601</v>
      </c>
      <c r="B4132" s="215" t="s">
        <v>8602</v>
      </c>
      <c r="C4132" s="215" t="s">
        <v>602</v>
      </c>
      <c r="D4132" s="217">
        <v>740.2</v>
      </c>
    </row>
    <row r="4133" spans="1:4" ht="15.75">
      <c r="A4133" s="215" t="s">
        <v>8603</v>
      </c>
      <c r="B4133" s="215" t="s">
        <v>8604</v>
      </c>
      <c r="C4133" s="215" t="s">
        <v>367</v>
      </c>
      <c r="D4133" s="217">
        <v>973.67</v>
      </c>
    </row>
    <row r="4134" spans="1:4" ht="15.75">
      <c r="A4134" s="215" t="s">
        <v>8605</v>
      </c>
      <c r="B4134" s="215" t="s">
        <v>8606</v>
      </c>
      <c r="C4134" s="215" t="s">
        <v>602</v>
      </c>
      <c r="D4134" s="217">
        <v>34.32</v>
      </c>
    </row>
    <row r="4135" spans="1:4" ht="15.75">
      <c r="A4135" s="215" t="s">
        <v>8607</v>
      </c>
      <c r="B4135" s="215" t="s">
        <v>8608</v>
      </c>
      <c r="C4135" s="215" t="s">
        <v>602</v>
      </c>
      <c r="D4135" s="217">
        <v>310.54000000000002</v>
      </c>
    </row>
    <row r="4136" spans="1:4" ht="15.75">
      <c r="A4136" s="215" t="s">
        <v>8609</v>
      </c>
      <c r="B4136" s="215" t="s">
        <v>8610</v>
      </c>
      <c r="C4136" s="215" t="s">
        <v>367</v>
      </c>
      <c r="D4136" s="217">
        <v>280.74</v>
      </c>
    </row>
    <row r="4137" spans="1:4" ht="15.75">
      <c r="A4137" s="215" t="s">
        <v>8611</v>
      </c>
      <c r="B4137" s="215" t="s">
        <v>8612</v>
      </c>
      <c r="C4137" s="215" t="s">
        <v>602</v>
      </c>
      <c r="D4137" s="217">
        <v>403.87</v>
      </c>
    </row>
    <row r="4138" spans="1:4" ht="15.75">
      <c r="A4138" s="215" t="s">
        <v>8613</v>
      </c>
      <c r="B4138" s="215" t="s">
        <v>8614</v>
      </c>
      <c r="C4138" s="215" t="s">
        <v>367</v>
      </c>
      <c r="D4138" s="217">
        <v>407.96</v>
      </c>
    </row>
    <row r="4139" spans="1:4" ht="15.75">
      <c r="A4139" s="215" t="s">
        <v>8615</v>
      </c>
      <c r="B4139" s="215" t="s">
        <v>8616</v>
      </c>
      <c r="C4139" s="215" t="s">
        <v>602</v>
      </c>
      <c r="D4139" s="217">
        <v>587.41999999999996</v>
      </c>
    </row>
    <row r="4140" spans="1:4" ht="15.75">
      <c r="A4140" s="215" t="s">
        <v>8617</v>
      </c>
      <c r="B4140" s="215" t="s">
        <v>8618</v>
      </c>
      <c r="C4140" s="215" t="s">
        <v>367</v>
      </c>
      <c r="D4140" s="217">
        <v>602.89</v>
      </c>
    </row>
    <row r="4141" spans="1:4" ht="15.75">
      <c r="A4141" s="215" t="s">
        <v>8619</v>
      </c>
      <c r="B4141" s="215" t="s">
        <v>8620</v>
      </c>
      <c r="C4141" s="215" t="s">
        <v>602</v>
      </c>
      <c r="D4141" s="217">
        <v>760.16</v>
      </c>
    </row>
    <row r="4142" spans="1:4" ht="15.75">
      <c r="A4142" s="215" t="s">
        <v>8621</v>
      </c>
      <c r="B4142" s="215" t="s">
        <v>8622</v>
      </c>
      <c r="C4142" s="215" t="s">
        <v>367</v>
      </c>
      <c r="D4142" s="217">
        <v>921.26</v>
      </c>
    </row>
    <row r="4143" spans="1:4" ht="15.75">
      <c r="A4143" s="215" t="s">
        <v>8623</v>
      </c>
      <c r="B4143" s="215" t="s">
        <v>8624</v>
      </c>
      <c r="C4143" s="215" t="s">
        <v>367</v>
      </c>
      <c r="D4143" s="217">
        <v>20.59</v>
      </c>
    </row>
    <row r="4144" spans="1:4" ht="15.75">
      <c r="A4144" s="215" t="s">
        <v>8625</v>
      </c>
      <c r="B4144" s="215" t="s">
        <v>8626</v>
      </c>
      <c r="C4144" s="215" t="s">
        <v>602</v>
      </c>
      <c r="D4144" s="217">
        <v>56.41</v>
      </c>
    </row>
    <row r="4145" spans="1:4" ht="15.75">
      <c r="A4145" s="215" t="s">
        <v>8627</v>
      </c>
      <c r="B4145" s="215" t="s">
        <v>8628</v>
      </c>
      <c r="C4145" s="215" t="s">
        <v>602</v>
      </c>
      <c r="D4145" s="217">
        <v>95.86</v>
      </c>
    </row>
    <row r="4146" spans="1:4" ht="15.75">
      <c r="A4146" s="215" t="s">
        <v>8629</v>
      </c>
      <c r="B4146" s="215" t="s">
        <v>8630</v>
      </c>
      <c r="C4146" s="215" t="s">
        <v>602</v>
      </c>
      <c r="D4146" s="217">
        <v>108.31</v>
      </c>
    </row>
    <row r="4147" spans="1:4" ht="15.75">
      <c r="A4147" s="215" t="s">
        <v>8631</v>
      </c>
      <c r="B4147" s="215" t="s">
        <v>8632</v>
      </c>
      <c r="C4147" s="215" t="s">
        <v>602</v>
      </c>
      <c r="D4147" s="217">
        <v>181.65</v>
      </c>
    </row>
    <row r="4148" spans="1:4" ht="15.75">
      <c r="A4148" s="215" t="s">
        <v>8633</v>
      </c>
      <c r="B4148" s="215" t="s">
        <v>8634</v>
      </c>
      <c r="C4148" s="215" t="s">
        <v>602</v>
      </c>
      <c r="D4148" s="217">
        <v>270.61</v>
      </c>
    </row>
    <row r="4149" spans="1:4" ht="15.75">
      <c r="A4149" s="215" t="s">
        <v>8635</v>
      </c>
      <c r="B4149" s="215" t="s">
        <v>8636</v>
      </c>
      <c r="C4149" s="215" t="s">
        <v>602</v>
      </c>
      <c r="D4149" s="217">
        <v>286.64999999999998</v>
      </c>
    </row>
    <row r="4150" spans="1:4" ht="15.75">
      <c r="A4150" s="215" t="s">
        <v>8637</v>
      </c>
      <c r="B4150" s="215" t="s">
        <v>8638</v>
      </c>
      <c r="C4150" s="215" t="s">
        <v>602</v>
      </c>
      <c r="D4150" s="217">
        <v>367.3</v>
      </c>
    </row>
    <row r="4151" spans="1:4" ht="15.75">
      <c r="A4151" s="215" t="s">
        <v>8639</v>
      </c>
      <c r="B4151" s="215" t="s">
        <v>8640</v>
      </c>
      <c r="C4151" s="215" t="s">
        <v>367</v>
      </c>
      <c r="D4151" s="217">
        <v>1.01</v>
      </c>
    </row>
    <row r="4152" spans="1:4" ht="15.75">
      <c r="A4152" s="215" t="s">
        <v>8641</v>
      </c>
      <c r="B4152" s="215" t="s">
        <v>8642</v>
      </c>
      <c r="C4152" s="215" t="s">
        <v>365</v>
      </c>
      <c r="D4152" s="217">
        <v>3.97</v>
      </c>
    </row>
    <row r="4153" spans="1:4" ht="15.75">
      <c r="A4153" s="215" t="s">
        <v>8643</v>
      </c>
      <c r="B4153" s="215" t="s">
        <v>8644</v>
      </c>
      <c r="C4153" s="215" t="s">
        <v>3100</v>
      </c>
      <c r="D4153" s="217">
        <v>8.66</v>
      </c>
    </row>
    <row r="4154" spans="1:4" ht="15.75">
      <c r="A4154" s="215" t="s">
        <v>8645</v>
      </c>
      <c r="B4154" s="215" t="s">
        <v>8646</v>
      </c>
      <c r="C4154" s="215" t="s">
        <v>367</v>
      </c>
      <c r="D4154" s="217">
        <v>0.53</v>
      </c>
    </row>
    <row r="4155" spans="1:4" ht="15.75">
      <c r="A4155" s="215" t="s">
        <v>8647</v>
      </c>
      <c r="B4155" s="215" t="s">
        <v>8648</v>
      </c>
      <c r="C4155" s="215" t="s">
        <v>365</v>
      </c>
      <c r="D4155" s="217">
        <v>10.130000000000001</v>
      </c>
    </row>
    <row r="4156" spans="1:4" ht="15.75">
      <c r="A4156" s="215" t="s">
        <v>8649</v>
      </c>
      <c r="B4156" s="215" t="s">
        <v>8650</v>
      </c>
      <c r="C4156" s="215" t="s">
        <v>365</v>
      </c>
      <c r="D4156" s="217">
        <v>21.98</v>
      </c>
    </row>
    <row r="4157" spans="1:4" ht="15.75">
      <c r="A4157" s="215" t="s">
        <v>8651</v>
      </c>
      <c r="B4157" s="215" t="s">
        <v>8652</v>
      </c>
      <c r="C4157" s="215" t="s">
        <v>1504</v>
      </c>
      <c r="D4157" s="217">
        <v>7.0000000000000007E-2</v>
      </c>
    </row>
    <row r="4158" spans="1:4" ht="15.75">
      <c r="A4158" s="215" t="s">
        <v>8653</v>
      </c>
      <c r="B4158" s="215" t="s">
        <v>8654</v>
      </c>
      <c r="C4158" s="215" t="s">
        <v>8655</v>
      </c>
      <c r="D4158" s="217">
        <v>643.41</v>
      </c>
    </row>
    <row r="4159" spans="1:4" ht="15.75">
      <c r="A4159" s="215" t="s">
        <v>8656</v>
      </c>
      <c r="B4159" s="215" t="s">
        <v>8657</v>
      </c>
      <c r="C4159" s="215" t="s">
        <v>602</v>
      </c>
      <c r="D4159" s="217">
        <v>944.7</v>
      </c>
    </row>
    <row r="4160" spans="1:4" ht="15.75">
      <c r="A4160" s="215" t="s">
        <v>8658</v>
      </c>
      <c r="B4160" s="215" t="s">
        <v>8659</v>
      </c>
      <c r="C4160" s="215" t="s">
        <v>602</v>
      </c>
      <c r="D4160" s="217">
        <v>1100.01</v>
      </c>
    </row>
    <row r="4161" spans="1:4" ht="15.75">
      <c r="A4161" s="215" t="s">
        <v>8660</v>
      </c>
      <c r="B4161" s="215" t="s">
        <v>8661</v>
      </c>
      <c r="C4161" s="215" t="s">
        <v>602</v>
      </c>
      <c r="D4161" s="217">
        <v>1337.2</v>
      </c>
    </row>
    <row r="4162" spans="1:4" ht="15.75">
      <c r="A4162" s="215" t="s">
        <v>8662</v>
      </c>
      <c r="B4162" s="215" t="s">
        <v>8663</v>
      </c>
      <c r="C4162" s="215" t="s">
        <v>602</v>
      </c>
      <c r="D4162" s="217">
        <v>1488.42</v>
      </c>
    </row>
    <row r="4163" spans="1:4" ht="15.75">
      <c r="A4163" s="215" t="s">
        <v>8664</v>
      </c>
      <c r="B4163" s="215" t="s">
        <v>8665</v>
      </c>
      <c r="C4163" s="215" t="s">
        <v>602</v>
      </c>
      <c r="D4163" s="217">
        <v>1697.96</v>
      </c>
    </row>
    <row r="4164" spans="1:4" ht="15.75">
      <c r="A4164" s="215" t="s">
        <v>8666</v>
      </c>
      <c r="B4164" s="215" t="s">
        <v>8667</v>
      </c>
      <c r="C4164" s="215" t="s">
        <v>602</v>
      </c>
      <c r="D4164" s="217">
        <v>966.75</v>
      </c>
    </row>
    <row r="4165" spans="1:4" ht="15.75">
      <c r="A4165" s="215" t="s">
        <v>8668</v>
      </c>
      <c r="B4165" s="215" t="s">
        <v>8669</v>
      </c>
      <c r="C4165" s="215" t="s">
        <v>602</v>
      </c>
      <c r="D4165" s="217">
        <v>1114.03</v>
      </c>
    </row>
    <row r="4166" spans="1:4" ht="15.75">
      <c r="A4166" s="215" t="s">
        <v>8670</v>
      </c>
      <c r="B4166" s="215" t="s">
        <v>8671</v>
      </c>
      <c r="C4166" s="215" t="s">
        <v>602</v>
      </c>
      <c r="D4166" s="217">
        <v>1346.71</v>
      </c>
    </row>
    <row r="4167" spans="1:4" ht="15.75">
      <c r="A4167" s="215" t="s">
        <v>8672</v>
      </c>
      <c r="B4167" s="215" t="s">
        <v>8673</v>
      </c>
      <c r="C4167" s="215" t="s">
        <v>602</v>
      </c>
      <c r="D4167" s="217">
        <v>1495.04</v>
      </c>
    </row>
    <row r="4168" spans="1:4" ht="15.75">
      <c r="A4168" s="215" t="s">
        <v>8674</v>
      </c>
      <c r="B4168" s="215" t="s">
        <v>8675</v>
      </c>
      <c r="C4168" s="215" t="s">
        <v>602</v>
      </c>
      <c r="D4168" s="217">
        <v>1643.72</v>
      </c>
    </row>
    <row r="4169" spans="1:4" ht="15.75">
      <c r="A4169" s="215" t="s">
        <v>8676</v>
      </c>
      <c r="B4169" s="215" t="s">
        <v>8677</v>
      </c>
      <c r="C4169" s="215" t="s">
        <v>602</v>
      </c>
      <c r="D4169" s="217">
        <v>822.33</v>
      </c>
    </row>
    <row r="4170" spans="1:4" ht="15.75">
      <c r="A4170" s="215" t="s">
        <v>8678</v>
      </c>
      <c r="B4170" s="215" t="s">
        <v>8679</v>
      </c>
      <c r="C4170" s="215" t="s">
        <v>602</v>
      </c>
      <c r="D4170" s="217">
        <v>980.93</v>
      </c>
    </row>
    <row r="4171" spans="1:4" ht="15.75">
      <c r="A4171" s="215" t="s">
        <v>8680</v>
      </c>
      <c r="B4171" s="215" t="s">
        <v>8681</v>
      </c>
      <c r="C4171" s="215" t="s">
        <v>602</v>
      </c>
      <c r="D4171" s="217">
        <v>1245.8499999999999</v>
      </c>
    </row>
    <row r="4172" spans="1:4" ht="15.75">
      <c r="A4172" s="215" t="s">
        <v>8682</v>
      </c>
      <c r="B4172" s="215" t="s">
        <v>8683</v>
      </c>
      <c r="C4172" s="215" t="s">
        <v>602</v>
      </c>
      <c r="D4172" s="217">
        <v>1429.53</v>
      </c>
    </row>
    <row r="4173" spans="1:4" ht="15.75">
      <c r="A4173" s="215" t="s">
        <v>8684</v>
      </c>
      <c r="B4173" s="215" t="s">
        <v>8685</v>
      </c>
      <c r="C4173" s="215" t="s">
        <v>602</v>
      </c>
      <c r="D4173" s="217">
        <v>1629.32</v>
      </c>
    </row>
    <row r="4174" spans="1:4" ht="15.75">
      <c r="A4174" s="215" t="s">
        <v>8686</v>
      </c>
      <c r="B4174" s="215" t="s">
        <v>8687</v>
      </c>
      <c r="C4174" s="215" t="s">
        <v>602</v>
      </c>
      <c r="D4174" s="217">
        <v>838.97</v>
      </c>
    </row>
    <row r="4175" spans="1:4" ht="15.75">
      <c r="A4175" s="215" t="s">
        <v>8688</v>
      </c>
      <c r="B4175" s="215" t="s">
        <v>8689</v>
      </c>
      <c r="C4175" s="215" t="s">
        <v>602</v>
      </c>
      <c r="D4175" s="217">
        <v>994.31</v>
      </c>
    </row>
    <row r="4176" spans="1:4" ht="15.75">
      <c r="A4176" s="215" t="s">
        <v>8690</v>
      </c>
      <c r="B4176" s="215" t="s">
        <v>8691</v>
      </c>
      <c r="C4176" s="215" t="s">
        <v>602</v>
      </c>
      <c r="D4176" s="217">
        <v>1255.5</v>
      </c>
    </row>
    <row r="4177" spans="1:4" ht="15.75">
      <c r="A4177" s="215" t="s">
        <v>8692</v>
      </c>
      <c r="B4177" s="215" t="s">
        <v>8693</v>
      </c>
      <c r="C4177" s="215" t="s">
        <v>602</v>
      </c>
      <c r="D4177" s="217">
        <v>1415.96</v>
      </c>
    </row>
    <row r="4178" spans="1:4" ht="15.75">
      <c r="A4178" s="215" t="s">
        <v>8694</v>
      </c>
      <c r="B4178" s="215" t="s">
        <v>8695</v>
      </c>
      <c r="C4178" s="215" t="s">
        <v>602</v>
      </c>
      <c r="D4178" s="217">
        <v>1576.82</v>
      </c>
    </row>
    <row r="4179" spans="1:4" ht="15.75">
      <c r="A4179" s="215" t="s">
        <v>8696</v>
      </c>
      <c r="B4179" s="215" t="s">
        <v>8697</v>
      </c>
      <c r="C4179" s="215" t="s">
        <v>602</v>
      </c>
      <c r="D4179" s="217">
        <v>521.61</v>
      </c>
    </row>
    <row r="4180" spans="1:4" ht="15.75">
      <c r="A4180" s="215" t="s">
        <v>8698</v>
      </c>
      <c r="B4180" s="215" t="s">
        <v>8699</v>
      </c>
      <c r="C4180" s="215" t="s">
        <v>367</v>
      </c>
      <c r="D4180" s="217">
        <v>827.99</v>
      </c>
    </row>
    <row r="4181" spans="1:4" ht="15.75">
      <c r="A4181" s="215" t="s">
        <v>8700</v>
      </c>
      <c r="B4181" s="215" t="s">
        <v>8701</v>
      </c>
      <c r="C4181" s="215" t="s">
        <v>602</v>
      </c>
      <c r="D4181" s="217">
        <v>633.95000000000005</v>
      </c>
    </row>
    <row r="4182" spans="1:4" ht="15.75">
      <c r="A4182" s="215" t="s">
        <v>8702</v>
      </c>
      <c r="B4182" s="215" t="s">
        <v>8703</v>
      </c>
      <c r="C4182" s="215" t="s">
        <v>367</v>
      </c>
      <c r="D4182" s="217">
        <v>805.93</v>
      </c>
    </row>
    <row r="4183" spans="1:4" ht="15.75">
      <c r="A4183" s="215" t="s">
        <v>8704</v>
      </c>
      <c r="B4183" s="215" t="s">
        <v>8705</v>
      </c>
      <c r="C4183" s="215" t="s">
        <v>602</v>
      </c>
      <c r="D4183" s="217">
        <v>720.06</v>
      </c>
    </row>
    <row r="4184" spans="1:4" ht="15.75">
      <c r="A4184" s="215" t="s">
        <v>8706</v>
      </c>
      <c r="B4184" s="215" t="s">
        <v>8707</v>
      </c>
      <c r="C4184" s="215" t="s">
        <v>367</v>
      </c>
      <c r="D4184" s="217">
        <v>841.6</v>
      </c>
    </row>
    <row r="4185" spans="1:4" ht="15.75">
      <c r="A4185" s="215" t="s">
        <v>8708</v>
      </c>
      <c r="B4185" s="215" t="s">
        <v>8709</v>
      </c>
      <c r="C4185" s="215" t="s">
        <v>602</v>
      </c>
      <c r="D4185" s="217">
        <v>641.36</v>
      </c>
    </row>
    <row r="4186" spans="1:4" ht="15.75">
      <c r="A4186" s="215" t="s">
        <v>8710</v>
      </c>
      <c r="B4186" s="215" t="s">
        <v>8711</v>
      </c>
      <c r="C4186" s="215" t="s">
        <v>367</v>
      </c>
      <c r="D4186" s="217">
        <v>856.56</v>
      </c>
    </row>
    <row r="4187" spans="1:4" ht="15.75">
      <c r="A4187" s="215" t="s">
        <v>8712</v>
      </c>
      <c r="B4187" s="215" t="s">
        <v>8713</v>
      </c>
      <c r="C4187" s="215" t="s">
        <v>602</v>
      </c>
      <c r="D4187" s="217">
        <v>789.69</v>
      </c>
    </row>
    <row r="4188" spans="1:4" ht="15.75">
      <c r="A4188" s="215" t="s">
        <v>8714</v>
      </c>
      <c r="B4188" s="215" t="s">
        <v>8715</v>
      </c>
      <c r="C4188" s="215" t="s">
        <v>367</v>
      </c>
      <c r="D4188" s="217">
        <v>840.49</v>
      </c>
    </row>
    <row r="4189" spans="1:4" ht="15.75">
      <c r="A4189" s="215" t="s">
        <v>8716</v>
      </c>
      <c r="B4189" s="215" t="s">
        <v>8717</v>
      </c>
      <c r="C4189" s="215" t="s">
        <v>602</v>
      </c>
      <c r="D4189" s="217">
        <v>1167.52</v>
      </c>
    </row>
    <row r="4190" spans="1:4" ht="15.75">
      <c r="A4190" s="215" t="s">
        <v>8718</v>
      </c>
      <c r="B4190" s="215" t="s">
        <v>8719</v>
      </c>
      <c r="C4190" s="215" t="s">
        <v>367</v>
      </c>
      <c r="D4190" s="217">
        <v>866.2</v>
      </c>
    </row>
    <row r="4191" spans="1:4" ht="15.75">
      <c r="A4191" s="215" t="s">
        <v>8720</v>
      </c>
      <c r="B4191" s="215" t="s">
        <v>8721</v>
      </c>
      <c r="C4191" s="215" t="s">
        <v>602</v>
      </c>
      <c r="D4191" s="217">
        <v>1836.26</v>
      </c>
    </row>
    <row r="4192" spans="1:4" ht="15.75">
      <c r="A4192" s="215" t="s">
        <v>8722</v>
      </c>
      <c r="B4192" s="215" t="s">
        <v>8723</v>
      </c>
      <c r="C4192" s="215" t="s">
        <v>367</v>
      </c>
      <c r="D4192" s="217">
        <v>833.11</v>
      </c>
    </row>
    <row r="4193" spans="1:4" ht="15.75">
      <c r="A4193" s="215" t="s">
        <v>8724</v>
      </c>
      <c r="B4193" s="215" t="s">
        <v>8725</v>
      </c>
      <c r="C4193" s="215" t="s">
        <v>602</v>
      </c>
      <c r="D4193" s="217">
        <v>2041.43</v>
      </c>
    </row>
    <row r="4194" spans="1:4" ht="15.75">
      <c r="A4194" s="215" t="s">
        <v>8726</v>
      </c>
      <c r="B4194" s="215" t="s">
        <v>8727</v>
      </c>
      <c r="C4194" s="215" t="s">
        <v>367</v>
      </c>
      <c r="D4194" s="217">
        <v>813.38</v>
      </c>
    </row>
    <row r="4195" spans="1:4" ht="15.75">
      <c r="A4195" s="215" t="s">
        <v>8728</v>
      </c>
      <c r="B4195" s="215" t="s">
        <v>8729</v>
      </c>
      <c r="C4195" s="215" t="s">
        <v>602</v>
      </c>
      <c r="D4195" s="217">
        <v>2556.9899999999998</v>
      </c>
    </row>
    <row r="4196" spans="1:4" ht="15.75">
      <c r="A4196" s="215" t="s">
        <v>8730</v>
      </c>
      <c r="B4196" s="215" t="s">
        <v>8731</v>
      </c>
      <c r="C4196" s="215" t="s">
        <v>367</v>
      </c>
      <c r="D4196" s="217">
        <v>844.08</v>
      </c>
    </row>
    <row r="4197" spans="1:4" ht="15.75">
      <c r="A4197" s="215" t="s">
        <v>8732</v>
      </c>
      <c r="B4197" s="215" t="s">
        <v>8733</v>
      </c>
      <c r="C4197" s="215" t="s">
        <v>602</v>
      </c>
      <c r="D4197" s="217">
        <v>1733.71</v>
      </c>
    </row>
    <row r="4198" spans="1:4" ht="15.75">
      <c r="A4198" s="215" t="s">
        <v>8734</v>
      </c>
      <c r="B4198" s="215" t="s">
        <v>8735</v>
      </c>
      <c r="C4198" s="215" t="s">
        <v>367</v>
      </c>
      <c r="D4198" s="217">
        <v>854.24</v>
      </c>
    </row>
    <row r="4199" spans="1:4" ht="15.75">
      <c r="A4199" s="215" t="s">
        <v>8736</v>
      </c>
      <c r="B4199" s="215" t="s">
        <v>8737</v>
      </c>
      <c r="C4199" s="215" t="s">
        <v>602</v>
      </c>
      <c r="D4199" s="217">
        <v>1966.83</v>
      </c>
    </row>
    <row r="4200" spans="1:4" ht="15.75">
      <c r="A4200" s="215" t="s">
        <v>8738</v>
      </c>
      <c r="B4200" s="215" t="s">
        <v>8739</v>
      </c>
      <c r="C4200" s="215" t="s">
        <v>367</v>
      </c>
      <c r="D4200" s="217">
        <v>844.35</v>
      </c>
    </row>
    <row r="4201" spans="1:4" ht="15.75">
      <c r="A4201" s="215" t="s">
        <v>8740</v>
      </c>
      <c r="B4201" s="215" t="s">
        <v>8741</v>
      </c>
      <c r="C4201" s="215" t="s">
        <v>602</v>
      </c>
      <c r="D4201" s="217">
        <v>2369.4499999999998</v>
      </c>
    </row>
    <row r="4202" spans="1:4" ht="15.75">
      <c r="A4202" s="215" t="s">
        <v>8742</v>
      </c>
      <c r="B4202" s="215" t="s">
        <v>8743</v>
      </c>
      <c r="C4202" s="215" t="s">
        <v>367</v>
      </c>
      <c r="D4202" s="217">
        <v>867.31</v>
      </c>
    </row>
    <row r="4203" spans="1:4" ht="15.75">
      <c r="A4203" s="215" t="s">
        <v>8744</v>
      </c>
      <c r="B4203" s="215" t="s">
        <v>8745</v>
      </c>
      <c r="C4203" s="215" t="s">
        <v>602</v>
      </c>
      <c r="D4203" s="217">
        <v>708.12</v>
      </c>
    </row>
    <row r="4204" spans="1:4" ht="15.75">
      <c r="A4204" s="215" t="s">
        <v>8746</v>
      </c>
      <c r="B4204" s="215" t="s">
        <v>8747</v>
      </c>
      <c r="C4204" s="215" t="s">
        <v>367</v>
      </c>
      <c r="D4204" s="217">
        <v>838.87</v>
      </c>
    </row>
    <row r="4205" spans="1:4" ht="15.75">
      <c r="A4205" s="215" t="s">
        <v>8748</v>
      </c>
      <c r="B4205" s="215" t="s">
        <v>8749</v>
      </c>
      <c r="C4205" s="215" t="s">
        <v>602</v>
      </c>
      <c r="D4205" s="217">
        <v>1181.58</v>
      </c>
    </row>
    <row r="4206" spans="1:4" ht="15.75">
      <c r="A4206" s="215" t="s">
        <v>8750</v>
      </c>
      <c r="B4206" s="215" t="s">
        <v>8751</v>
      </c>
      <c r="C4206" s="215" t="s">
        <v>367</v>
      </c>
      <c r="D4206" s="217">
        <v>1042.6500000000001</v>
      </c>
    </row>
    <row r="4207" spans="1:4" ht="15.75">
      <c r="A4207" s="215" t="s">
        <v>8752</v>
      </c>
      <c r="B4207" s="215" t="s">
        <v>8753</v>
      </c>
      <c r="C4207" s="215" t="s">
        <v>602</v>
      </c>
      <c r="D4207" s="217">
        <v>1324.85</v>
      </c>
    </row>
    <row r="4208" spans="1:4" ht="15.75">
      <c r="A4208" s="215" t="s">
        <v>8754</v>
      </c>
      <c r="B4208" s="215" t="s">
        <v>8755</v>
      </c>
      <c r="C4208" s="215" t="s">
        <v>367</v>
      </c>
      <c r="D4208" s="217">
        <v>1176.19</v>
      </c>
    </row>
    <row r="4209" spans="1:4" ht="15.75">
      <c r="A4209" s="215" t="s">
        <v>8756</v>
      </c>
      <c r="B4209" s="215" t="s">
        <v>8757</v>
      </c>
      <c r="C4209" s="215" t="s">
        <v>602</v>
      </c>
      <c r="D4209" s="217">
        <v>2146.3200000000002</v>
      </c>
    </row>
    <row r="4210" spans="1:4" ht="15.75">
      <c r="A4210" s="215" t="s">
        <v>8758</v>
      </c>
      <c r="B4210" s="215" t="s">
        <v>8759</v>
      </c>
      <c r="C4210" s="215" t="s">
        <v>367</v>
      </c>
      <c r="D4210" s="217">
        <v>843.97</v>
      </c>
    </row>
    <row r="4211" spans="1:4" ht="15.75">
      <c r="A4211" s="215" t="s">
        <v>8760</v>
      </c>
      <c r="B4211" s="215" t="s">
        <v>8761</v>
      </c>
      <c r="C4211" s="215" t="s">
        <v>602</v>
      </c>
      <c r="D4211" s="217">
        <v>2668.76</v>
      </c>
    </row>
    <row r="4212" spans="1:4" ht="15.75">
      <c r="A4212" s="215" t="s">
        <v>8762</v>
      </c>
      <c r="B4212" s="215" t="s">
        <v>8763</v>
      </c>
      <c r="C4212" s="215" t="s">
        <v>367</v>
      </c>
      <c r="D4212" s="217">
        <v>1099.76</v>
      </c>
    </row>
    <row r="4213" spans="1:4" ht="15.75">
      <c r="A4213" s="215" t="s">
        <v>8764</v>
      </c>
      <c r="B4213" s="215" t="s">
        <v>8765</v>
      </c>
      <c r="C4213" s="215" t="s">
        <v>602</v>
      </c>
      <c r="D4213" s="217">
        <v>3263.89</v>
      </c>
    </row>
    <row r="4214" spans="1:4" ht="15.75">
      <c r="A4214" s="215" t="s">
        <v>8766</v>
      </c>
      <c r="B4214" s="215" t="s">
        <v>8767</v>
      </c>
      <c r="C4214" s="215" t="s">
        <v>367</v>
      </c>
      <c r="D4214" s="217">
        <v>1180.3699999999999</v>
      </c>
    </row>
    <row r="4215" spans="1:4" ht="15.75">
      <c r="A4215" s="215" t="s">
        <v>8768</v>
      </c>
      <c r="B4215" s="215" t="s">
        <v>8769</v>
      </c>
      <c r="C4215" s="215" t="s">
        <v>47</v>
      </c>
      <c r="D4215" s="217">
        <v>99.94</v>
      </c>
    </row>
    <row r="4216" spans="1:4" ht="15.75">
      <c r="A4216" s="215" t="s">
        <v>8770</v>
      </c>
      <c r="B4216" s="215" t="s">
        <v>8771</v>
      </c>
      <c r="C4216" s="215" t="s">
        <v>365</v>
      </c>
      <c r="D4216" s="217">
        <v>525.86</v>
      </c>
    </row>
    <row r="4217" spans="1:4" ht="15.75">
      <c r="A4217" s="215" t="s">
        <v>8772</v>
      </c>
      <c r="B4217" s="215" t="s">
        <v>8773</v>
      </c>
      <c r="C4217" s="215" t="s">
        <v>47</v>
      </c>
      <c r="D4217" s="217">
        <v>266.19</v>
      </c>
    </row>
    <row r="4218" spans="1:4" ht="15.75">
      <c r="A4218" s="215" t="s">
        <v>8774</v>
      </c>
      <c r="B4218" s="215" t="s">
        <v>8775</v>
      </c>
      <c r="C4218" s="215" t="s">
        <v>47</v>
      </c>
      <c r="D4218" s="217">
        <v>135.68</v>
      </c>
    </row>
    <row r="4219" spans="1:4" ht="15.75">
      <c r="A4219" s="215" t="s">
        <v>8776</v>
      </c>
      <c r="B4219" s="215" t="s">
        <v>8777</v>
      </c>
      <c r="C4219" s="215" t="s">
        <v>47</v>
      </c>
      <c r="D4219" s="217">
        <v>33.6</v>
      </c>
    </row>
    <row r="4220" spans="1:4" ht="15.75">
      <c r="A4220" s="215" t="s">
        <v>8778</v>
      </c>
      <c r="B4220" s="215" t="s">
        <v>8779</v>
      </c>
      <c r="C4220" s="215" t="s">
        <v>47</v>
      </c>
      <c r="D4220" s="217">
        <v>531.89</v>
      </c>
    </row>
    <row r="4221" spans="1:4" ht="15.75">
      <c r="A4221" s="215" t="s">
        <v>8780</v>
      </c>
      <c r="B4221" s="215" t="s">
        <v>8781</v>
      </c>
      <c r="C4221" s="215" t="s">
        <v>47</v>
      </c>
      <c r="D4221" s="217">
        <v>40.19</v>
      </c>
    </row>
    <row r="4222" spans="1:4" ht="15.75">
      <c r="A4222" s="215" t="s">
        <v>8782</v>
      </c>
      <c r="B4222" s="215" t="s">
        <v>8783</v>
      </c>
      <c r="C4222" s="215" t="s">
        <v>47</v>
      </c>
      <c r="D4222" s="217">
        <v>111.09</v>
      </c>
    </row>
    <row r="4223" spans="1:4" ht="15.75">
      <c r="A4223" s="215" t="s">
        <v>8784</v>
      </c>
      <c r="B4223" s="215" t="s">
        <v>8785</v>
      </c>
      <c r="C4223" s="215" t="s">
        <v>47</v>
      </c>
      <c r="D4223" s="217">
        <v>113.29</v>
      </c>
    </row>
    <row r="4224" spans="1:4" ht="15.75">
      <c r="A4224" s="215" t="s">
        <v>8786</v>
      </c>
      <c r="B4224" s="215" t="s">
        <v>8787</v>
      </c>
      <c r="C4224" s="215" t="s">
        <v>367</v>
      </c>
      <c r="D4224" s="217">
        <v>47.56</v>
      </c>
    </row>
    <row r="4225" spans="1:4" ht="15.75">
      <c r="A4225" s="215" t="s">
        <v>8788</v>
      </c>
      <c r="B4225" s="215" t="s">
        <v>8789</v>
      </c>
      <c r="C4225" s="215" t="s">
        <v>367</v>
      </c>
      <c r="D4225" s="217">
        <v>35.94</v>
      </c>
    </row>
    <row r="4226" spans="1:4" ht="15.75">
      <c r="A4226" s="215" t="s">
        <v>8790</v>
      </c>
      <c r="B4226" s="215" t="s">
        <v>8791</v>
      </c>
      <c r="C4226" s="215" t="s">
        <v>367</v>
      </c>
      <c r="D4226" s="217">
        <v>70.06</v>
      </c>
    </row>
    <row r="4227" spans="1:4" ht="15.75">
      <c r="A4227" s="215" t="s">
        <v>8792</v>
      </c>
      <c r="B4227" s="215" t="s">
        <v>8793</v>
      </c>
      <c r="C4227" s="215" t="s">
        <v>367</v>
      </c>
      <c r="D4227" s="217">
        <v>49.51</v>
      </c>
    </row>
    <row r="4228" spans="1:4" ht="15.75">
      <c r="A4228" s="215" t="s">
        <v>8794</v>
      </c>
      <c r="B4228" s="215" t="s">
        <v>8795</v>
      </c>
      <c r="C4228" s="215" t="s">
        <v>367</v>
      </c>
      <c r="D4228" s="217">
        <v>46.62</v>
      </c>
    </row>
    <row r="4229" spans="1:4" ht="15.75">
      <c r="A4229" s="215" t="s">
        <v>8796</v>
      </c>
      <c r="B4229" s="215" t="s">
        <v>8797</v>
      </c>
      <c r="C4229" s="215" t="s">
        <v>367</v>
      </c>
      <c r="D4229" s="217">
        <v>47.51</v>
      </c>
    </row>
    <row r="4230" spans="1:4" ht="15.75">
      <c r="A4230" s="215" t="s">
        <v>8798</v>
      </c>
      <c r="B4230" s="215" t="s">
        <v>8799</v>
      </c>
      <c r="C4230" s="215" t="s">
        <v>367</v>
      </c>
      <c r="D4230" s="217">
        <v>47.17</v>
      </c>
    </row>
    <row r="4231" spans="1:4" ht="15.75">
      <c r="A4231" s="215" t="s">
        <v>8800</v>
      </c>
      <c r="B4231" s="215" t="s">
        <v>8801</v>
      </c>
      <c r="C4231" s="215" t="s">
        <v>47</v>
      </c>
      <c r="D4231" s="217">
        <v>95.86</v>
      </c>
    </row>
    <row r="4232" spans="1:4" ht="15.75">
      <c r="A4232" s="215" t="s">
        <v>8802</v>
      </c>
      <c r="B4232" s="215" t="s">
        <v>8803</v>
      </c>
      <c r="C4232" s="215" t="s">
        <v>47</v>
      </c>
      <c r="D4232" s="217">
        <v>176.17</v>
      </c>
    </row>
    <row r="4233" spans="1:4" ht="15.75">
      <c r="A4233" s="215" t="s">
        <v>8804</v>
      </c>
      <c r="B4233" s="215" t="s">
        <v>8805</v>
      </c>
      <c r="C4233" s="215" t="s">
        <v>367</v>
      </c>
      <c r="D4233" s="217">
        <v>13.24</v>
      </c>
    </row>
    <row r="4234" spans="1:4" ht="15.75">
      <c r="A4234" s="215" t="s">
        <v>8806</v>
      </c>
      <c r="B4234" s="215" t="s">
        <v>8807</v>
      </c>
      <c r="C4234" s="215" t="s">
        <v>367</v>
      </c>
      <c r="D4234" s="217">
        <v>13.9</v>
      </c>
    </row>
    <row r="4235" spans="1:4" ht="15.75">
      <c r="A4235" s="215" t="s">
        <v>8808</v>
      </c>
      <c r="B4235" s="215" t="s">
        <v>8809</v>
      </c>
      <c r="C4235" s="215" t="s">
        <v>367</v>
      </c>
      <c r="D4235" s="217">
        <v>34.64</v>
      </c>
    </row>
    <row r="4236" spans="1:4" ht="15.75">
      <c r="A4236" s="215" t="s">
        <v>8810</v>
      </c>
      <c r="B4236" s="215" t="s">
        <v>8811</v>
      </c>
      <c r="C4236" s="215" t="s">
        <v>367</v>
      </c>
      <c r="D4236" s="217">
        <v>23.58</v>
      </c>
    </row>
    <row r="4237" spans="1:4" ht="15.75">
      <c r="A4237" s="215" t="s">
        <v>8812</v>
      </c>
      <c r="B4237" s="215" t="s">
        <v>8813</v>
      </c>
      <c r="C4237" s="215" t="s">
        <v>47</v>
      </c>
      <c r="D4237" s="217">
        <v>50.93</v>
      </c>
    </row>
    <row r="4238" spans="1:4" ht="15.75">
      <c r="A4238" s="215" t="s">
        <v>8814</v>
      </c>
      <c r="B4238" s="215" t="s">
        <v>8815</v>
      </c>
      <c r="C4238" s="215" t="s">
        <v>47</v>
      </c>
      <c r="D4238" s="217">
        <v>61.59</v>
      </c>
    </row>
    <row r="4239" spans="1:4" ht="15.75">
      <c r="A4239" s="215" t="s">
        <v>8816</v>
      </c>
      <c r="B4239" s="215" t="s">
        <v>8817</v>
      </c>
      <c r="C4239" s="215" t="s">
        <v>47</v>
      </c>
      <c r="D4239" s="217">
        <v>20.55</v>
      </c>
    </row>
    <row r="4240" spans="1:4" ht="15.75">
      <c r="A4240" s="215" t="s">
        <v>8818</v>
      </c>
      <c r="B4240" s="215" t="s">
        <v>8819</v>
      </c>
      <c r="C4240" s="215" t="s">
        <v>602</v>
      </c>
      <c r="D4240" s="217">
        <v>119.47</v>
      </c>
    </row>
    <row r="4241" spans="1:4" ht="15.75">
      <c r="A4241" s="215" t="s">
        <v>8820</v>
      </c>
      <c r="B4241" s="215" t="s">
        <v>8821</v>
      </c>
      <c r="C4241" s="215" t="s">
        <v>47</v>
      </c>
      <c r="D4241" s="217">
        <v>468</v>
      </c>
    </row>
    <row r="4242" spans="1:4" ht="15.75">
      <c r="A4242" s="215" t="s">
        <v>8822</v>
      </c>
      <c r="B4242" s="215" t="s">
        <v>8823</v>
      </c>
      <c r="C4242" s="215" t="s">
        <v>367</v>
      </c>
      <c r="D4242" s="217">
        <v>28.84</v>
      </c>
    </row>
    <row r="4243" spans="1:4" ht="15.75">
      <c r="A4243" s="215" t="s">
        <v>8824</v>
      </c>
      <c r="B4243" s="215" t="s">
        <v>8825</v>
      </c>
      <c r="C4243" s="215" t="s">
        <v>367</v>
      </c>
      <c r="D4243" s="217">
        <v>35.24</v>
      </c>
    </row>
    <row r="4244" spans="1:4" ht="15.75">
      <c r="A4244" s="215" t="s">
        <v>8826</v>
      </c>
      <c r="B4244" s="215" t="s">
        <v>8827</v>
      </c>
      <c r="C4244" s="215" t="s">
        <v>365</v>
      </c>
      <c r="D4244" s="217">
        <v>628.9</v>
      </c>
    </row>
    <row r="4245" spans="1:4" ht="15.75">
      <c r="A4245" s="215" t="s">
        <v>8828</v>
      </c>
      <c r="B4245" s="215" t="s">
        <v>8829</v>
      </c>
      <c r="C4245" s="215" t="s">
        <v>367</v>
      </c>
      <c r="D4245" s="217">
        <v>156.03</v>
      </c>
    </row>
    <row r="4246" spans="1:4" ht="15.75">
      <c r="A4246" s="215" t="s">
        <v>8830</v>
      </c>
      <c r="B4246" s="215" t="s">
        <v>8831</v>
      </c>
      <c r="C4246" s="215" t="s">
        <v>367</v>
      </c>
      <c r="D4246" s="217">
        <v>35.01</v>
      </c>
    </row>
    <row r="4247" spans="1:4" ht="15.75">
      <c r="A4247" s="215" t="s">
        <v>8832</v>
      </c>
      <c r="B4247" s="215" t="s">
        <v>8833</v>
      </c>
      <c r="C4247" s="215" t="s">
        <v>367</v>
      </c>
      <c r="D4247" s="217">
        <v>100.5</v>
      </c>
    </row>
    <row r="4248" spans="1:4" ht="15.75">
      <c r="A4248" s="215" t="s">
        <v>8834</v>
      </c>
      <c r="B4248" s="215" t="s">
        <v>8835</v>
      </c>
      <c r="C4248" s="215" t="s">
        <v>367</v>
      </c>
      <c r="D4248" s="217">
        <v>1019.53</v>
      </c>
    </row>
    <row r="4249" spans="1:4" ht="15.75">
      <c r="A4249" s="215" t="s">
        <v>8836</v>
      </c>
      <c r="B4249" s="215" t="s">
        <v>8837</v>
      </c>
      <c r="C4249" s="215" t="s">
        <v>367</v>
      </c>
      <c r="D4249" s="217">
        <v>121.76</v>
      </c>
    </row>
    <row r="4250" spans="1:4" ht="15.75">
      <c r="A4250" s="215" t="s">
        <v>8838</v>
      </c>
      <c r="B4250" s="215" t="s">
        <v>8839</v>
      </c>
      <c r="C4250" s="215" t="s">
        <v>367</v>
      </c>
      <c r="D4250" s="217">
        <v>459.62</v>
      </c>
    </row>
    <row r="4251" spans="1:4" ht="15.75">
      <c r="A4251" s="215" t="s">
        <v>8840</v>
      </c>
      <c r="B4251" s="215" t="s">
        <v>8841</v>
      </c>
      <c r="C4251" s="215" t="s">
        <v>602</v>
      </c>
      <c r="D4251" s="217">
        <v>10.16</v>
      </c>
    </row>
    <row r="4252" spans="1:4" ht="15.75">
      <c r="A4252" s="215" t="s">
        <v>8842</v>
      </c>
      <c r="B4252" s="215" t="s">
        <v>8843</v>
      </c>
      <c r="C4252" s="215" t="s">
        <v>602</v>
      </c>
      <c r="D4252" s="217">
        <v>101.25</v>
      </c>
    </row>
    <row r="4253" spans="1:4" ht="15.75">
      <c r="A4253" s="215" t="s">
        <v>8844</v>
      </c>
      <c r="B4253" s="215" t="s">
        <v>8845</v>
      </c>
      <c r="C4253" s="215" t="s">
        <v>602</v>
      </c>
      <c r="D4253" s="217">
        <v>10.37</v>
      </c>
    </row>
    <row r="4254" spans="1:4" ht="15.75">
      <c r="A4254" s="215" t="s">
        <v>8846</v>
      </c>
      <c r="B4254" s="215" t="s">
        <v>8847</v>
      </c>
      <c r="C4254" s="215" t="s">
        <v>8848</v>
      </c>
      <c r="D4254" s="217">
        <v>0.26</v>
      </c>
    </row>
    <row r="4255" spans="1:4" ht="15.75">
      <c r="A4255" s="215" t="s">
        <v>8849</v>
      </c>
      <c r="B4255" s="215" t="s">
        <v>8850</v>
      </c>
      <c r="C4255" s="215" t="s">
        <v>602</v>
      </c>
      <c r="D4255" s="217">
        <v>12.93</v>
      </c>
    </row>
    <row r="4256" spans="1:4" ht="15.75">
      <c r="A4256" s="215" t="s">
        <v>8851</v>
      </c>
      <c r="B4256" s="215" t="s">
        <v>8852</v>
      </c>
      <c r="C4256" s="215" t="s">
        <v>8848</v>
      </c>
      <c r="D4256" s="217">
        <v>0.35</v>
      </c>
    </row>
    <row r="4257" spans="1:4" ht="15.75">
      <c r="A4257" s="215" t="s">
        <v>8853</v>
      </c>
      <c r="B4257" s="215" t="s">
        <v>8854</v>
      </c>
      <c r="C4257" s="215" t="s">
        <v>602</v>
      </c>
      <c r="D4257" s="217">
        <v>309.14</v>
      </c>
    </row>
    <row r="4258" spans="1:4" ht="15.75">
      <c r="A4258" s="215" t="s">
        <v>8855</v>
      </c>
      <c r="B4258" s="215" t="s">
        <v>8856</v>
      </c>
      <c r="C4258" s="215" t="s">
        <v>602</v>
      </c>
      <c r="D4258" s="217">
        <v>353.62</v>
      </c>
    </row>
    <row r="4259" spans="1:4" ht="15.75">
      <c r="A4259" s="215" t="s">
        <v>8857</v>
      </c>
      <c r="B4259" s="215" t="s">
        <v>8858</v>
      </c>
      <c r="C4259" s="215" t="s">
        <v>602</v>
      </c>
      <c r="D4259" s="217">
        <v>190.9</v>
      </c>
    </row>
    <row r="4260" spans="1:4" ht="15.75">
      <c r="A4260" s="215" t="s">
        <v>8859</v>
      </c>
      <c r="B4260" s="215" t="s">
        <v>8860</v>
      </c>
      <c r="C4260" s="215" t="s">
        <v>602</v>
      </c>
      <c r="D4260" s="217">
        <v>162.19</v>
      </c>
    </row>
    <row r="4261" spans="1:4" ht="15.75">
      <c r="A4261" s="215" t="s">
        <v>8861</v>
      </c>
      <c r="B4261" s="215" t="s">
        <v>8862</v>
      </c>
      <c r="C4261" s="215" t="s">
        <v>367</v>
      </c>
      <c r="D4261" s="217">
        <v>15.3</v>
      </c>
    </row>
    <row r="4262" spans="1:4" ht="15.75">
      <c r="A4262" s="215" t="s">
        <v>8863</v>
      </c>
      <c r="B4262" s="215" t="s">
        <v>8864</v>
      </c>
      <c r="C4262" s="215" t="s">
        <v>367</v>
      </c>
      <c r="D4262" s="217">
        <v>22.28</v>
      </c>
    </row>
    <row r="4263" spans="1:4" ht="15.75">
      <c r="A4263" s="215" t="s">
        <v>8865</v>
      </c>
      <c r="B4263" s="215" t="s">
        <v>8866</v>
      </c>
      <c r="C4263" s="215" t="s">
        <v>602</v>
      </c>
      <c r="D4263" s="217">
        <v>84.88</v>
      </c>
    </row>
    <row r="4264" spans="1:4" ht="15.75">
      <c r="A4264" s="215" t="s">
        <v>8867</v>
      </c>
      <c r="B4264" s="215" t="s">
        <v>8868</v>
      </c>
      <c r="C4264" s="215" t="s">
        <v>602</v>
      </c>
      <c r="D4264" s="217">
        <v>149.26</v>
      </c>
    </row>
    <row r="4265" spans="1:4" ht="15.75">
      <c r="A4265" s="215" t="s">
        <v>8869</v>
      </c>
      <c r="B4265" s="215" t="s">
        <v>8870</v>
      </c>
      <c r="C4265" s="215" t="s">
        <v>602</v>
      </c>
      <c r="D4265" s="217">
        <v>194.83</v>
      </c>
    </row>
    <row r="4266" spans="1:4" ht="15.75">
      <c r="A4266" s="215" t="s">
        <v>8871</v>
      </c>
      <c r="B4266" s="215" t="s">
        <v>8872</v>
      </c>
      <c r="C4266" s="215" t="s">
        <v>602</v>
      </c>
      <c r="D4266" s="217">
        <v>411.23</v>
      </c>
    </row>
    <row r="4267" spans="1:4" ht="15.75">
      <c r="A4267" s="215" t="s">
        <v>8873</v>
      </c>
      <c r="B4267" s="215" t="s">
        <v>8874</v>
      </c>
      <c r="C4267" s="215" t="s">
        <v>602</v>
      </c>
      <c r="D4267" s="217">
        <v>882.47</v>
      </c>
    </row>
    <row r="4268" spans="1:4" ht="15.75">
      <c r="A4268" s="215" t="s">
        <v>8875</v>
      </c>
      <c r="B4268" s="215" t="s">
        <v>8876</v>
      </c>
      <c r="C4268" s="215" t="s">
        <v>602</v>
      </c>
      <c r="D4268" s="217">
        <v>1303.25</v>
      </c>
    </row>
    <row r="4269" spans="1:4" ht="15.75">
      <c r="A4269" s="215" t="s">
        <v>8877</v>
      </c>
      <c r="B4269" s="215" t="s">
        <v>8878</v>
      </c>
      <c r="C4269" s="215" t="s">
        <v>602</v>
      </c>
      <c r="D4269" s="217">
        <v>291.95</v>
      </c>
    </row>
    <row r="4270" spans="1:4" ht="15.75">
      <c r="A4270" s="215" t="s">
        <v>8879</v>
      </c>
      <c r="B4270" s="215" t="s">
        <v>8880</v>
      </c>
      <c r="C4270" s="215" t="s">
        <v>617</v>
      </c>
      <c r="D4270" s="217">
        <v>29.19</v>
      </c>
    </row>
    <row r="4271" spans="1:4" ht="15.75">
      <c r="A4271" s="215" t="s">
        <v>8881</v>
      </c>
      <c r="B4271" s="215" t="s">
        <v>8882</v>
      </c>
      <c r="C4271" s="215" t="s">
        <v>8883</v>
      </c>
      <c r="D4271" s="217">
        <v>162.22999999999999</v>
      </c>
    </row>
    <row r="4272" spans="1:4" ht="15.75">
      <c r="A4272" s="215" t="s">
        <v>8884</v>
      </c>
      <c r="B4272" s="215" t="s">
        <v>8885</v>
      </c>
      <c r="C4272" s="215" t="s">
        <v>602</v>
      </c>
      <c r="D4272" s="217">
        <v>8.1300000000000008</v>
      </c>
    </row>
    <row r="4273" spans="1:4" ht="15.75">
      <c r="A4273" s="215" t="s">
        <v>8886</v>
      </c>
      <c r="B4273" s="215" t="s">
        <v>8887</v>
      </c>
      <c r="C4273" s="215" t="s">
        <v>602</v>
      </c>
      <c r="D4273" s="217">
        <v>16.309999999999999</v>
      </c>
    </row>
    <row r="4274" spans="1:4" ht="15.75">
      <c r="A4274" s="215" t="s">
        <v>8888</v>
      </c>
      <c r="B4274" s="215" t="s">
        <v>8889</v>
      </c>
      <c r="C4274" s="215" t="s">
        <v>602</v>
      </c>
      <c r="D4274" s="217">
        <v>24.48</v>
      </c>
    </row>
    <row r="4275" spans="1:4" ht="15.75">
      <c r="A4275" s="215" t="s">
        <v>8890</v>
      </c>
      <c r="B4275" s="215" t="s">
        <v>8891</v>
      </c>
      <c r="C4275" s="215" t="s">
        <v>602</v>
      </c>
      <c r="D4275" s="217">
        <v>32.64</v>
      </c>
    </row>
    <row r="4276" spans="1:4" ht="15.75">
      <c r="A4276" s="215" t="s">
        <v>8892</v>
      </c>
      <c r="B4276" s="215" t="s">
        <v>8893</v>
      </c>
      <c r="C4276" s="215" t="s">
        <v>602</v>
      </c>
      <c r="D4276" s="217">
        <v>49</v>
      </c>
    </row>
    <row r="4277" spans="1:4" ht="15.75">
      <c r="A4277" s="215" t="s">
        <v>8894</v>
      </c>
      <c r="B4277" s="215" t="s">
        <v>8895</v>
      </c>
      <c r="C4277" s="215" t="s">
        <v>602</v>
      </c>
      <c r="D4277" s="217">
        <v>31.44</v>
      </c>
    </row>
    <row r="4278" spans="1:4" ht="15.75">
      <c r="A4278" s="215" t="s">
        <v>8896</v>
      </c>
      <c r="B4278" s="215" t="s">
        <v>8897</v>
      </c>
      <c r="C4278" s="215" t="s">
        <v>602</v>
      </c>
      <c r="D4278" s="217">
        <v>55.94</v>
      </c>
    </row>
    <row r="4279" spans="1:4" ht="15.75">
      <c r="A4279" s="215" t="s">
        <v>8898</v>
      </c>
      <c r="B4279" s="215" t="s">
        <v>8899</v>
      </c>
      <c r="C4279" s="215" t="s">
        <v>602</v>
      </c>
      <c r="D4279" s="217">
        <v>83.98</v>
      </c>
    </row>
    <row r="4280" spans="1:4" ht="15.75">
      <c r="A4280" s="215" t="s">
        <v>8900</v>
      </c>
      <c r="B4280" s="215" t="s">
        <v>8901</v>
      </c>
      <c r="C4280" s="215" t="s">
        <v>367</v>
      </c>
      <c r="D4280" s="217">
        <v>53.73</v>
      </c>
    </row>
    <row r="4281" spans="1:4" ht="15.75">
      <c r="A4281" s="215" t="s">
        <v>8902</v>
      </c>
      <c r="B4281" s="215" t="s">
        <v>8903</v>
      </c>
      <c r="C4281" s="215" t="s">
        <v>602</v>
      </c>
      <c r="D4281" s="217">
        <v>14.33</v>
      </c>
    </row>
    <row r="4282" spans="1:4" ht="15.75">
      <c r="A4282" s="215" t="s">
        <v>8904</v>
      </c>
      <c r="B4282" s="215" t="s">
        <v>8905</v>
      </c>
      <c r="C4282" s="215" t="s">
        <v>602</v>
      </c>
      <c r="D4282" s="217">
        <v>14.71</v>
      </c>
    </row>
    <row r="4283" spans="1:4" ht="15.75">
      <c r="A4283" s="215" t="s">
        <v>8906</v>
      </c>
      <c r="B4283" s="215" t="s">
        <v>8907</v>
      </c>
      <c r="C4283" s="215" t="s">
        <v>602</v>
      </c>
      <c r="D4283" s="217">
        <v>15.5</v>
      </c>
    </row>
    <row r="4284" spans="1:4" ht="15.75">
      <c r="A4284" s="215" t="s">
        <v>8908</v>
      </c>
      <c r="B4284" s="215" t="s">
        <v>8909</v>
      </c>
      <c r="C4284" s="215" t="s">
        <v>602</v>
      </c>
      <c r="D4284" s="217">
        <v>15.64</v>
      </c>
    </row>
    <row r="4285" spans="1:4" ht="15.75">
      <c r="A4285" s="215" t="s">
        <v>8910</v>
      </c>
      <c r="B4285" s="215" t="s">
        <v>8911</v>
      </c>
      <c r="C4285" s="215" t="s">
        <v>602</v>
      </c>
      <c r="D4285" s="217">
        <v>18.47</v>
      </c>
    </row>
    <row r="4286" spans="1:4" ht="15.75">
      <c r="A4286" s="215" t="s">
        <v>8912</v>
      </c>
      <c r="B4286" s="215" t="s">
        <v>8913</v>
      </c>
      <c r="C4286" s="215" t="s">
        <v>602</v>
      </c>
      <c r="D4286" s="217">
        <v>18.059999999999999</v>
      </c>
    </row>
    <row r="4287" spans="1:4" ht="15.75">
      <c r="A4287" s="215" t="s">
        <v>8914</v>
      </c>
      <c r="B4287" s="215" t="s">
        <v>8915</v>
      </c>
      <c r="C4287" s="215" t="s">
        <v>602</v>
      </c>
      <c r="D4287" s="217">
        <v>20.29</v>
      </c>
    </row>
    <row r="4288" spans="1:4" ht="15.75">
      <c r="A4288" s="215" t="s">
        <v>8916</v>
      </c>
      <c r="B4288" s="215" t="s">
        <v>8917</v>
      </c>
      <c r="C4288" s="215" t="s">
        <v>602</v>
      </c>
      <c r="D4288" s="217">
        <v>20.69</v>
      </c>
    </row>
    <row r="4289" spans="1:4" ht="15.75">
      <c r="A4289" s="215" t="s">
        <v>8918</v>
      </c>
      <c r="B4289" s="215" t="s">
        <v>8919</v>
      </c>
      <c r="C4289" s="215" t="s">
        <v>602</v>
      </c>
      <c r="D4289" s="217">
        <v>21.83</v>
      </c>
    </row>
    <row r="4290" spans="1:4" ht="15.75">
      <c r="A4290" s="215" t="s">
        <v>8920</v>
      </c>
      <c r="B4290" s="215" t="s">
        <v>8921</v>
      </c>
      <c r="C4290" s="215" t="s">
        <v>602</v>
      </c>
      <c r="D4290" s="217">
        <v>22.96</v>
      </c>
    </row>
    <row r="4291" spans="1:4" ht="15.75">
      <c r="A4291" s="215" t="s">
        <v>8922</v>
      </c>
      <c r="B4291" s="215" t="s">
        <v>8923</v>
      </c>
      <c r="C4291" s="215" t="s">
        <v>602</v>
      </c>
      <c r="D4291" s="217">
        <v>36.6</v>
      </c>
    </row>
    <row r="4292" spans="1:4" ht="15.75">
      <c r="A4292" s="215" t="s">
        <v>8924</v>
      </c>
      <c r="B4292" s="215" t="s">
        <v>8925</v>
      </c>
      <c r="C4292" s="215" t="s">
        <v>602</v>
      </c>
      <c r="D4292" s="217">
        <v>41.92</v>
      </c>
    </row>
    <row r="4293" spans="1:4" ht="15.75">
      <c r="A4293" s="215" t="s">
        <v>8926</v>
      </c>
      <c r="B4293" s="215" t="s">
        <v>8927</v>
      </c>
      <c r="C4293" s="215" t="s">
        <v>602</v>
      </c>
      <c r="D4293" s="217">
        <v>46.3</v>
      </c>
    </row>
    <row r="4294" spans="1:4" ht="15.75">
      <c r="A4294" s="215" t="s">
        <v>8928</v>
      </c>
      <c r="B4294" s="215" t="s">
        <v>8929</v>
      </c>
      <c r="C4294" s="215" t="s">
        <v>602</v>
      </c>
      <c r="D4294" s="217">
        <v>50.82</v>
      </c>
    </row>
    <row r="4295" spans="1:4" ht="15.75">
      <c r="A4295" s="215" t="s">
        <v>8930</v>
      </c>
      <c r="B4295" s="215" t="s">
        <v>8931</v>
      </c>
      <c r="C4295" s="215" t="s">
        <v>602</v>
      </c>
      <c r="D4295" s="217">
        <v>54.6</v>
      </c>
    </row>
    <row r="4296" spans="1:4" ht="15.75">
      <c r="A4296" s="215" t="s">
        <v>8932</v>
      </c>
      <c r="B4296" s="215" t="s">
        <v>8933</v>
      </c>
      <c r="C4296" s="215" t="s">
        <v>602</v>
      </c>
      <c r="D4296" s="217">
        <v>59.19</v>
      </c>
    </row>
    <row r="4297" spans="1:4" ht="15.75">
      <c r="A4297" s="215" t="s">
        <v>8934</v>
      </c>
      <c r="B4297" s="215" t="s">
        <v>8935</v>
      </c>
      <c r="C4297" s="215" t="s">
        <v>602</v>
      </c>
      <c r="D4297" s="217">
        <v>69.67</v>
      </c>
    </row>
    <row r="4298" spans="1:4" ht="15.75">
      <c r="A4298" s="215" t="s">
        <v>8936</v>
      </c>
      <c r="B4298" s="215" t="s">
        <v>8937</v>
      </c>
      <c r="C4298" s="215" t="s">
        <v>602</v>
      </c>
      <c r="D4298" s="217">
        <v>76.06</v>
      </c>
    </row>
    <row r="4299" spans="1:4" ht="15.75">
      <c r="A4299" s="215" t="s">
        <v>8938</v>
      </c>
      <c r="B4299" s="215" t="s">
        <v>8939</v>
      </c>
      <c r="C4299" s="215" t="s">
        <v>602</v>
      </c>
      <c r="D4299" s="217">
        <v>102.64</v>
      </c>
    </row>
    <row r="4300" spans="1:4" ht="15.75">
      <c r="A4300" s="215" t="s">
        <v>8940</v>
      </c>
      <c r="B4300" s="215" t="s">
        <v>8941</v>
      </c>
      <c r="C4300" s="215" t="s">
        <v>602</v>
      </c>
      <c r="D4300" s="217">
        <v>125.23</v>
      </c>
    </row>
    <row r="4301" spans="1:4" ht="15.75">
      <c r="A4301" s="215" t="s">
        <v>8942</v>
      </c>
      <c r="B4301" s="215" t="s">
        <v>8943</v>
      </c>
      <c r="C4301" s="215" t="s">
        <v>602</v>
      </c>
      <c r="D4301" s="217">
        <v>159.12</v>
      </c>
    </row>
    <row r="4302" spans="1:4" ht="15.75">
      <c r="A4302" s="215" t="s">
        <v>8944</v>
      </c>
      <c r="B4302" s="215" t="s">
        <v>8945</v>
      </c>
      <c r="C4302" s="215" t="s">
        <v>367</v>
      </c>
      <c r="D4302" s="217">
        <v>241.75</v>
      </c>
    </row>
    <row r="4303" spans="1:4" ht="15.75">
      <c r="A4303" s="215" t="s">
        <v>8946</v>
      </c>
      <c r="B4303" s="215" t="s">
        <v>8947</v>
      </c>
      <c r="C4303" s="215" t="s">
        <v>602</v>
      </c>
      <c r="D4303" s="217">
        <v>29.89</v>
      </c>
    </row>
    <row r="4304" spans="1:4" ht="15.75">
      <c r="A4304" s="215" t="s">
        <v>8948</v>
      </c>
      <c r="B4304" s="215" t="s">
        <v>8949</v>
      </c>
      <c r="C4304" s="215" t="s">
        <v>602</v>
      </c>
      <c r="D4304" s="217">
        <v>33.47</v>
      </c>
    </row>
    <row r="4305" spans="1:4" ht="15.75">
      <c r="A4305" s="215" t="s">
        <v>8950</v>
      </c>
      <c r="B4305" s="215" t="s">
        <v>8951</v>
      </c>
      <c r="C4305" s="215" t="s">
        <v>367</v>
      </c>
      <c r="D4305" s="217">
        <v>88.6</v>
      </c>
    </row>
    <row r="4306" spans="1:4" ht="15.75">
      <c r="A4306" s="215" t="s">
        <v>8952</v>
      </c>
      <c r="B4306" s="215" t="s">
        <v>8953</v>
      </c>
      <c r="C4306" s="215" t="s">
        <v>367</v>
      </c>
      <c r="D4306" s="217">
        <v>94.86</v>
      </c>
    </row>
    <row r="4307" spans="1:4" ht="15.75">
      <c r="A4307" s="215" t="s">
        <v>8954</v>
      </c>
      <c r="B4307" s="215" t="s">
        <v>8955</v>
      </c>
      <c r="C4307" s="215" t="s">
        <v>367</v>
      </c>
      <c r="D4307" s="217">
        <v>219.11</v>
      </c>
    </row>
    <row r="4308" spans="1:4" ht="15.75">
      <c r="A4308" s="215" t="s">
        <v>8956</v>
      </c>
      <c r="B4308" s="215" t="s">
        <v>8957</v>
      </c>
      <c r="C4308" s="215" t="s">
        <v>367</v>
      </c>
      <c r="D4308" s="217">
        <v>186.07</v>
      </c>
    </row>
    <row r="4309" spans="1:4" ht="15.75">
      <c r="A4309" s="215" t="s">
        <v>8958</v>
      </c>
      <c r="B4309" s="215" t="s">
        <v>8959</v>
      </c>
      <c r="C4309" s="215" t="s">
        <v>367</v>
      </c>
      <c r="D4309" s="217">
        <v>132.53</v>
      </c>
    </row>
    <row r="4310" spans="1:4" ht="15.75">
      <c r="A4310" s="215" t="s">
        <v>8960</v>
      </c>
      <c r="B4310" s="215" t="s">
        <v>8961</v>
      </c>
      <c r="C4310" s="215" t="s">
        <v>367</v>
      </c>
      <c r="D4310" s="217">
        <v>20.85</v>
      </c>
    </row>
    <row r="4311" spans="1:4" ht="15.75">
      <c r="A4311" s="215" t="s">
        <v>8962</v>
      </c>
      <c r="B4311" s="215" t="s">
        <v>8963</v>
      </c>
      <c r="C4311" s="215" t="s">
        <v>367</v>
      </c>
      <c r="D4311" s="217">
        <v>17.329999999999998</v>
      </c>
    </row>
    <row r="4312" spans="1:4" ht="15.75">
      <c r="A4312" s="215" t="s">
        <v>8964</v>
      </c>
      <c r="B4312" s="215" t="s">
        <v>8965</v>
      </c>
      <c r="C4312" s="215" t="s">
        <v>367</v>
      </c>
      <c r="D4312" s="217">
        <v>62.33</v>
      </c>
    </row>
    <row r="4313" spans="1:4" ht="15.75">
      <c r="A4313" s="215" t="s">
        <v>8966</v>
      </c>
      <c r="B4313" s="215" t="s">
        <v>8967</v>
      </c>
      <c r="C4313" s="215" t="s">
        <v>367</v>
      </c>
      <c r="D4313" s="217">
        <v>102.67</v>
      </c>
    </row>
    <row r="4314" spans="1:4" ht="15.75">
      <c r="A4314" s="215" t="s">
        <v>8968</v>
      </c>
      <c r="B4314" s="215" t="s">
        <v>8969</v>
      </c>
      <c r="C4314" s="215" t="s">
        <v>367</v>
      </c>
      <c r="D4314" s="217">
        <v>66.599999999999994</v>
      </c>
    </row>
    <row r="4315" spans="1:4" ht="15.75">
      <c r="A4315" s="215" t="s">
        <v>8970</v>
      </c>
      <c r="B4315" s="215" t="s">
        <v>8971</v>
      </c>
      <c r="C4315" s="215" t="s">
        <v>367</v>
      </c>
      <c r="D4315" s="217">
        <v>108.65</v>
      </c>
    </row>
    <row r="4316" spans="1:4" ht="15.75">
      <c r="A4316" s="215" t="s">
        <v>8972</v>
      </c>
      <c r="B4316" s="215" t="s">
        <v>8973</v>
      </c>
      <c r="C4316" s="215" t="s">
        <v>367</v>
      </c>
      <c r="D4316" s="217">
        <v>71.36</v>
      </c>
    </row>
    <row r="4317" spans="1:4" ht="15.75">
      <c r="A4317" s="215" t="s">
        <v>8974</v>
      </c>
      <c r="B4317" s="215" t="s">
        <v>8975</v>
      </c>
      <c r="C4317" s="215" t="s">
        <v>365</v>
      </c>
      <c r="D4317" s="217">
        <v>909.31</v>
      </c>
    </row>
    <row r="4318" spans="1:4" ht="15.75">
      <c r="A4318" s="215" t="s">
        <v>8976</v>
      </c>
      <c r="B4318" s="215" t="s">
        <v>8977</v>
      </c>
      <c r="C4318" s="215" t="s">
        <v>365</v>
      </c>
      <c r="D4318" s="217">
        <v>522.76</v>
      </c>
    </row>
    <row r="4319" spans="1:4" ht="15.75">
      <c r="A4319" s="215" t="s">
        <v>8978</v>
      </c>
      <c r="B4319" s="215" t="s">
        <v>8979</v>
      </c>
      <c r="C4319" s="215" t="s">
        <v>367</v>
      </c>
      <c r="D4319" s="217">
        <v>15.74</v>
      </c>
    </row>
    <row r="4320" spans="1:4" ht="15.75">
      <c r="A4320" s="215" t="s">
        <v>8980</v>
      </c>
      <c r="B4320" s="215" t="s">
        <v>8981</v>
      </c>
      <c r="C4320" s="215" t="s">
        <v>367</v>
      </c>
      <c r="D4320" s="217">
        <v>34.39</v>
      </c>
    </row>
    <row r="4321" spans="1:4" ht="15.75">
      <c r="A4321" s="215" t="s">
        <v>8982</v>
      </c>
      <c r="B4321" s="215" t="s">
        <v>8983</v>
      </c>
      <c r="C4321" s="215" t="s">
        <v>367</v>
      </c>
      <c r="D4321" s="217">
        <v>69.03</v>
      </c>
    </row>
    <row r="4322" spans="1:4" ht="15.75">
      <c r="A4322" s="215" t="s">
        <v>8984</v>
      </c>
      <c r="B4322" s="215" t="s">
        <v>8985</v>
      </c>
      <c r="C4322" s="215" t="s">
        <v>365</v>
      </c>
      <c r="D4322" s="217">
        <v>91.12</v>
      </c>
    </row>
    <row r="4323" spans="1:4" ht="15.75">
      <c r="A4323" s="215" t="s">
        <v>8986</v>
      </c>
      <c r="B4323" s="215" t="s">
        <v>8987</v>
      </c>
      <c r="C4323" s="215" t="s">
        <v>367</v>
      </c>
      <c r="D4323" s="217">
        <v>9.44</v>
      </c>
    </row>
    <row r="4324" spans="1:4" ht="15.75">
      <c r="A4324" s="215" t="s">
        <v>8988</v>
      </c>
      <c r="B4324" s="215" t="s">
        <v>8989</v>
      </c>
      <c r="C4324" s="215" t="s">
        <v>367</v>
      </c>
      <c r="D4324" s="217">
        <v>7.15</v>
      </c>
    </row>
    <row r="4325" spans="1:4" ht="15.75">
      <c r="A4325" s="215" t="s">
        <v>8990</v>
      </c>
      <c r="B4325" s="215" t="s">
        <v>8991</v>
      </c>
      <c r="C4325" s="215" t="s">
        <v>367</v>
      </c>
      <c r="D4325" s="217">
        <v>19.66</v>
      </c>
    </row>
    <row r="4326" spans="1:4" ht="15.75">
      <c r="A4326" s="215" t="s">
        <v>8992</v>
      </c>
      <c r="B4326" s="215" t="s">
        <v>8993</v>
      </c>
      <c r="C4326" s="215" t="s">
        <v>367</v>
      </c>
      <c r="D4326" s="217">
        <v>39.700000000000003</v>
      </c>
    </row>
    <row r="4327" spans="1:4" ht="15.75">
      <c r="A4327" s="215" t="s">
        <v>8994</v>
      </c>
      <c r="B4327" s="215" t="s">
        <v>8995</v>
      </c>
      <c r="C4327" s="215" t="s">
        <v>367</v>
      </c>
      <c r="D4327" s="217">
        <v>47.55</v>
      </c>
    </row>
    <row r="4328" spans="1:4" ht="15.75">
      <c r="A4328" s="215" t="s">
        <v>8996</v>
      </c>
      <c r="B4328" s="215" t="s">
        <v>8997</v>
      </c>
      <c r="C4328" s="215" t="s">
        <v>367</v>
      </c>
      <c r="D4328" s="217">
        <v>44.07</v>
      </c>
    </row>
    <row r="4329" spans="1:4" ht="15.75">
      <c r="A4329" s="215" t="s">
        <v>8998</v>
      </c>
      <c r="B4329" s="215" t="s">
        <v>8999</v>
      </c>
      <c r="C4329" s="215" t="s">
        <v>367</v>
      </c>
      <c r="D4329" s="217">
        <v>16.89</v>
      </c>
    </row>
    <row r="4330" spans="1:4" ht="15.75">
      <c r="A4330" s="215" t="s">
        <v>9000</v>
      </c>
      <c r="B4330" s="215" t="s">
        <v>9001</v>
      </c>
      <c r="C4330" s="215" t="s">
        <v>602</v>
      </c>
      <c r="D4330" s="217">
        <v>57.53</v>
      </c>
    </row>
    <row r="4331" spans="1:4" ht="15.75">
      <c r="A4331" s="215" t="s">
        <v>9002</v>
      </c>
      <c r="B4331" s="215" t="s">
        <v>9003</v>
      </c>
      <c r="C4331" s="215" t="s">
        <v>367</v>
      </c>
      <c r="D4331" s="217">
        <v>19.12</v>
      </c>
    </row>
    <row r="4332" spans="1:4" ht="15.75">
      <c r="A4332" s="215" t="s">
        <v>139</v>
      </c>
      <c r="B4332" s="215" t="s">
        <v>10</v>
      </c>
      <c r="C4332" s="215" t="s">
        <v>367</v>
      </c>
      <c r="D4332" s="217">
        <v>16.489999999999998</v>
      </c>
    </row>
    <row r="4333" spans="1:4" ht="15.75">
      <c r="A4333" s="215" t="s">
        <v>9004</v>
      </c>
      <c r="B4333" s="215" t="s">
        <v>9005</v>
      </c>
      <c r="C4333" s="215" t="s">
        <v>367</v>
      </c>
      <c r="D4333" s="217">
        <v>19.16</v>
      </c>
    </row>
    <row r="4334" spans="1:4" ht="15.75">
      <c r="A4334" s="215" t="s">
        <v>9006</v>
      </c>
      <c r="B4334" s="215" t="s">
        <v>9007</v>
      </c>
      <c r="C4334" s="215" t="s">
        <v>367</v>
      </c>
      <c r="D4334" s="217">
        <v>36.049999999999997</v>
      </c>
    </row>
    <row r="4335" spans="1:4" ht="15.75">
      <c r="A4335" s="215" t="s">
        <v>9008</v>
      </c>
      <c r="B4335" s="215" t="s">
        <v>9009</v>
      </c>
      <c r="C4335" s="215" t="s">
        <v>367</v>
      </c>
      <c r="D4335" s="217">
        <v>34.07</v>
      </c>
    </row>
    <row r="4336" spans="1:4" ht="15.75">
      <c r="A4336" s="215" t="s">
        <v>9010</v>
      </c>
      <c r="B4336" s="215" t="s">
        <v>9011</v>
      </c>
      <c r="C4336" s="215" t="s">
        <v>367</v>
      </c>
      <c r="D4336" s="217">
        <v>31.33</v>
      </c>
    </row>
    <row r="4337" spans="1:4" ht="15.75">
      <c r="A4337" s="215" t="s">
        <v>9012</v>
      </c>
      <c r="B4337" s="215" t="s">
        <v>9013</v>
      </c>
      <c r="C4337" s="215" t="s">
        <v>367</v>
      </c>
      <c r="D4337" s="217">
        <v>44.34</v>
      </c>
    </row>
    <row r="4338" spans="1:4" ht="15.75">
      <c r="A4338" s="215" t="s">
        <v>9014</v>
      </c>
      <c r="B4338" s="215" t="s">
        <v>9015</v>
      </c>
      <c r="C4338" s="215" t="s">
        <v>367</v>
      </c>
      <c r="D4338" s="217">
        <v>27.65</v>
      </c>
    </row>
    <row r="4339" spans="1:4" ht="15.75">
      <c r="A4339" s="215" t="s">
        <v>9016</v>
      </c>
      <c r="B4339" s="215" t="s">
        <v>9017</v>
      </c>
      <c r="C4339" s="215" t="s">
        <v>367</v>
      </c>
      <c r="D4339" s="217">
        <v>60.22</v>
      </c>
    </row>
    <row r="4340" spans="1:4" ht="15.75">
      <c r="A4340" s="215" t="s">
        <v>9018</v>
      </c>
      <c r="B4340" s="215" t="s">
        <v>9019</v>
      </c>
      <c r="C4340" s="215" t="s">
        <v>367</v>
      </c>
      <c r="D4340" s="217">
        <v>48.67</v>
      </c>
    </row>
    <row r="4341" spans="1:4" ht="15.75">
      <c r="A4341" s="215" t="s">
        <v>9020</v>
      </c>
      <c r="B4341" s="215" t="s">
        <v>9021</v>
      </c>
      <c r="C4341" s="215" t="s">
        <v>367</v>
      </c>
      <c r="D4341" s="217">
        <v>26.06</v>
      </c>
    </row>
    <row r="4342" spans="1:4" ht="15.75">
      <c r="A4342" s="215" t="s">
        <v>9022</v>
      </c>
      <c r="B4342" s="215" t="s">
        <v>9023</v>
      </c>
      <c r="C4342" s="215" t="s">
        <v>602</v>
      </c>
      <c r="D4342" s="217">
        <v>6.52</v>
      </c>
    </row>
    <row r="4343" spans="1:4" ht="15.75">
      <c r="A4343" s="215" t="s">
        <v>9024</v>
      </c>
      <c r="B4343" s="215" t="s">
        <v>9025</v>
      </c>
      <c r="C4343" s="215" t="s">
        <v>367</v>
      </c>
      <c r="D4343" s="217">
        <v>31.05</v>
      </c>
    </row>
    <row r="4344" spans="1:4" ht="15.75">
      <c r="A4344" s="215" t="s">
        <v>9026</v>
      </c>
      <c r="B4344" s="215" t="s">
        <v>9027</v>
      </c>
      <c r="C4344" s="215" t="s">
        <v>602</v>
      </c>
      <c r="D4344" s="217">
        <v>5.55</v>
      </c>
    </row>
    <row r="4345" spans="1:4" ht="15.75">
      <c r="A4345" s="215" t="s">
        <v>9028</v>
      </c>
      <c r="B4345" s="215" t="s">
        <v>9029</v>
      </c>
      <c r="C4345" s="215" t="s">
        <v>367</v>
      </c>
      <c r="D4345" s="217">
        <v>28.56</v>
      </c>
    </row>
    <row r="4346" spans="1:4" ht="15.75">
      <c r="A4346" s="215" t="s">
        <v>9030</v>
      </c>
      <c r="B4346" s="215" t="s">
        <v>9031</v>
      </c>
      <c r="C4346" s="215" t="s">
        <v>367</v>
      </c>
      <c r="D4346" s="217">
        <v>56.92</v>
      </c>
    </row>
    <row r="4347" spans="1:4" ht="15.75">
      <c r="A4347" s="215" t="s">
        <v>9032</v>
      </c>
      <c r="B4347" s="215" t="s">
        <v>9033</v>
      </c>
      <c r="C4347" s="215" t="s">
        <v>617</v>
      </c>
      <c r="D4347" s="217">
        <v>5.0999999999999996</v>
      </c>
    </row>
    <row r="4348" spans="1:4" ht="15.75">
      <c r="A4348" s="215" t="s">
        <v>9034</v>
      </c>
      <c r="B4348" s="215" t="s">
        <v>9035</v>
      </c>
      <c r="C4348" s="215" t="s">
        <v>617</v>
      </c>
      <c r="D4348" s="217">
        <v>3.46</v>
      </c>
    </row>
    <row r="4349" spans="1:4" ht="15.75">
      <c r="A4349" s="215" t="s">
        <v>9036</v>
      </c>
      <c r="B4349" s="215" t="s">
        <v>9037</v>
      </c>
      <c r="C4349" s="215" t="s">
        <v>367</v>
      </c>
      <c r="D4349" s="217">
        <v>399.98</v>
      </c>
    </row>
    <row r="4350" spans="1:4" ht="15.75">
      <c r="A4350" s="215" t="s">
        <v>9038</v>
      </c>
      <c r="B4350" s="215" t="s">
        <v>9039</v>
      </c>
      <c r="C4350" s="215" t="s">
        <v>367</v>
      </c>
      <c r="D4350" s="217">
        <v>1109.03</v>
      </c>
    </row>
    <row r="4351" spans="1:4" ht="15.75">
      <c r="A4351" s="215" t="s">
        <v>9040</v>
      </c>
      <c r="B4351" s="215" t="s">
        <v>9041</v>
      </c>
      <c r="C4351" s="215" t="s">
        <v>602</v>
      </c>
      <c r="D4351" s="217">
        <v>3.52</v>
      </c>
    </row>
    <row r="4352" spans="1:4" ht="15.75">
      <c r="A4352" s="215" t="s">
        <v>9042</v>
      </c>
      <c r="B4352" s="215" t="s">
        <v>9043</v>
      </c>
      <c r="C4352" s="215" t="s">
        <v>602</v>
      </c>
      <c r="D4352" s="217">
        <v>4.72</v>
      </c>
    </row>
    <row r="4353" spans="1:4" ht="15.75">
      <c r="A4353" s="215" t="s">
        <v>9044</v>
      </c>
      <c r="B4353" s="215" t="s">
        <v>9045</v>
      </c>
      <c r="C4353" s="215" t="s">
        <v>367</v>
      </c>
      <c r="D4353" s="217">
        <v>31.98</v>
      </c>
    </row>
    <row r="4354" spans="1:4" ht="15.75">
      <c r="A4354" s="215" t="s">
        <v>9046</v>
      </c>
      <c r="B4354" s="215" t="s">
        <v>9047</v>
      </c>
      <c r="C4354" s="215" t="s">
        <v>367</v>
      </c>
      <c r="D4354" s="217">
        <v>33.82</v>
      </c>
    </row>
    <row r="4355" spans="1:4" ht="15.75">
      <c r="A4355" s="215" t="s">
        <v>9048</v>
      </c>
      <c r="B4355" s="215" t="s">
        <v>9049</v>
      </c>
      <c r="C4355" s="215" t="s">
        <v>367</v>
      </c>
      <c r="D4355" s="217">
        <v>35.72</v>
      </c>
    </row>
    <row r="4356" spans="1:4" ht="15.75">
      <c r="A4356" s="215" t="s">
        <v>9050</v>
      </c>
      <c r="B4356" s="215" t="s">
        <v>9051</v>
      </c>
      <c r="C4356" s="215" t="s">
        <v>367</v>
      </c>
      <c r="D4356" s="217">
        <v>38.54</v>
      </c>
    </row>
    <row r="4357" spans="1:4" ht="15.75">
      <c r="A4357" s="215" t="s">
        <v>9052</v>
      </c>
      <c r="B4357" s="215" t="s">
        <v>9053</v>
      </c>
      <c r="C4357" s="215" t="s">
        <v>367</v>
      </c>
      <c r="D4357" s="217">
        <v>35.4</v>
      </c>
    </row>
    <row r="4358" spans="1:4" ht="15.75">
      <c r="A4358" s="215" t="s">
        <v>9054</v>
      </c>
      <c r="B4358" s="215" t="s">
        <v>9055</v>
      </c>
      <c r="C4358" s="215" t="s">
        <v>367</v>
      </c>
      <c r="D4358" s="217">
        <v>125.19</v>
      </c>
    </row>
    <row r="4359" spans="1:4" ht="15.75">
      <c r="A4359" s="215" t="s">
        <v>9056</v>
      </c>
      <c r="B4359" s="215" t="s">
        <v>9057</v>
      </c>
      <c r="C4359" s="215" t="s">
        <v>367</v>
      </c>
      <c r="D4359" s="217">
        <v>43.83</v>
      </c>
    </row>
    <row r="4360" spans="1:4" ht="15.75">
      <c r="A4360" s="215" t="s">
        <v>9058</v>
      </c>
      <c r="B4360" s="215" t="s">
        <v>9059</v>
      </c>
      <c r="C4360" s="215" t="s">
        <v>367</v>
      </c>
      <c r="D4360" s="217">
        <v>49.36</v>
      </c>
    </row>
    <row r="4361" spans="1:4" ht="15.75">
      <c r="A4361" s="215" t="s">
        <v>9060</v>
      </c>
      <c r="B4361" s="215" t="s">
        <v>9061</v>
      </c>
      <c r="C4361" s="215" t="s">
        <v>367</v>
      </c>
      <c r="D4361" s="217">
        <v>246.79</v>
      </c>
    </row>
    <row r="4362" spans="1:4" ht="15.75">
      <c r="A4362" s="215" t="s">
        <v>9062</v>
      </c>
      <c r="B4362" s="215" t="s">
        <v>9063</v>
      </c>
      <c r="C4362" s="215" t="s">
        <v>367</v>
      </c>
      <c r="D4362" s="217">
        <v>489.32</v>
      </c>
    </row>
    <row r="4363" spans="1:4" ht="15.75">
      <c r="A4363" s="215" t="s">
        <v>9064</v>
      </c>
      <c r="B4363" s="215" t="s">
        <v>9065</v>
      </c>
      <c r="C4363" s="215" t="s">
        <v>367</v>
      </c>
      <c r="D4363" s="217">
        <v>52.08</v>
      </c>
    </row>
    <row r="4364" spans="1:4" ht="15.75">
      <c r="A4364" s="215" t="s">
        <v>9066</v>
      </c>
      <c r="B4364" s="215" t="s">
        <v>9067</v>
      </c>
      <c r="C4364" s="215" t="s">
        <v>367</v>
      </c>
      <c r="D4364" s="217">
        <v>52.49</v>
      </c>
    </row>
    <row r="4365" spans="1:4" ht="15.75">
      <c r="A4365" s="215" t="s">
        <v>9068</v>
      </c>
      <c r="B4365" s="215" t="s">
        <v>9069</v>
      </c>
      <c r="C4365" s="215" t="s">
        <v>365</v>
      </c>
      <c r="D4365" s="217">
        <v>217.19</v>
      </c>
    </row>
    <row r="4366" spans="1:4" ht="15.75">
      <c r="A4366" s="215" t="s">
        <v>9070</v>
      </c>
      <c r="B4366" s="215" t="s">
        <v>9071</v>
      </c>
      <c r="C4366" s="215" t="s">
        <v>367</v>
      </c>
      <c r="D4366" s="217">
        <v>2.2799999999999998</v>
      </c>
    </row>
    <row r="4367" spans="1:4" ht="15.75">
      <c r="A4367" s="215" t="s">
        <v>9072</v>
      </c>
      <c r="B4367" s="215" t="s">
        <v>9073</v>
      </c>
      <c r="C4367" s="215" t="s">
        <v>367</v>
      </c>
      <c r="D4367" s="217">
        <v>14.22</v>
      </c>
    </row>
    <row r="4368" spans="1:4" ht="15.75">
      <c r="A4368" s="215" t="s">
        <v>9074</v>
      </c>
      <c r="B4368" s="215" t="s">
        <v>9075</v>
      </c>
      <c r="C4368" s="215" t="s">
        <v>367</v>
      </c>
      <c r="D4368" s="217">
        <v>15.15</v>
      </c>
    </row>
    <row r="4369" spans="1:4" ht="15.75">
      <c r="A4369" s="215" t="s">
        <v>9076</v>
      </c>
      <c r="B4369" s="215" t="s">
        <v>9077</v>
      </c>
      <c r="C4369" s="215" t="s">
        <v>367</v>
      </c>
      <c r="D4369" s="217">
        <v>77.5</v>
      </c>
    </row>
    <row r="4370" spans="1:4" ht="15.75">
      <c r="A4370" s="215" t="s">
        <v>9078</v>
      </c>
      <c r="B4370" s="215" t="s">
        <v>9079</v>
      </c>
      <c r="C4370" s="215" t="s">
        <v>367</v>
      </c>
      <c r="D4370" s="217">
        <v>25.48</v>
      </c>
    </row>
    <row r="4371" spans="1:4" ht="15.75">
      <c r="A4371" s="215" t="s">
        <v>9080</v>
      </c>
      <c r="B4371" s="215" t="s">
        <v>9081</v>
      </c>
      <c r="C4371" s="215" t="s">
        <v>367</v>
      </c>
      <c r="D4371" s="217">
        <v>54.12</v>
      </c>
    </row>
    <row r="4372" spans="1:4" ht="15.75">
      <c r="A4372" s="215" t="s">
        <v>9082</v>
      </c>
      <c r="B4372" s="215" t="s">
        <v>9083</v>
      </c>
      <c r="C4372" s="215" t="s">
        <v>367</v>
      </c>
      <c r="D4372" s="217">
        <v>15.81</v>
      </c>
    </row>
    <row r="4373" spans="1:4" ht="15.75">
      <c r="A4373" s="215" t="s">
        <v>9084</v>
      </c>
      <c r="B4373" s="215" t="s">
        <v>9085</v>
      </c>
      <c r="C4373" s="215" t="s">
        <v>367</v>
      </c>
      <c r="D4373" s="217">
        <v>56.42</v>
      </c>
    </row>
    <row r="4374" spans="1:4" ht="15.75">
      <c r="A4374" s="215" t="s">
        <v>9086</v>
      </c>
      <c r="B4374" s="215" t="s">
        <v>9087</v>
      </c>
      <c r="C4374" s="215" t="s">
        <v>367</v>
      </c>
      <c r="D4374" s="217">
        <v>8.6999999999999993</v>
      </c>
    </row>
    <row r="4375" spans="1:4" ht="15.75">
      <c r="A4375" s="215" t="s">
        <v>9088</v>
      </c>
      <c r="B4375" s="215" t="s">
        <v>9089</v>
      </c>
      <c r="C4375" s="215" t="s">
        <v>47</v>
      </c>
      <c r="D4375" s="217">
        <v>54.25</v>
      </c>
    </row>
    <row r="4376" spans="1:4" ht="15.75">
      <c r="A4376" s="215" t="s">
        <v>9090</v>
      </c>
      <c r="B4376" s="215" t="s">
        <v>9091</v>
      </c>
      <c r="C4376" s="215" t="s">
        <v>47</v>
      </c>
      <c r="D4376" s="217">
        <v>39.96</v>
      </c>
    </row>
    <row r="4377" spans="1:4" ht="15.75">
      <c r="A4377" s="215" t="s">
        <v>9092</v>
      </c>
      <c r="B4377" s="215" t="s">
        <v>9093</v>
      </c>
      <c r="C4377" s="215" t="s">
        <v>47</v>
      </c>
      <c r="D4377" s="217">
        <v>40.19</v>
      </c>
    </row>
    <row r="4378" spans="1:4" ht="15.75">
      <c r="A4378" s="215" t="s">
        <v>9094</v>
      </c>
      <c r="B4378" s="215" t="s">
        <v>9095</v>
      </c>
      <c r="C4378" s="215" t="s">
        <v>47</v>
      </c>
      <c r="D4378" s="217">
        <v>55.32</v>
      </c>
    </row>
    <row r="4379" spans="1:4" ht="15.75">
      <c r="A4379" s="215" t="s">
        <v>9096</v>
      </c>
      <c r="B4379" s="215" t="s">
        <v>9097</v>
      </c>
      <c r="C4379" s="215" t="s">
        <v>47</v>
      </c>
      <c r="D4379" s="217">
        <v>115.71</v>
      </c>
    </row>
    <row r="4380" spans="1:4" ht="15.75">
      <c r="A4380" s="215" t="s">
        <v>9098</v>
      </c>
      <c r="B4380" s="215" t="s">
        <v>9099</v>
      </c>
      <c r="C4380" s="215" t="s">
        <v>47</v>
      </c>
      <c r="D4380" s="217">
        <v>129.94999999999999</v>
      </c>
    </row>
    <row r="4381" spans="1:4" ht="15.75">
      <c r="A4381" s="215" t="s">
        <v>9100</v>
      </c>
      <c r="B4381" s="215" t="s">
        <v>9101</v>
      </c>
      <c r="C4381" s="215" t="s">
        <v>47</v>
      </c>
      <c r="D4381" s="217">
        <v>155.82</v>
      </c>
    </row>
    <row r="4382" spans="1:4" ht="15.75">
      <c r="A4382" s="215" t="s">
        <v>9102</v>
      </c>
      <c r="B4382" s="215" t="s">
        <v>9103</v>
      </c>
      <c r="C4382" s="215" t="s">
        <v>47</v>
      </c>
      <c r="D4382" s="217">
        <v>233.15</v>
      </c>
    </row>
    <row r="4383" spans="1:4" ht="15.75">
      <c r="A4383" s="215" t="s">
        <v>9104</v>
      </c>
      <c r="B4383" s="215" t="s">
        <v>9105</v>
      </c>
      <c r="C4383" s="215" t="s">
        <v>47</v>
      </c>
      <c r="D4383" s="217">
        <v>112.48</v>
      </c>
    </row>
    <row r="4384" spans="1:4" ht="15.75">
      <c r="A4384" s="215" t="s">
        <v>9106</v>
      </c>
      <c r="B4384" s="215" t="s">
        <v>9107</v>
      </c>
      <c r="C4384" s="215" t="s">
        <v>47</v>
      </c>
      <c r="D4384" s="217">
        <v>173.87</v>
      </c>
    </row>
    <row r="4385" spans="1:4" ht="15.75">
      <c r="A4385" s="215" t="s">
        <v>9108</v>
      </c>
      <c r="B4385" s="215" t="s">
        <v>9109</v>
      </c>
      <c r="C4385" s="215" t="s">
        <v>47</v>
      </c>
      <c r="D4385" s="217">
        <v>334.12</v>
      </c>
    </row>
    <row r="4386" spans="1:4" ht="15.75">
      <c r="A4386" s="215" t="s">
        <v>9110</v>
      </c>
      <c r="B4386" s="215" t="s">
        <v>9111</v>
      </c>
      <c r="C4386" s="215" t="s">
        <v>47</v>
      </c>
      <c r="D4386" s="217">
        <v>95.79</v>
      </c>
    </row>
    <row r="4387" spans="1:4" ht="15.75">
      <c r="A4387" s="215" t="s">
        <v>9112</v>
      </c>
      <c r="B4387" s="215" t="s">
        <v>9113</v>
      </c>
      <c r="C4387" s="215" t="s">
        <v>602</v>
      </c>
      <c r="D4387" s="217">
        <v>70.290000000000006</v>
      </c>
    </row>
    <row r="4388" spans="1:4" ht="15.75">
      <c r="A4388" s="215" t="s">
        <v>9114</v>
      </c>
      <c r="B4388" s="215" t="s">
        <v>9115</v>
      </c>
      <c r="C4388" s="215" t="s">
        <v>602</v>
      </c>
      <c r="D4388" s="217">
        <v>83.03</v>
      </c>
    </row>
    <row r="4389" spans="1:4" ht="15.75">
      <c r="A4389" s="215" t="s">
        <v>9116</v>
      </c>
      <c r="B4389" s="215" t="s">
        <v>9117</v>
      </c>
      <c r="C4389" s="215" t="s">
        <v>602</v>
      </c>
      <c r="D4389" s="217">
        <v>89.33</v>
      </c>
    </row>
    <row r="4390" spans="1:4" ht="15.75">
      <c r="A4390" s="215" t="s">
        <v>9118</v>
      </c>
      <c r="B4390" s="215" t="s">
        <v>9119</v>
      </c>
      <c r="C4390" s="215" t="s">
        <v>602</v>
      </c>
      <c r="D4390" s="217">
        <v>259.05</v>
      </c>
    </row>
    <row r="4391" spans="1:4" ht="15.75">
      <c r="A4391" s="215" t="s">
        <v>9120</v>
      </c>
      <c r="B4391" s="215" t="s">
        <v>9121</v>
      </c>
      <c r="C4391" s="215" t="s">
        <v>367</v>
      </c>
      <c r="D4391" s="217">
        <v>263.86</v>
      </c>
    </row>
    <row r="4392" spans="1:4" ht="15.75">
      <c r="A4392" s="215" t="s">
        <v>9122</v>
      </c>
      <c r="B4392" s="215" t="s">
        <v>9123</v>
      </c>
      <c r="C4392" s="215" t="s">
        <v>367</v>
      </c>
      <c r="D4392" s="217">
        <v>270.47000000000003</v>
      </c>
    </row>
    <row r="4393" spans="1:4" ht="15.75">
      <c r="A4393" s="215" t="s">
        <v>9124</v>
      </c>
      <c r="B4393" s="215" t="s">
        <v>9125</v>
      </c>
      <c r="C4393" s="215" t="s">
        <v>367</v>
      </c>
      <c r="D4393" s="217">
        <v>273.08999999999997</v>
      </c>
    </row>
    <row r="4394" spans="1:4" ht="15.75">
      <c r="A4394" s="215" t="s">
        <v>9126</v>
      </c>
      <c r="B4394" s="215" t="s">
        <v>9127</v>
      </c>
      <c r="C4394" s="215" t="s">
        <v>602</v>
      </c>
      <c r="D4394" s="217">
        <v>42.25</v>
      </c>
    </row>
    <row r="4395" spans="1:4" ht="15.75">
      <c r="A4395" s="215" t="s">
        <v>9128</v>
      </c>
      <c r="B4395" s="215" t="s">
        <v>9129</v>
      </c>
      <c r="C4395" s="215" t="s">
        <v>367</v>
      </c>
      <c r="D4395" s="217">
        <v>287.83</v>
      </c>
    </row>
    <row r="4396" spans="1:4" ht="15.75">
      <c r="A4396" s="215" t="s">
        <v>9130</v>
      </c>
      <c r="B4396" s="215" t="s">
        <v>9131</v>
      </c>
      <c r="C4396" s="215" t="s">
        <v>367</v>
      </c>
      <c r="D4396" s="217">
        <v>598.37</v>
      </c>
    </row>
    <row r="4397" spans="1:4" ht="15.75">
      <c r="A4397" s="215" t="s">
        <v>9132</v>
      </c>
      <c r="B4397" s="215" t="s">
        <v>9133</v>
      </c>
      <c r="C4397" s="215" t="s">
        <v>367</v>
      </c>
      <c r="D4397" s="217">
        <v>288.64</v>
      </c>
    </row>
    <row r="4398" spans="1:4" ht="15.75">
      <c r="A4398" s="215" t="s">
        <v>9134</v>
      </c>
      <c r="B4398" s="215" t="s">
        <v>9135</v>
      </c>
      <c r="C4398" s="215" t="s">
        <v>367</v>
      </c>
      <c r="D4398" s="217">
        <v>2497.86</v>
      </c>
    </row>
    <row r="4399" spans="1:4" ht="15.75">
      <c r="A4399" s="215" t="s">
        <v>9136</v>
      </c>
      <c r="B4399" s="215" t="s">
        <v>9137</v>
      </c>
      <c r="C4399" s="215" t="s">
        <v>367</v>
      </c>
      <c r="D4399" s="217">
        <v>1578.1</v>
      </c>
    </row>
    <row r="4400" spans="1:4" ht="15.75">
      <c r="A4400" s="215" t="s">
        <v>9138</v>
      </c>
      <c r="B4400" s="215" t="s">
        <v>9139</v>
      </c>
      <c r="C4400" s="215" t="s">
        <v>367</v>
      </c>
      <c r="D4400" s="217">
        <v>727.11</v>
      </c>
    </row>
    <row r="4401" spans="1:4" ht="15.75">
      <c r="A4401" s="215" t="s">
        <v>9140</v>
      </c>
      <c r="B4401" s="215" t="s">
        <v>9141</v>
      </c>
      <c r="C4401" s="215" t="s">
        <v>367</v>
      </c>
      <c r="D4401" s="217">
        <v>985.51</v>
      </c>
    </row>
    <row r="4402" spans="1:4" ht="15.75">
      <c r="A4402" s="215" t="s">
        <v>9142</v>
      </c>
      <c r="B4402" s="215" t="s">
        <v>9143</v>
      </c>
      <c r="C4402" s="215" t="s">
        <v>367</v>
      </c>
      <c r="D4402" s="217">
        <v>1681.36</v>
      </c>
    </row>
    <row r="4403" spans="1:4" ht="15.75">
      <c r="A4403" s="215" t="s">
        <v>9144</v>
      </c>
      <c r="B4403" s="215" t="s">
        <v>9145</v>
      </c>
      <c r="C4403" s="215" t="s">
        <v>367</v>
      </c>
      <c r="D4403" s="217">
        <v>263.66000000000003</v>
      </c>
    </row>
    <row r="4404" spans="1:4" ht="15.75">
      <c r="A4404" s="215" t="s">
        <v>9146</v>
      </c>
      <c r="B4404" s="215" t="s">
        <v>9147</v>
      </c>
      <c r="C4404" s="215" t="s">
        <v>602</v>
      </c>
      <c r="D4404" s="217">
        <v>214.29</v>
      </c>
    </row>
    <row r="4405" spans="1:4" ht="15.75">
      <c r="A4405" s="215" t="s">
        <v>9148</v>
      </c>
      <c r="B4405" s="215" t="s">
        <v>9149</v>
      </c>
      <c r="C4405" s="215" t="s">
        <v>47</v>
      </c>
      <c r="D4405" s="217">
        <v>346.2</v>
      </c>
    </row>
    <row r="4406" spans="1:4" ht="15.75">
      <c r="A4406" s="215" t="s">
        <v>9150</v>
      </c>
      <c r="B4406" s="215" t="s">
        <v>9151</v>
      </c>
      <c r="C4406" s="215" t="s">
        <v>47</v>
      </c>
      <c r="D4406" s="217">
        <v>922.56</v>
      </c>
    </row>
    <row r="4407" spans="1:4" ht="15.75">
      <c r="A4407" s="215" t="s">
        <v>9152</v>
      </c>
      <c r="B4407" s="215" t="s">
        <v>9153</v>
      </c>
      <c r="C4407" s="215" t="s">
        <v>47</v>
      </c>
      <c r="D4407" s="217">
        <v>2512.86</v>
      </c>
    </row>
    <row r="4408" spans="1:4" ht="15.75">
      <c r="A4408" s="215" t="s">
        <v>9154</v>
      </c>
      <c r="B4408" s="215" t="s">
        <v>9155</v>
      </c>
      <c r="C4408" s="215" t="s">
        <v>47</v>
      </c>
      <c r="D4408" s="217">
        <v>4169.9399999999996</v>
      </c>
    </row>
    <row r="4409" spans="1:4" ht="15.75">
      <c r="A4409" s="215" t="s">
        <v>9156</v>
      </c>
      <c r="B4409" s="215" t="s">
        <v>9157</v>
      </c>
      <c r="C4409" s="215" t="s">
        <v>47</v>
      </c>
      <c r="D4409" s="217">
        <v>8375.4699999999993</v>
      </c>
    </row>
    <row r="4410" spans="1:4" ht="15.75">
      <c r="A4410" s="215" t="s">
        <v>9158</v>
      </c>
      <c r="B4410" s="215" t="s">
        <v>9159</v>
      </c>
      <c r="C4410" s="215" t="s">
        <v>47</v>
      </c>
      <c r="D4410" s="217">
        <v>11664.09</v>
      </c>
    </row>
    <row r="4411" spans="1:4" ht="15.75">
      <c r="A4411" s="215" t="s">
        <v>9160</v>
      </c>
      <c r="B4411" s="215" t="s">
        <v>9161</v>
      </c>
      <c r="C4411" s="215" t="s">
        <v>367</v>
      </c>
      <c r="D4411" s="217">
        <v>20.37</v>
      </c>
    </row>
    <row r="4412" spans="1:4" ht="15.75">
      <c r="A4412" s="215" t="s">
        <v>9162</v>
      </c>
      <c r="B4412" s="215" t="s">
        <v>9163</v>
      </c>
      <c r="C4412" s="215" t="s">
        <v>367</v>
      </c>
      <c r="D4412" s="217">
        <v>101.36</v>
      </c>
    </row>
    <row r="4413" spans="1:4" ht="15.75">
      <c r="A4413" s="215" t="s">
        <v>9164</v>
      </c>
      <c r="B4413" s="215" t="s">
        <v>9165</v>
      </c>
      <c r="C4413" s="215" t="s">
        <v>602</v>
      </c>
      <c r="D4413" s="217">
        <v>17</v>
      </c>
    </row>
    <row r="4414" spans="1:4" ht="15.75">
      <c r="A4414" s="215" t="s">
        <v>9166</v>
      </c>
      <c r="B4414" s="215" t="s">
        <v>9167</v>
      </c>
      <c r="C4414" s="215" t="s">
        <v>367</v>
      </c>
      <c r="D4414" s="217">
        <v>21.33</v>
      </c>
    </row>
    <row r="4415" spans="1:4" ht="15.75">
      <c r="A4415" s="215" t="s">
        <v>9168</v>
      </c>
      <c r="B4415" s="215" t="s">
        <v>9169</v>
      </c>
      <c r="C4415" s="215" t="s">
        <v>367</v>
      </c>
      <c r="D4415" s="217">
        <v>27.76</v>
      </c>
    </row>
    <row r="4416" spans="1:4" ht="15.75">
      <c r="A4416" s="215" t="s">
        <v>9170</v>
      </c>
      <c r="B4416" s="215" t="s">
        <v>9171</v>
      </c>
      <c r="C4416" s="215" t="s">
        <v>47</v>
      </c>
      <c r="D4416" s="217">
        <v>775.39</v>
      </c>
    </row>
    <row r="4417" spans="1:4" ht="15.75">
      <c r="A4417" s="215" t="s">
        <v>9172</v>
      </c>
      <c r="B4417" s="215" t="s">
        <v>9173</v>
      </c>
      <c r="C4417" s="215" t="s">
        <v>367</v>
      </c>
      <c r="D4417" s="217">
        <v>1006.39</v>
      </c>
    </row>
    <row r="4418" spans="1:4" ht="15.75">
      <c r="A4418" s="215" t="s">
        <v>9174</v>
      </c>
      <c r="B4418" s="215" t="s">
        <v>9175</v>
      </c>
      <c r="C4418" s="215" t="s">
        <v>602</v>
      </c>
      <c r="D4418" s="217">
        <v>50.75</v>
      </c>
    </row>
    <row r="4419" spans="1:4" ht="15.75">
      <c r="A4419" s="215" t="s">
        <v>9176</v>
      </c>
      <c r="B4419" s="215" t="s">
        <v>9177</v>
      </c>
      <c r="C4419" s="215" t="s">
        <v>47</v>
      </c>
      <c r="D4419" s="217">
        <v>1091.4000000000001</v>
      </c>
    </row>
    <row r="4420" spans="1:4" ht="15.75">
      <c r="A4420" s="215" t="s">
        <v>9178</v>
      </c>
      <c r="B4420" s="215" t="s">
        <v>9179</v>
      </c>
      <c r="C4420" s="215" t="s">
        <v>367</v>
      </c>
      <c r="D4420" s="217">
        <v>66.27</v>
      </c>
    </row>
    <row r="4421" spans="1:4" ht="15.75">
      <c r="A4421" s="215" t="s">
        <v>9180</v>
      </c>
      <c r="B4421" s="215" t="s">
        <v>9181</v>
      </c>
      <c r="C4421" s="215" t="s">
        <v>942</v>
      </c>
      <c r="D4421" s="217">
        <v>2182</v>
      </c>
    </row>
    <row r="4422" spans="1:4" ht="15.75">
      <c r="A4422" s="215" t="s">
        <v>9182</v>
      </c>
      <c r="B4422" s="215" t="s">
        <v>9183</v>
      </c>
      <c r="C4422" s="215" t="s">
        <v>47</v>
      </c>
      <c r="D4422" s="217">
        <v>4872.66</v>
      </c>
    </row>
    <row r="4423" spans="1:4" ht="15.75">
      <c r="A4423" s="215" t="s">
        <v>9184</v>
      </c>
      <c r="B4423" s="215" t="s">
        <v>9185</v>
      </c>
      <c r="C4423" s="215" t="s">
        <v>942</v>
      </c>
      <c r="D4423" s="217">
        <v>1794.85</v>
      </c>
    </row>
    <row r="4424" spans="1:4" ht="15.75">
      <c r="A4424" s="215" t="s">
        <v>9186</v>
      </c>
      <c r="B4424" s="215" t="s">
        <v>9187</v>
      </c>
      <c r="C4424" s="215" t="s">
        <v>367</v>
      </c>
      <c r="D4424" s="217">
        <v>194.29</v>
      </c>
    </row>
    <row r="4425" spans="1:4" ht="15.75">
      <c r="A4425" s="215" t="s">
        <v>9188</v>
      </c>
      <c r="B4425" s="215" t="s">
        <v>9189</v>
      </c>
      <c r="C4425" s="215" t="s">
        <v>47</v>
      </c>
      <c r="D4425" s="217">
        <v>4252.42</v>
      </c>
    </row>
    <row r="4426" spans="1:4" ht="15.75">
      <c r="A4426" s="215" t="s">
        <v>9190</v>
      </c>
      <c r="B4426" s="215" t="s">
        <v>9191</v>
      </c>
      <c r="C4426" s="215" t="s">
        <v>602</v>
      </c>
      <c r="D4426" s="217">
        <v>267.63</v>
      </c>
    </row>
    <row r="4427" spans="1:4" ht="15.75">
      <c r="A4427" s="215" t="s">
        <v>9192</v>
      </c>
      <c r="B4427" s="215" t="s">
        <v>9193</v>
      </c>
      <c r="C4427" s="215" t="s">
        <v>47</v>
      </c>
      <c r="D4427" s="217">
        <v>580.41</v>
      </c>
    </row>
    <row r="4428" spans="1:4" ht="15.75">
      <c r="A4428" s="215" t="s">
        <v>9194</v>
      </c>
      <c r="B4428" s="215" t="s">
        <v>9195</v>
      </c>
      <c r="C4428" s="215" t="s">
        <v>367</v>
      </c>
      <c r="D4428" s="217">
        <v>305.81</v>
      </c>
    </row>
    <row r="4429" spans="1:4" ht="15.75">
      <c r="A4429" s="215" t="s">
        <v>9196</v>
      </c>
      <c r="B4429" s="215" t="s">
        <v>9197</v>
      </c>
      <c r="C4429" s="215" t="s">
        <v>47</v>
      </c>
      <c r="D4429" s="217">
        <v>615.69000000000005</v>
      </c>
    </row>
    <row r="4430" spans="1:4" ht="15.75">
      <c r="A4430" s="215" t="s">
        <v>9198</v>
      </c>
      <c r="B4430" s="215" t="s">
        <v>9199</v>
      </c>
      <c r="C4430" s="215" t="s">
        <v>47</v>
      </c>
      <c r="D4430" s="217">
        <v>961.04</v>
      </c>
    </row>
    <row r="4431" spans="1:4" ht="15.75">
      <c r="A4431" s="215" t="s">
        <v>9200</v>
      </c>
      <c r="B4431" s="215" t="s">
        <v>9201</v>
      </c>
      <c r="C4431" s="215" t="s">
        <v>942</v>
      </c>
      <c r="D4431" s="217">
        <v>5725.8</v>
      </c>
    </row>
    <row r="4432" spans="1:4" ht="15.75">
      <c r="A4432" s="215" t="s">
        <v>9202</v>
      </c>
      <c r="B4432" s="215" t="s">
        <v>9203</v>
      </c>
      <c r="C4432" s="215" t="s">
        <v>942</v>
      </c>
      <c r="D4432" s="217">
        <v>1900.63</v>
      </c>
    </row>
    <row r="4433" spans="1:4" ht="15.75">
      <c r="A4433" s="215" t="s">
        <v>9204</v>
      </c>
      <c r="B4433" s="215" t="s">
        <v>9205</v>
      </c>
      <c r="C4433" s="215" t="s">
        <v>942</v>
      </c>
      <c r="D4433" s="217">
        <v>1607.76</v>
      </c>
    </row>
    <row r="4434" spans="1:4" ht="15.75">
      <c r="A4434" s="215" t="s">
        <v>9206</v>
      </c>
      <c r="B4434" s="215" t="s">
        <v>9207</v>
      </c>
      <c r="C4434" s="215" t="s">
        <v>942</v>
      </c>
      <c r="D4434" s="217">
        <v>2048.19</v>
      </c>
    </row>
    <row r="4435" spans="1:4" ht="15.75">
      <c r="A4435" s="215" t="s">
        <v>9208</v>
      </c>
      <c r="B4435" s="215" t="s">
        <v>9209</v>
      </c>
      <c r="C4435" s="215" t="s">
        <v>942</v>
      </c>
      <c r="D4435" s="217">
        <v>6702.08</v>
      </c>
    </row>
    <row r="4436" spans="1:4" ht="15.75">
      <c r="A4436" s="215" t="s">
        <v>9210</v>
      </c>
      <c r="B4436" s="215" t="s">
        <v>9211</v>
      </c>
      <c r="C4436" s="215" t="s">
        <v>942</v>
      </c>
      <c r="D4436" s="217">
        <v>13286.36</v>
      </c>
    </row>
    <row r="4437" spans="1:4" ht="15.75">
      <c r="A4437" s="215" t="s">
        <v>9212</v>
      </c>
      <c r="B4437" s="215" t="s">
        <v>9213</v>
      </c>
      <c r="C4437" s="215" t="s">
        <v>47</v>
      </c>
      <c r="D4437" s="217">
        <v>4329.54</v>
      </c>
    </row>
    <row r="4438" spans="1:4" ht="15.75">
      <c r="A4438" s="215" t="s">
        <v>9214</v>
      </c>
      <c r="B4438" s="215" t="s">
        <v>9215</v>
      </c>
      <c r="C4438" s="215" t="s">
        <v>47</v>
      </c>
      <c r="D4438" s="217">
        <v>2134.83</v>
      </c>
    </row>
    <row r="4439" spans="1:4" ht="15.75">
      <c r="A4439" s="215" t="s">
        <v>9216</v>
      </c>
      <c r="B4439" s="215" t="s">
        <v>9217</v>
      </c>
      <c r="C4439" s="215" t="s">
        <v>367</v>
      </c>
      <c r="D4439" s="217">
        <v>12.74</v>
      </c>
    </row>
    <row r="4440" spans="1:4" ht="15.75">
      <c r="A4440" s="215" t="s">
        <v>9218</v>
      </c>
      <c r="B4440" s="215" t="s">
        <v>9219</v>
      </c>
      <c r="C4440" s="215" t="s">
        <v>47</v>
      </c>
      <c r="D4440" s="217">
        <v>1358.04</v>
      </c>
    </row>
    <row r="4441" spans="1:4" ht="15.75">
      <c r="A4441" s="215" t="s">
        <v>9220</v>
      </c>
      <c r="B4441" s="215" t="s">
        <v>9221</v>
      </c>
      <c r="C4441" s="215" t="s">
        <v>942</v>
      </c>
      <c r="D4441" s="217">
        <v>173505.33</v>
      </c>
    </row>
    <row r="4442" spans="1:4" ht="15.75">
      <c r="A4442" s="215" t="s">
        <v>9222</v>
      </c>
      <c r="B4442" s="215" t="s">
        <v>9223</v>
      </c>
      <c r="C4442" s="215" t="s">
        <v>942</v>
      </c>
      <c r="D4442" s="217">
        <v>139842.65</v>
      </c>
    </row>
    <row r="4443" spans="1:4" ht="15.75">
      <c r="A4443" s="215" t="s">
        <v>9224</v>
      </c>
      <c r="B4443" s="215" t="s">
        <v>9225</v>
      </c>
      <c r="C4443" s="215" t="s">
        <v>942</v>
      </c>
      <c r="D4443" s="217">
        <v>161368.82999999999</v>
      </c>
    </row>
    <row r="4444" spans="1:4" ht="15.75">
      <c r="A4444" s="215" t="s">
        <v>9226</v>
      </c>
      <c r="B4444" s="215" t="s">
        <v>9227</v>
      </c>
      <c r="C4444" s="215" t="s">
        <v>47</v>
      </c>
      <c r="D4444" s="217">
        <v>390.31</v>
      </c>
    </row>
    <row r="4445" spans="1:4" ht="15.75">
      <c r="A4445" s="215" t="s">
        <v>9228</v>
      </c>
      <c r="B4445" s="215" t="s">
        <v>9229</v>
      </c>
      <c r="C4445" s="215" t="s">
        <v>47</v>
      </c>
      <c r="D4445" s="217">
        <v>513.26</v>
      </c>
    </row>
    <row r="4446" spans="1:4" ht="15.75">
      <c r="A4446" s="215" t="s">
        <v>9230</v>
      </c>
      <c r="B4446" s="215" t="s">
        <v>9231</v>
      </c>
      <c r="C4446" s="215" t="s">
        <v>47</v>
      </c>
      <c r="D4446" s="217">
        <v>1475.86</v>
      </c>
    </row>
    <row r="4447" spans="1:4" ht="15.75">
      <c r="A4447" s="215" t="s">
        <v>9232</v>
      </c>
      <c r="B4447" s="215" t="s">
        <v>9233</v>
      </c>
      <c r="C4447" s="215" t="s">
        <v>47</v>
      </c>
      <c r="D4447" s="217">
        <v>3415.22</v>
      </c>
    </row>
    <row r="4448" spans="1:4" ht="15.75">
      <c r="A4448" s="215" t="s">
        <v>9234</v>
      </c>
      <c r="B4448" s="215" t="s">
        <v>9235</v>
      </c>
      <c r="C4448" s="215" t="s">
        <v>47</v>
      </c>
      <c r="D4448" s="217">
        <v>2125.39</v>
      </c>
    </row>
    <row r="4449" spans="1:4" ht="15.75">
      <c r="A4449" s="215" t="s">
        <v>9236</v>
      </c>
      <c r="B4449" s="215" t="s">
        <v>9237</v>
      </c>
      <c r="C4449" s="215" t="s">
        <v>47</v>
      </c>
      <c r="D4449" s="217">
        <v>926.57</v>
      </c>
    </row>
    <row r="4450" spans="1:4" ht="15.75">
      <c r="A4450" s="215" t="s">
        <v>9238</v>
      </c>
      <c r="B4450" s="215" t="s">
        <v>9239</v>
      </c>
      <c r="C4450" s="215" t="s">
        <v>47</v>
      </c>
      <c r="D4450" s="217">
        <v>3350.61</v>
      </c>
    </row>
    <row r="4451" spans="1:4" ht="15.75">
      <c r="A4451" s="215" t="s">
        <v>9240</v>
      </c>
      <c r="B4451" s="215" t="s">
        <v>9241</v>
      </c>
      <c r="C4451" s="215" t="s">
        <v>47</v>
      </c>
      <c r="D4451" s="217">
        <v>1395.67</v>
      </c>
    </row>
    <row r="4452" spans="1:4" ht="15.75">
      <c r="A4452" s="215" t="s">
        <v>9242</v>
      </c>
      <c r="B4452" s="215" t="s">
        <v>9243</v>
      </c>
      <c r="C4452" s="215" t="s">
        <v>47</v>
      </c>
      <c r="D4452" s="217">
        <v>262.49</v>
      </c>
    </row>
    <row r="4453" spans="1:4" ht="15.75">
      <c r="A4453" s="215" t="s">
        <v>9244</v>
      </c>
      <c r="B4453" s="215" t="s">
        <v>9245</v>
      </c>
      <c r="C4453" s="215" t="s">
        <v>47</v>
      </c>
      <c r="D4453" s="217">
        <v>485.85</v>
      </c>
    </row>
    <row r="4454" spans="1:4" ht="15.75">
      <c r="A4454" s="215" t="s">
        <v>9246</v>
      </c>
      <c r="B4454" s="215" t="s">
        <v>9247</v>
      </c>
      <c r="C4454" s="215" t="s">
        <v>47</v>
      </c>
      <c r="D4454" s="217">
        <v>1105.6500000000001</v>
      </c>
    </row>
    <row r="4455" spans="1:4" ht="15.75">
      <c r="A4455" s="215" t="s">
        <v>9248</v>
      </c>
      <c r="B4455" s="215" t="s">
        <v>9249</v>
      </c>
      <c r="C4455" s="215" t="s">
        <v>47</v>
      </c>
      <c r="D4455" s="217">
        <v>51.89</v>
      </c>
    </row>
    <row r="4456" spans="1:4" ht="15.75">
      <c r="A4456" s="215" t="s">
        <v>9250</v>
      </c>
      <c r="B4456" s="215" t="s">
        <v>9251</v>
      </c>
      <c r="C4456" s="215" t="s">
        <v>47</v>
      </c>
      <c r="D4456" s="217">
        <v>62.37</v>
      </c>
    </row>
    <row r="4457" spans="1:4" ht="15.75">
      <c r="A4457" s="215" t="s">
        <v>9252</v>
      </c>
      <c r="B4457" s="215" t="s">
        <v>9253</v>
      </c>
      <c r="C4457" s="215" t="s">
        <v>47</v>
      </c>
      <c r="D4457" s="217">
        <v>89.38</v>
      </c>
    </row>
    <row r="4458" spans="1:4" ht="15.75">
      <c r="A4458" s="215" t="s">
        <v>9254</v>
      </c>
      <c r="B4458" s="215" t="s">
        <v>9255</v>
      </c>
      <c r="C4458" s="215" t="s">
        <v>47</v>
      </c>
      <c r="D4458" s="217">
        <v>113.33</v>
      </c>
    </row>
    <row r="4459" spans="1:4" ht="15.75">
      <c r="A4459" s="215" t="s">
        <v>9256</v>
      </c>
      <c r="B4459" s="215" t="s">
        <v>9257</v>
      </c>
      <c r="C4459" s="215" t="s">
        <v>47</v>
      </c>
      <c r="D4459" s="217">
        <v>56.83</v>
      </c>
    </row>
    <row r="4460" spans="1:4" ht="15.75">
      <c r="A4460" s="215" t="s">
        <v>9258</v>
      </c>
      <c r="B4460" s="215" t="s">
        <v>9259</v>
      </c>
      <c r="C4460" s="215" t="s">
        <v>47</v>
      </c>
      <c r="D4460" s="217">
        <v>104.62</v>
      </c>
    </row>
    <row r="4461" spans="1:4" ht="15.75">
      <c r="A4461" s="215" t="s">
        <v>9260</v>
      </c>
      <c r="B4461" s="215" t="s">
        <v>9261</v>
      </c>
      <c r="C4461" s="215" t="s">
        <v>47</v>
      </c>
      <c r="D4461" s="217">
        <v>108.18</v>
      </c>
    </row>
    <row r="4462" spans="1:4" ht="15.75">
      <c r="A4462" s="215" t="s">
        <v>9262</v>
      </c>
      <c r="B4462" s="215" t="s">
        <v>9263</v>
      </c>
      <c r="C4462" s="215" t="s">
        <v>47</v>
      </c>
      <c r="D4462" s="217">
        <v>149.55000000000001</v>
      </c>
    </row>
    <row r="4463" spans="1:4" ht="15.75">
      <c r="A4463" s="215" t="s">
        <v>9264</v>
      </c>
      <c r="B4463" s="215" t="s">
        <v>9265</v>
      </c>
      <c r="C4463" s="215" t="s">
        <v>47</v>
      </c>
      <c r="D4463" s="217">
        <v>199.68</v>
      </c>
    </row>
    <row r="4464" spans="1:4" ht="15.75">
      <c r="A4464" s="215" t="s">
        <v>9266</v>
      </c>
      <c r="B4464" s="215" t="s">
        <v>9267</v>
      </c>
      <c r="C4464" s="215" t="s">
        <v>942</v>
      </c>
      <c r="D4464" s="217">
        <v>643.64</v>
      </c>
    </row>
    <row r="4465" spans="1:4" ht="15.75">
      <c r="A4465" s="215" t="s">
        <v>9268</v>
      </c>
      <c r="B4465" s="215" t="s">
        <v>9269</v>
      </c>
      <c r="C4465" s="215" t="s">
        <v>942</v>
      </c>
      <c r="D4465" s="217">
        <v>593.03</v>
      </c>
    </row>
    <row r="4466" spans="1:4" ht="15.75">
      <c r="A4466" s="215" t="s">
        <v>9270</v>
      </c>
      <c r="B4466" s="215" t="s">
        <v>9271</v>
      </c>
      <c r="C4466" s="215" t="s">
        <v>47</v>
      </c>
      <c r="D4466" s="217">
        <v>239.85</v>
      </c>
    </row>
    <row r="4467" spans="1:4" ht="15.75">
      <c r="A4467" s="215" t="s">
        <v>9272</v>
      </c>
      <c r="B4467" s="215" t="s">
        <v>9273</v>
      </c>
      <c r="C4467" s="215" t="s">
        <v>47</v>
      </c>
      <c r="D4467" s="217">
        <v>253.84</v>
      </c>
    </row>
    <row r="4468" spans="1:4" ht="15.75">
      <c r="A4468" s="215" t="s">
        <v>9274</v>
      </c>
      <c r="B4468" s="215" t="s">
        <v>9275</v>
      </c>
      <c r="C4468" s="215" t="s">
        <v>47</v>
      </c>
      <c r="D4468" s="217">
        <v>254.17</v>
      </c>
    </row>
    <row r="4469" spans="1:4" ht="15.75">
      <c r="A4469" s="215" t="s">
        <v>9276</v>
      </c>
      <c r="B4469" s="215" t="s">
        <v>9277</v>
      </c>
      <c r="C4469" s="215" t="s">
        <v>47</v>
      </c>
      <c r="D4469" s="217">
        <v>250.06</v>
      </c>
    </row>
    <row r="4470" spans="1:4" ht="15.75">
      <c r="A4470" s="215" t="s">
        <v>9278</v>
      </c>
      <c r="B4470" s="215" t="s">
        <v>9279</v>
      </c>
      <c r="C4470" s="215" t="s">
        <v>47</v>
      </c>
      <c r="D4470" s="217">
        <v>234984.77</v>
      </c>
    </row>
    <row r="4471" spans="1:4" ht="15.75">
      <c r="A4471" s="215" t="s">
        <v>9280</v>
      </c>
      <c r="B4471" s="215" t="s">
        <v>9281</v>
      </c>
      <c r="C4471" s="215" t="s">
        <v>47</v>
      </c>
      <c r="D4471" s="217">
        <v>277591.36</v>
      </c>
    </row>
    <row r="4472" spans="1:4" ht="15.75">
      <c r="A4472" s="215" t="s">
        <v>9282</v>
      </c>
      <c r="B4472" s="215" t="s">
        <v>9283</v>
      </c>
      <c r="C4472" s="215" t="s">
        <v>47</v>
      </c>
      <c r="D4472" s="217">
        <v>106673.36</v>
      </c>
    </row>
    <row r="4473" spans="1:4" ht="15.75">
      <c r="A4473" s="215" t="s">
        <v>9284</v>
      </c>
      <c r="B4473" s="215" t="s">
        <v>9285</v>
      </c>
      <c r="C4473" s="215" t="s">
        <v>47</v>
      </c>
      <c r="D4473" s="217">
        <v>153570.6</v>
      </c>
    </row>
    <row r="4474" spans="1:4" ht="15.75">
      <c r="A4474" s="215" t="s">
        <v>9286</v>
      </c>
      <c r="B4474" s="215" t="s">
        <v>9287</v>
      </c>
      <c r="C4474" s="215" t="s">
        <v>47</v>
      </c>
      <c r="D4474" s="217">
        <v>96702.69</v>
      </c>
    </row>
    <row r="4475" spans="1:4" ht="15.75">
      <c r="A4475" s="215" t="s">
        <v>9288</v>
      </c>
      <c r="B4475" s="215" t="s">
        <v>9289</v>
      </c>
      <c r="C4475" s="215" t="s">
        <v>47</v>
      </c>
      <c r="D4475" s="217">
        <v>167909.25</v>
      </c>
    </row>
    <row r="4476" spans="1:4" ht="15.75">
      <c r="A4476" s="215" t="s">
        <v>9290</v>
      </c>
      <c r="B4476" s="215" t="s">
        <v>9291</v>
      </c>
      <c r="C4476" s="215" t="s">
        <v>47</v>
      </c>
      <c r="D4476" s="217">
        <v>437485.97</v>
      </c>
    </row>
    <row r="4477" spans="1:4" ht="15.75">
      <c r="A4477" s="215" t="s">
        <v>9292</v>
      </c>
      <c r="B4477" s="215" t="s">
        <v>9293</v>
      </c>
      <c r="C4477" s="215" t="s">
        <v>47</v>
      </c>
      <c r="D4477" s="217">
        <v>171286.77</v>
      </c>
    </row>
    <row r="4478" spans="1:4" ht="15.75">
      <c r="A4478" s="215" t="s">
        <v>9294</v>
      </c>
      <c r="B4478" s="215" t="s">
        <v>9295</v>
      </c>
      <c r="C4478" s="215" t="s">
        <v>47</v>
      </c>
      <c r="D4478" s="217">
        <v>449627.84</v>
      </c>
    </row>
    <row r="4479" spans="1:4" ht="15.75">
      <c r="A4479" s="215" t="s">
        <v>9296</v>
      </c>
      <c r="B4479" s="215" t="s">
        <v>9297</v>
      </c>
      <c r="C4479" s="215" t="s">
        <v>47</v>
      </c>
      <c r="D4479" s="217">
        <v>317599.25</v>
      </c>
    </row>
    <row r="4480" spans="1:4" ht="15.75">
      <c r="A4480" s="215" t="s">
        <v>9298</v>
      </c>
      <c r="B4480" s="215" t="s">
        <v>9299</v>
      </c>
      <c r="C4480" s="215" t="s">
        <v>47</v>
      </c>
      <c r="D4480" s="217">
        <v>37738.410000000003</v>
      </c>
    </row>
    <row r="4481" spans="1:4" ht="15.75">
      <c r="A4481" s="215" t="s">
        <v>9300</v>
      </c>
      <c r="B4481" s="215" t="s">
        <v>9301</v>
      </c>
      <c r="C4481" s="215" t="s">
        <v>47</v>
      </c>
      <c r="D4481" s="217">
        <v>27922.58</v>
      </c>
    </row>
    <row r="4482" spans="1:4" ht="15.75">
      <c r="A4482" s="215" t="s">
        <v>9302</v>
      </c>
      <c r="B4482" s="215" t="s">
        <v>9303</v>
      </c>
      <c r="C4482" s="215" t="s">
        <v>47</v>
      </c>
      <c r="D4482" s="217">
        <v>68370.649999999994</v>
      </c>
    </row>
    <row r="4483" spans="1:4" ht="15.75">
      <c r="A4483" s="215" t="s">
        <v>9304</v>
      </c>
      <c r="B4483" s="215" t="s">
        <v>9305</v>
      </c>
      <c r="C4483" s="215" t="s">
        <v>47</v>
      </c>
      <c r="D4483" s="217">
        <v>124610.56</v>
      </c>
    </row>
    <row r="4484" spans="1:4" ht="15.75">
      <c r="A4484" s="215" t="s">
        <v>9306</v>
      </c>
      <c r="B4484" s="215" t="s">
        <v>9307</v>
      </c>
      <c r="C4484" s="215" t="s">
        <v>47</v>
      </c>
      <c r="D4484" s="217">
        <v>5855.07</v>
      </c>
    </row>
    <row r="4485" spans="1:4" ht="15.75">
      <c r="A4485" s="215" t="s">
        <v>9308</v>
      </c>
      <c r="B4485" s="215" t="s">
        <v>9309</v>
      </c>
      <c r="C4485" s="215" t="s">
        <v>47</v>
      </c>
      <c r="D4485" s="217">
        <v>6355.91</v>
      </c>
    </row>
    <row r="4486" spans="1:4" ht="15.75">
      <c r="A4486" s="215" t="s">
        <v>9310</v>
      </c>
      <c r="B4486" s="215" t="s">
        <v>9311</v>
      </c>
      <c r="C4486" s="215" t="s">
        <v>47</v>
      </c>
      <c r="D4486" s="217">
        <v>24118.51</v>
      </c>
    </row>
    <row r="4487" spans="1:4" ht="15.75">
      <c r="A4487" s="215" t="s">
        <v>9312</v>
      </c>
      <c r="B4487" s="215" t="s">
        <v>9313</v>
      </c>
      <c r="C4487" s="215" t="s">
        <v>47</v>
      </c>
      <c r="D4487" s="217">
        <v>41596.79</v>
      </c>
    </row>
    <row r="4488" spans="1:4" ht="15.75">
      <c r="A4488" s="215" t="s">
        <v>9314</v>
      </c>
      <c r="B4488" s="215" t="s">
        <v>9315</v>
      </c>
      <c r="C4488" s="215" t="s">
        <v>47</v>
      </c>
      <c r="D4488" s="217">
        <v>20253.62</v>
      </c>
    </row>
    <row r="4489" spans="1:4" ht="15.75">
      <c r="A4489" s="215" t="s">
        <v>9316</v>
      </c>
      <c r="B4489" s="215" t="s">
        <v>9317</v>
      </c>
      <c r="C4489" s="215" t="s">
        <v>47</v>
      </c>
      <c r="D4489" s="217">
        <v>86217.77</v>
      </c>
    </row>
    <row r="4490" spans="1:4" ht="15.75">
      <c r="A4490" s="215" t="s">
        <v>9318</v>
      </c>
      <c r="B4490" s="215" t="s">
        <v>9319</v>
      </c>
      <c r="C4490" s="215" t="s">
        <v>47</v>
      </c>
      <c r="D4490" s="217">
        <v>18544.75</v>
      </c>
    </row>
    <row r="4491" spans="1:4" ht="15.75">
      <c r="A4491" s="215" t="s">
        <v>9320</v>
      </c>
      <c r="B4491" s="215" t="s">
        <v>9321</v>
      </c>
      <c r="C4491" s="215" t="s">
        <v>47</v>
      </c>
      <c r="D4491" s="217">
        <v>65679.070000000007</v>
      </c>
    </row>
    <row r="4492" spans="1:4" ht="15.75">
      <c r="A4492" s="215" t="s">
        <v>9322</v>
      </c>
      <c r="B4492" s="215" t="s">
        <v>9323</v>
      </c>
      <c r="C4492" s="215" t="s">
        <v>47</v>
      </c>
      <c r="D4492" s="217">
        <v>87613.41</v>
      </c>
    </row>
    <row r="4493" spans="1:4" ht="15.75">
      <c r="A4493" s="215" t="s">
        <v>9324</v>
      </c>
      <c r="B4493" s="215" t="s">
        <v>9325</v>
      </c>
      <c r="C4493" s="215" t="s">
        <v>47</v>
      </c>
      <c r="D4493" s="217">
        <v>114116.51</v>
      </c>
    </row>
    <row r="4494" spans="1:4" ht="15.75">
      <c r="A4494" s="215" t="s">
        <v>9326</v>
      </c>
      <c r="B4494" s="215" t="s">
        <v>9327</v>
      </c>
      <c r="C4494" s="215" t="s">
        <v>47</v>
      </c>
      <c r="D4494" s="217">
        <v>72985.95</v>
      </c>
    </row>
    <row r="4495" spans="1:4" ht="15.75">
      <c r="A4495" s="215" t="s">
        <v>9328</v>
      </c>
      <c r="B4495" s="215" t="s">
        <v>9329</v>
      </c>
      <c r="C4495" s="215" t="s">
        <v>47</v>
      </c>
      <c r="D4495" s="217">
        <v>30628.06</v>
      </c>
    </row>
    <row r="4496" spans="1:4" ht="15.75">
      <c r="A4496" s="215" t="s">
        <v>9330</v>
      </c>
      <c r="B4496" s="215" t="s">
        <v>9331</v>
      </c>
      <c r="C4496" s="215" t="s">
        <v>47</v>
      </c>
      <c r="D4496" s="217">
        <v>128303.45</v>
      </c>
    </row>
    <row r="4497" spans="1:4" ht="15.75">
      <c r="A4497" s="215" t="s">
        <v>9332</v>
      </c>
      <c r="B4497" s="215" t="s">
        <v>9333</v>
      </c>
      <c r="C4497" s="215" t="s">
        <v>47</v>
      </c>
      <c r="D4497" s="217">
        <v>38969.370000000003</v>
      </c>
    </row>
    <row r="4498" spans="1:4" ht="15.75">
      <c r="A4498" s="215" t="s">
        <v>9334</v>
      </c>
      <c r="B4498" s="215" t="s">
        <v>9335</v>
      </c>
      <c r="C4498" s="215" t="s">
        <v>47</v>
      </c>
      <c r="D4498" s="217">
        <v>44655.53</v>
      </c>
    </row>
    <row r="4499" spans="1:4" ht="15.75">
      <c r="A4499" s="215" t="s">
        <v>9336</v>
      </c>
      <c r="B4499" s="215" t="s">
        <v>9337</v>
      </c>
      <c r="C4499" s="215" t="s">
        <v>602</v>
      </c>
      <c r="D4499" s="217">
        <v>110.73</v>
      </c>
    </row>
    <row r="4500" spans="1:4" ht="15.75">
      <c r="A4500" s="215" t="s">
        <v>9338</v>
      </c>
      <c r="B4500" s="215" t="s">
        <v>9339</v>
      </c>
      <c r="C4500" s="215" t="s">
        <v>47</v>
      </c>
      <c r="D4500" s="217">
        <v>67.489999999999995</v>
      </c>
    </row>
    <row r="4501" spans="1:4" ht="15.75">
      <c r="A4501" s="215" t="s">
        <v>9340</v>
      </c>
      <c r="B4501" s="215" t="s">
        <v>9341</v>
      </c>
      <c r="C4501" s="215" t="s">
        <v>47</v>
      </c>
      <c r="D4501" s="217">
        <v>1673.54</v>
      </c>
    </row>
    <row r="4502" spans="1:4" ht="15.75">
      <c r="A4502" s="215" t="s">
        <v>9342</v>
      </c>
      <c r="B4502" s="215" t="s">
        <v>9343</v>
      </c>
      <c r="C4502" s="215" t="s">
        <v>47</v>
      </c>
      <c r="D4502" s="217">
        <v>42.04</v>
      </c>
    </row>
    <row r="4503" spans="1:4" ht="15.75">
      <c r="A4503" s="215" t="s">
        <v>9344</v>
      </c>
      <c r="B4503" s="215" t="s">
        <v>9345</v>
      </c>
      <c r="C4503" s="215" t="s">
        <v>47</v>
      </c>
      <c r="D4503" s="217">
        <v>12.26</v>
      </c>
    </row>
    <row r="4504" spans="1:4" ht="15.75">
      <c r="A4504" s="215" t="s">
        <v>9346</v>
      </c>
      <c r="B4504" s="215" t="s">
        <v>9347</v>
      </c>
      <c r="C4504" s="215" t="s">
        <v>47</v>
      </c>
      <c r="D4504" s="217">
        <v>40.01</v>
      </c>
    </row>
    <row r="4505" spans="1:4" ht="15.75">
      <c r="A4505" s="215" t="s">
        <v>9348</v>
      </c>
      <c r="B4505" s="215" t="s">
        <v>9349</v>
      </c>
      <c r="C4505" s="215" t="s">
        <v>47</v>
      </c>
      <c r="D4505" s="217">
        <v>703.17</v>
      </c>
    </row>
    <row r="4506" spans="1:4" ht="15.75">
      <c r="A4506" s="215" t="s">
        <v>9350</v>
      </c>
      <c r="B4506" s="215" t="s">
        <v>9351</v>
      </c>
      <c r="C4506" s="215" t="s">
        <v>47</v>
      </c>
      <c r="D4506" s="217">
        <v>548.94000000000005</v>
      </c>
    </row>
    <row r="4507" spans="1:4" ht="15.75">
      <c r="A4507" s="215" t="s">
        <v>9352</v>
      </c>
      <c r="B4507" s="215" t="s">
        <v>9353</v>
      </c>
      <c r="C4507" s="215" t="s">
        <v>47</v>
      </c>
      <c r="D4507" s="217">
        <v>395.07</v>
      </c>
    </row>
    <row r="4508" spans="1:4" ht="15.75">
      <c r="A4508" s="215" t="s">
        <v>9354</v>
      </c>
      <c r="B4508" s="215" t="s">
        <v>9355</v>
      </c>
      <c r="C4508" s="215" t="s">
        <v>47</v>
      </c>
      <c r="D4508" s="217">
        <v>440.14</v>
      </c>
    </row>
    <row r="4509" spans="1:4" ht="15.75">
      <c r="A4509" s="215" t="s">
        <v>9356</v>
      </c>
      <c r="B4509" s="215" t="s">
        <v>9357</v>
      </c>
      <c r="C4509" s="215" t="s">
        <v>9358</v>
      </c>
      <c r="D4509" s="217">
        <v>640.48</v>
      </c>
    </row>
    <row r="4510" spans="1:4" ht="15.75">
      <c r="A4510" s="215" t="s">
        <v>9359</v>
      </c>
      <c r="B4510" s="215" t="s">
        <v>9360</v>
      </c>
      <c r="C4510" s="215" t="s">
        <v>47</v>
      </c>
      <c r="D4510" s="217">
        <v>84.11</v>
      </c>
    </row>
    <row r="4511" spans="1:4" ht="15.75">
      <c r="A4511" s="215" t="s">
        <v>9361</v>
      </c>
      <c r="B4511" s="215" t="s">
        <v>9362</v>
      </c>
      <c r="C4511" s="215" t="s">
        <v>9358</v>
      </c>
      <c r="D4511" s="217">
        <v>574.82000000000005</v>
      </c>
    </row>
    <row r="4512" spans="1:4" ht="15.75">
      <c r="A4512" s="215" t="s">
        <v>9363</v>
      </c>
      <c r="B4512" s="215" t="s">
        <v>9364</v>
      </c>
      <c r="C4512" s="215" t="s">
        <v>47</v>
      </c>
      <c r="D4512" s="217">
        <v>315.10000000000002</v>
      </c>
    </row>
    <row r="4513" spans="1:4" ht="15.75">
      <c r="A4513" s="215" t="s">
        <v>9365</v>
      </c>
      <c r="B4513" s="215" t="s">
        <v>9366</v>
      </c>
      <c r="C4513" s="215" t="s">
        <v>3011</v>
      </c>
      <c r="D4513" s="217">
        <v>24.23</v>
      </c>
    </row>
    <row r="4514" spans="1:4" ht="15.75">
      <c r="A4514" s="215" t="s">
        <v>9367</v>
      </c>
      <c r="B4514" s="215" t="s">
        <v>9368</v>
      </c>
      <c r="C4514" s="215" t="s">
        <v>3011</v>
      </c>
      <c r="D4514" s="217">
        <v>24.69</v>
      </c>
    </row>
    <row r="4515" spans="1:4" ht="15.75">
      <c r="A4515" s="215" t="s">
        <v>9369</v>
      </c>
      <c r="B4515" s="215" t="s">
        <v>9370</v>
      </c>
      <c r="C4515" s="215" t="s">
        <v>367</v>
      </c>
      <c r="D4515" s="217">
        <v>619.5</v>
      </c>
    </row>
    <row r="4516" spans="1:4" ht="15.75">
      <c r="A4516" s="215" t="s">
        <v>9371</v>
      </c>
      <c r="B4516" s="215" t="s">
        <v>9372</v>
      </c>
      <c r="C4516" s="215" t="s">
        <v>367</v>
      </c>
      <c r="D4516" s="217">
        <v>769.56</v>
      </c>
    </row>
    <row r="4517" spans="1:4" ht="15.75">
      <c r="A4517" s="215" t="s">
        <v>9373</v>
      </c>
      <c r="B4517" s="215" t="s">
        <v>9374</v>
      </c>
      <c r="C4517" s="215" t="s">
        <v>9358</v>
      </c>
      <c r="D4517" s="217">
        <v>49.41</v>
      </c>
    </row>
    <row r="4518" spans="1:4" ht="15.75">
      <c r="A4518" s="215" t="s">
        <v>9375</v>
      </c>
      <c r="B4518" s="215" t="s">
        <v>9376</v>
      </c>
      <c r="C4518" s="215" t="s">
        <v>47</v>
      </c>
      <c r="D4518" s="217">
        <v>96.38</v>
      </c>
    </row>
    <row r="4519" spans="1:4" ht="15.75">
      <c r="A4519" s="215" t="s">
        <v>9377</v>
      </c>
      <c r="B4519" s="215" t="s">
        <v>9378</v>
      </c>
      <c r="C4519" s="215" t="s">
        <v>47</v>
      </c>
      <c r="D4519" s="217">
        <v>89.07</v>
      </c>
    </row>
    <row r="4520" spans="1:4" ht="15.75">
      <c r="A4520" s="215" t="s">
        <v>9379</v>
      </c>
      <c r="B4520" s="215" t="s">
        <v>9380</v>
      </c>
      <c r="C4520" s="215" t="s">
        <v>47</v>
      </c>
      <c r="D4520" s="217">
        <v>370.52</v>
      </c>
    </row>
    <row r="4521" spans="1:4" ht="15.75">
      <c r="A4521" s="215" t="s">
        <v>9381</v>
      </c>
      <c r="B4521" s="215" t="s">
        <v>9382</v>
      </c>
      <c r="C4521" s="215" t="s">
        <v>47</v>
      </c>
      <c r="D4521" s="217">
        <v>380.02</v>
      </c>
    </row>
    <row r="4522" spans="1:4" ht="15.75">
      <c r="A4522" s="215" t="s">
        <v>9383</v>
      </c>
      <c r="B4522" s="215" t="s">
        <v>9384</v>
      </c>
      <c r="C4522" s="215" t="s">
        <v>47</v>
      </c>
      <c r="D4522" s="217">
        <v>817.61</v>
      </c>
    </row>
    <row r="4523" spans="1:4" ht="15.75">
      <c r="A4523" s="215" t="s">
        <v>9385</v>
      </c>
      <c r="B4523" s="215" t="s">
        <v>9386</v>
      </c>
      <c r="C4523" s="215" t="s">
        <v>47</v>
      </c>
      <c r="D4523" s="217">
        <v>2858.71</v>
      </c>
    </row>
    <row r="4524" spans="1:4" ht="15.75">
      <c r="A4524" s="215" t="s">
        <v>9387</v>
      </c>
      <c r="B4524" s="215" t="s">
        <v>9388</v>
      </c>
      <c r="C4524" s="215" t="s">
        <v>47</v>
      </c>
      <c r="D4524" s="217">
        <v>4265.0600000000004</v>
      </c>
    </row>
    <row r="4525" spans="1:4" ht="15.75">
      <c r="A4525" s="215" t="s">
        <v>9389</v>
      </c>
      <c r="B4525" s="215" t="s">
        <v>9390</v>
      </c>
      <c r="C4525" s="215" t="s">
        <v>47</v>
      </c>
      <c r="D4525" s="217">
        <v>5501.12</v>
      </c>
    </row>
    <row r="4526" spans="1:4" ht="15.75">
      <c r="A4526" s="215" t="s">
        <v>9391</v>
      </c>
      <c r="B4526" s="215" t="s">
        <v>9392</v>
      </c>
      <c r="C4526" s="215" t="s">
        <v>47</v>
      </c>
      <c r="D4526" s="217">
        <v>142.72</v>
      </c>
    </row>
    <row r="4527" spans="1:4" ht="15.75">
      <c r="A4527" s="215" t="s">
        <v>9393</v>
      </c>
      <c r="B4527" s="215" t="s">
        <v>9394</v>
      </c>
      <c r="C4527" s="215" t="s">
        <v>47</v>
      </c>
      <c r="D4527" s="217">
        <v>229.43</v>
      </c>
    </row>
    <row r="4528" spans="1:4" ht="15.75">
      <c r="A4528" s="215" t="s">
        <v>9395</v>
      </c>
      <c r="B4528" s="215" t="s">
        <v>9396</v>
      </c>
      <c r="C4528" s="215" t="s">
        <v>47</v>
      </c>
      <c r="D4528" s="217">
        <v>340.9</v>
      </c>
    </row>
    <row r="4529" spans="1:4" ht="15.75">
      <c r="A4529" s="215" t="s">
        <v>9397</v>
      </c>
      <c r="B4529" s="215" t="s">
        <v>9398</v>
      </c>
      <c r="C4529" s="215" t="s">
        <v>47</v>
      </c>
      <c r="D4529" s="217">
        <v>704.7</v>
      </c>
    </row>
    <row r="4530" spans="1:4" ht="15.75">
      <c r="A4530" s="215" t="s">
        <v>9399</v>
      </c>
      <c r="B4530" s="215" t="s">
        <v>9400</v>
      </c>
      <c r="C4530" s="215" t="s">
        <v>47</v>
      </c>
      <c r="D4530" s="217">
        <v>1304.1300000000001</v>
      </c>
    </row>
    <row r="4531" spans="1:4" ht="15.75">
      <c r="A4531" s="215" t="s">
        <v>9401</v>
      </c>
      <c r="B4531" s="215" t="s">
        <v>9402</v>
      </c>
      <c r="C4531" s="215" t="s">
        <v>47</v>
      </c>
      <c r="D4531" s="217">
        <v>181.4</v>
      </c>
    </row>
    <row r="4532" spans="1:4" ht="15.75">
      <c r="A4532" s="215" t="s">
        <v>9403</v>
      </c>
      <c r="B4532" s="215" t="s">
        <v>9404</v>
      </c>
      <c r="C4532" s="215" t="s">
        <v>47</v>
      </c>
      <c r="D4532" s="217">
        <v>298.91000000000003</v>
      </c>
    </row>
    <row r="4533" spans="1:4" ht="15.75">
      <c r="A4533" s="215" t="s">
        <v>9405</v>
      </c>
      <c r="B4533" s="215" t="s">
        <v>9406</v>
      </c>
      <c r="C4533" s="215" t="s">
        <v>47</v>
      </c>
      <c r="D4533" s="217">
        <v>468.48</v>
      </c>
    </row>
    <row r="4534" spans="1:4" ht="15.75">
      <c r="A4534" s="215" t="s">
        <v>9407</v>
      </c>
      <c r="B4534" s="215" t="s">
        <v>9408</v>
      </c>
      <c r="C4534" s="215" t="s">
        <v>47</v>
      </c>
      <c r="D4534" s="217">
        <v>675.28</v>
      </c>
    </row>
    <row r="4535" spans="1:4" ht="15.75">
      <c r="A4535" s="215" t="s">
        <v>9409</v>
      </c>
      <c r="B4535" s="215" t="s">
        <v>9410</v>
      </c>
      <c r="C4535" s="215" t="s">
        <v>47</v>
      </c>
      <c r="D4535" s="217">
        <v>755.2</v>
      </c>
    </row>
    <row r="4536" spans="1:4" ht="15.75">
      <c r="A4536" s="215" t="s">
        <v>9411</v>
      </c>
      <c r="B4536" s="215" t="s">
        <v>9412</v>
      </c>
      <c r="C4536" s="215" t="s">
        <v>47</v>
      </c>
      <c r="D4536" s="217">
        <v>747.84</v>
      </c>
    </row>
    <row r="4537" spans="1:4" ht="15.75">
      <c r="A4537" s="215" t="s">
        <v>9413</v>
      </c>
      <c r="B4537" s="215" t="s">
        <v>9414</v>
      </c>
      <c r="C4537" s="215" t="s">
        <v>47</v>
      </c>
      <c r="D4537" s="217">
        <v>933.74</v>
      </c>
    </row>
    <row r="4538" spans="1:4" ht="15.75">
      <c r="A4538" s="215" t="s">
        <v>9415</v>
      </c>
      <c r="B4538" s="215" t="s">
        <v>9416</v>
      </c>
      <c r="C4538" s="215" t="s">
        <v>47</v>
      </c>
      <c r="D4538" s="217">
        <v>993.68</v>
      </c>
    </row>
    <row r="4539" spans="1:4" ht="15.75">
      <c r="A4539" s="215" t="s">
        <v>9417</v>
      </c>
      <c r="B4539" s="215" t="s">
        <v>9418</v>
      </c>
      <c r="C4539" s="215" t="s">
        <v>47</v>
      </c>
      <c r="D4539" s="217">
        <v>1525.62</v>
      </c>
    </row>
    <row r="4540" spans="1:4" ht="15.75">
      <c r="A4540" s="215" t="s">
        <v>9419</v>
      </c>
      <c r="B4540" s="215" t="s">
        <v>9420</v>
      </c>
      <c r="C4540" s="215" t="s">
        <v>47</v>
      </c>
      <c r="D4540" s="217">
        <v>1929.68</v>
      </c>
    </row>
    <row r="4541" spans="1:4" ht="15.75">
      <c r="A4541" s="215" t="s">
        <v>9421</v>
      </c>
      <c r="B4541" s="215" t="s">
        <v>9422</v>
      </c>
      <c r="C4541" s="215" t="s">
        <v>47</v>
      </c>
      <c r="D4541" s="217">
        <v>830.04</v>
      </c>
    </row>
    <row r="4542" spans="1:4" ht="15.75">
      <c r="A4542" s="215" t="s">
        <v>9423</v>
      </c>
      <c r="B4542" s="215" t="s">
        <v>9424</v>
      </c>
      <c r="C4542" s="215" t="s">
        <v>47</v>
      </c>
      <c r="D4542" s="217">
        <v>943.49</v>
      </c>
    </row>
    <row r="4543" spans="1:4" ht="15.75">
      <c r="A4543" s="215" t="s">
        <v>9425</v>
      </c>
      <c r="B4543" s="215" t="s">
        <v>9426</v>
      </c>
      <c r="C4543" s="215" t="s">
        <v>47</v>
      </c>
      <c r="D4543" s="217">
        <v>1109.46</v>
      </c>
    </row>
    <row r="4544" spans="1:4" ht="15.75">
      <c r="A4544" s="215" t="s">
        <v>9427</v>
      </c>
      <c r="B4544" s="215" t="s">
        <v>9428</v>
      </c>
      <c r="C4544" s="215" t="s">
        <v>47</v>
      </c>
      <c r="D4544" s="217">
        <v>1167.43</v>
      </c>
    </row>
    <row r="4545" spans="1:4" ht="15.75">
      <c r="A4545" s="215" t="s">
        <v>9429</v>
      </c>
      <c r="B4545" s="215" t="s">
        <v>9430</v>
      </c>
      <c r="C4545" s="215" t="s">
        <v>47</v>
      </c>
      <c r="D4545" s="217">
        <v>1668.14</v>
      </c>
    </row>
    <row r="4546" spans="1:4" ht="15.75">
      <c r="A4546" s="215" t="s">
        <v>9431</v>
      </c>
      <c r="B4546" s="215" t="s">
        <v>9432</v>
      </c>
      <c r="C4546" s="215" t="s">
        <v>47</v>
      </c>
      <c r="D4546" s="217">
        <v>2520.54</v>
      </c>
    </row>
    <row r="4547" spans="1:4" ht="15.75">
      <c r="A4547" s="215" t="s">
        <v>9433</v>
      </c>
      <c r="B4547" s="215" t="s">
        <v>9434</v>
      </c>
      <c r="C4547" s="215" t="s">
        <v>367</v>
      </c>
      <c r="D4547" s="217">
        <v>4949.8500000000004</v>
      </c>
    </row>
    <row r="4548" spans="1:4" ht="15.75">
      <c r="A4548" s="215" t="s">
        <v>9435</v>
      </c>
      <c r="B4548" s="215" t="s">
        <v>9436</v>
      </c>
      <c r="C4548" s="215" t="s">
        <v>617</v>
      </c>
      <c r="D4548" s="217">
        <v>144.71</v>
      </c>
    </row>
    <row r="4549" spans="1:4" ht="15.75">
      <c r="A4549" s="215" t="s">
        <v>9437</v>
      </c>
      <c r="B4549" s="215" t="s">
        <v>9438</v>
      </c>
      <c r="C4549" s="215" t="s">
        <v>47</v>
      </c>
      <c r="D4549" s="217">
        <v>47.93</v>
      </c>
    </row>
    <row r="4550" spans="1:4" ht="15.75">
      <c r="A4550" s="215" t="s">
        <v>9439</v>
      </c>
      <c r="B4550" s="215" t="s">
        <v>9440</v>
      </c>
      <c r="C4550" s="215" t="s">
        <v>47</v>
      </c>
      <c r="D4550" s="217">
        <v>80.66</v>
      </c>
    </row>
    <row r="4551" spans="1:4" ht="15.75">
      <c r="A4551" s="215" t="s">
        <v>9441</v>
      </c>
      <c r="B4551" s="215" t="s">
        <v>9442</v>
      </c>
      <c r="C4551" s="215" t="s">
        <v>47</v>
      </c>
      <c r="D4551" s="217">
        <v>117.05</v>
      </c>
    </row>
    <row r="4552" spans="1:4" ht="15.75">
      <c r="A4552" s="215" t="s">
        <v>9443</v>
      </c>
      <c r="B4552" s="215" t="s">
        <v>9444</v>
      </c>
      <c r="C4552" s="215" t="s">
        <v>47</v>
      </c>
      <c r="D4552" s="217">
        <v>254.44</v>
      </c>
    </row>
    <row r="4553" spans="1:4" ht="15.75">
      <c r="A4553" s="215" t="s">
        <v>9445</v>
      </c>
      <c r="B4553" s="215" t="s">
        <v>9446</v>
      </c>
      <c r="C4553" s="215" t="s">
        <v>47</v>
      </c>
      <c r="D4553" s="217">
        <v>338.77</v>
      </c>
    </row>
    <row r="4554" spans="1:4" ht="15.75">
      <c r="A4554" s="215" t="s">
        <v>9447</v>
      </c>
      <c r="B4554" s="215" t="s">
        <v>9448</v>
      </c>
      <c r="C4554" s="215" t="s">
        <v>47</v>
      </c>
      <c r="D4554" s="217">
        <v>1020.74</v>
      </c>
    </row>
    <row r="4555" spans="1:4" ht="15.75">
      <c r="A4555" s="215" t="s">
        <v>9449</v>
      </c>
      <c r="B4555" s="215" t="s">
        <v>9450</v>
      </c>
      <c r="C4555" s="215" t="s">
        <v>47</v>
      </c>
      <c r="D4555" s="217">
        <v>432.63</v>
      </c>
    </row>
    <row r="4556" spans="1:4" ht="15.75">
      <c r="A4556" s="215" t="s">
        <v>9451</v>
      </c>
      <c r="B4556" s="215" t="s">
        <v>9452</v>
      </c>
      <c r="C4556" s="215" t="s">
        <v>47</v>
      </c>
      <c r="D4556" s="217">
        <v>38.479999999999997</v>
      </c>
    </row>
    <row r="4557" spans="1:4" ht="15.75">
      <c r="A4557" s="215" t="s">
        <v>9453</v>
      </c>
      <c r="B4557" s="215" t="s">
        <v>9454</v>
      </c>
      <c r="C4557" s="215" t="s">
        <v>47</v>
      </c>
      <c r="D4557" s="217">
        <v>77.86</v>
      </c>
    </row>
    <row r="4558" spans="1:4" ht="15.75">
      <c r="A4558" s="215" t="s">
        <v>9455</v>
      </c>
      <c r="B4558" s="215" t="s">
        <v>9456</v>
      </c>
      <c r="C4558" s="215" t="s">
        <v>47</v>
      </c>
      <c r="D4558" s="217">
        <v>102.42</v>
      </c>
    </row>
    <row r="4559" spans="1:4" ht="15.75">
      <c r="A4559" s="215" t="s">
        <v>9457</v>
      </c>
      <c r="B4559" s="215" t="s">
        <v>9458</v>
      </c>
      <c r="C4559" s="215" t="s">
        <v>47</v>
      </c>
      <c r="D4559" s="217">
        <v>142.27000000000001</v>
      </c>
    </row>
    <row r="4560" spans="1:4" ht="15.75">
      <c r="A4560" s="215" t="s">
        <v>9459</v>
      </c>
      <c r="B4560" s="215" t="s">
        <v>9460</v>
      </c>
      <c r="C4560" s="215" t="s">
        <v>47</v>
      </c>
      <c r="D4560" s="217">
        <v>195.67</v>
      </c>
    </row>
    <row r="4561" spans="1:4" ht="15.75">
      <c r="A4561" s="215" t="s">
        <v>9461</v>
      </c>
      <c r="B4561" s="215" t="s">
        <v>9462</v>
      </c>
      <c r="C4561" s="215" t="s">
        <v>47</v>
      </c>
      <c r="D4561" s="217">
        <v>393.9</v>
      </c>
    </row>
    <row r="4562" spans="1:4" ht="15.75">
      <c r="A4562" s="215" t="s">
        <v>9463</v>
      </c>
      <c r="B4562" s="215" t="s">
        <v>9464</v>
      </c>
      <c r="C4562" s="215" t="s">
        <v>47</v>
      </c>
      <c r="D4562" s="217">
        <v>20.57</v>
      </c>
    </row>
    <row r="4563" spans="1:4" ht="15.75">
      <c r="A4563" s="215" t="s">
        <v>9465</v>
      </c>
      <c r="B4563" s="215" t="s">
        <v>9466</v>
      </c>
      <c r="C4563" s="215" t="s">
        <v>47</v>
      </c>
      <c r="D4563" s="217">
        <v>24.01</v>
      </c>
    </row>
    <row r="4564" spans="1:4" ht="15.75">
      <c r="A4564" s="215" t="s">
        <v>9467</v>
      </c>
      <c r="B4564" s="215" t="s">
        <v>9468</v>
      </c>
      <c r="C4564" s="215" t="s">
        <v>47</v>
      </c>
      <c r="D4564" s="217">
        <v>41.54</v>
      </c>
    </row>
    <row r="4565" spans="1:4" ht="15.75">
      <c r="A4565" s="215" t="s">
        <v>9469</v>
      </c>
      <c r="B4565" s="215" t="s">
        <v>9470</v>
      </c>
      <c r="C4565" s="215" t="s">
        <v>47</v>
      </c>
      <c r="D4565" s="217">
        <v>19089.3</v>
      </c>
    </row>
    <row r="4566" spans="1:4" ht="15.75">
      <c r="A4566" s="215" t="s">
        <v>9471</v>
      </c>
      <c r="B4566" s="215" t="s">
        <v>9472</v>
      </c>
      <c r="C4566" s="215" t="s">
        <v>47</v>
      </c>
      <c r="D4566" s="217">
        <v>37753.57</v>
      </c>
    </row>
    <row r="4567" spans="1:4" ht="15.75">
      <c r="A4567" s="215" t="s">
        <v>9473</v>
      </c>
      <c r="B4567" s="215" t="s">
        <v>9474</v>
      </c>
      <c r="C4567" s="215" t="s">
        <v>942</v>
      </c>
      <c r="D4567" s="217">
        <v>40141.1</v>
      </c>
    </row>
    <row r="4568" spans="1:4" ht="15.75">
      <c r="A4568" s="215" t="s">
        <v>9475</v>
      </c>
      <c r="B4568" s="215" t="s">
        <v>9476</v>
      </c>
      <c r="C4568" s="215" t="s">
        <v>47</v>
      </c>
      <c r="D4568" s="217">
        <v>81529.289999999994</v>
      </c>
    </row>
    <row r="4569" spans="1:4" ht="15.75">
      <c r="A4569" s="215" t="s">
        <v>9477</v>
      </c>
      <c r="B4569" s="215" t="s">
        <v>9478</v>
      </c>
      <c r="C4569" s="215" t="s">
        <v>47</v>
      </c>
      <c r="D4569" s="217">
        <v>144386.23000000001</v>
      </c>
    </row>
    <row r="4570" spans="1:4" ht="15.75">
      <c r="A4570" s="215" t="s">
        <v>9479</v>
      </c>
      <c r="B4570" s="215" t="s">
        <v>9480</v>
      </c>
      <c r="C4570" s="215" t="s">
        <v>47</v>
      </c>
      <c r="D4570" s="217">
        <v>36.700000000000003</v>
      </c>
    </row>
    <row r="4571" spans="1:4" ht="15.75">
      <c r="A4571" s="215" t="s">
        <v>9481</v>
      </c>
      <c r="B4571" s="215" t="s">
        <v>9482</v>
      </c>
      <c r="C4571" s="215" t="s">
        <v>47</v>
      </c>
      <c r="D4571" s="217">
        <v>47.97</v>
      </c>
    </row>
    <row r="4572" spans="1:4" ht="15.75">
      <c r="A4572" s="215" t="s">
        <v>9483</v>
      </c>
      <c r="B4572" s="215" t="s">
        <v>9484</v>
      </c>
      <c r="C4572" s="215" t="s">
        <v>47</v>
      </c>
      <c r="D4572" s="217">
        <v>148.08000000000001</v>
      </c>
    </row>
    <row r="4573" spans="1:4" ht="15.75">
      <c r="A4573" s="215" t="s">
        <v>9485</v>
      </c>
      <c r="B4573" s="215" t="s">
        <v>9486</v>
      </c>
      <c r="C4573" s="215" t="s">
        <v>47</v>
      </c>
      <c r="D4573" s="217">
        <v>198.07</v>
      </c>
    </row>
    <row r="4574" spans="1:4" ht="15.75">
      <c r="A4574" s="215" t="s">
        <v>9487</v>
      </c>
      <c r="B4574" s="215" t="s">
        <v>9488</v>
      </c>
      <c r="C4574" s="215" t="s">
        <v>47</v>
      </c>
      <c r="D4574" s="217">
        <v>199.95</v>
      </c>
    </row>
    <row r="4575" spans="1:4" ht="15.75">
      <c r="A4575" s="215" t="s">
        <v>9489</v>
      </c>
      <c r="B4575" s="215" t="s">
        <v>9490</v>
      </c>
      <c r="C4575" s="215" t="s">
        <v>47</v>
      </c>
      <c r="D4575" s="217">
        <v>229</v>
      </c>
    </row>
    <row r="4576" spans="1:4" ht="15.75">
      <c r="A4576" s="215" t="s">
        <v>9491</v>
      </c>
      <c r="B4576" s="215" t="s">
        <v>9492</v>
      </c>
      <c r="C4576" s="215" t="s">
        <v>47</v>
      </c>
      <c r="D4576" s="217">
        <v>571.79</v>
      </c>
    </row>
    <row r="4577" spans="1:4" ht="15.75">
      <c r="A4577" s="215" t="s">
        <v>9493</v>
      </c>
      <c r="B4577" s="215" t="s">
        <v>9494</v>
      </c>
      <c r="C4577" s="215" t="s">
        <v>47</v>
      </c>
      <c r="D4577" s="217">
        <v>793.85</v>
      </c>
    </row>
    <row r="4578" spans="1:4" ht="15.75">
      <c r="A4578" s="215" t="s">
        <v>9495</v>
      </c>
      <c r="B4578" s="215" t="s">
        <v>9496</v>
      </c>
      <c r="C4578" s="215" t="s">
        <v>47</v>
      </c>
      <c r="D4578" s="217">
        <v>3627.48</v>
      </c>
    </row>
    <row r="4579" spans="1:4" ht="15.75">
      <c r="A4579" s="215" t="s">
        <v>9497</v>
      </c>
      <c r="B4579" s="215" t="s">
        <v>9498</v>
      </c>
      <c r="C4579" s="215" t="s">
        <v>47</v>
      </c>
      <c r="D4579" s="217">
        <v>5666.43</v>
      </c>
    </row>
    <row r="4580" spans="1:4" ht="15.75">
      <c r="A4580" s="215" t="s">
        <v>9499</v>
      </c>
      <c r="B4580" s="215" t="s">
        <v>9500</v>
      </c>
      <c r="C4580" s="215" t="s">
        <v>47</v>
      </c>
      <c r="D4580" s="217">
        <v>7943.04</v>
      </c>
    </row>
    <row r="4581" spans="1:4" ht="15.75">
      <c r="A4581" s="215" t="s">
        <v>9501</v>
      </c>
      <c r="B4581" s="215" t="s">
        <v>9502</v>
      </c>
      <c r="C4581" s="215" t="s">
        <v>47</v>
      </c>
      <c r="D4581" s="217">
        <v>12743.5</v>
      </c>
    </row>
    <row r="4582" spans="1:4" ht="15.75">
      <c r="A4582" s="215" t="s">
        <v>9503</v>
      </c>
      <c r="B4582" s="215" t="s">
        <v>9504</v>
      </c>
      <c r="C4582" s="215" t="s">
        <v>47</v>
      </c>
      <c r="D4582" s="217">
        <v>14396.44</v>
      </c>
    </row>
    <row r="4583" spans="1:4" ht="15.75">
      <c r="A4583" s="215" t="s">
        <v>9505</v>
      </c>
      <c r="B4583" s="215" t="s">
        <v>9506</v>
      </c>
      <c r="C4583" s="215" t="s">
        <v>47</v>
      </c>
      <c r="D4583" s="217">
        <v>20786.28</v>
      </c>
    </row>
    <row r="4584" spans="1:4" ht="15.75">
      <c r="A4584" s="215" t="s">
        <v>9507</v>
      </c>
      <c r="B4584" s="215" t="s">
        <v>9508</v>
      </c>
      <c r="C4584" s="215" t="s">
        <v>47</v>
      </c>
      <c r="D4584" s="217">
        <v>25.63</v>
      </c>
    </row>
    <row r="4585" spans="1:4" ht="15.75">
      <c r="A4585" s="215" t="s">
        <v>9509</v>
      </c>
      <c r="B4585" s="215" t="s">
        <v>9510</v>
      </c>
      <c r="C4585" s="215" t="s">
        <v>47</v>
      </c>
      <c r="D4585" s="217">
        <v>29.16</v>
      </c>
    </row>
    <row r="4586" spans="1:4" ht="15.75">
      <c r="A4586" s="215" t="s">
        <v>9511</v>
      </c>
      <c r="B4586" s="215" t="s">
        <v>9512</v>
      </c>
      <c r="C4586" s="215" t="s">
        <v>47</v>
      </c>
      <c r="D4586" s="217">
        <v>66.3</v>
      </c>
    </row>
    <row r="4587" spans="1:4" ht="15.75">
      <c r="A4587" s="215" t="s">
        <v>9513</v>
      </c>
      <c r="B4587" s="215" t="s">
        <v>9514</v>
      </c>
      <c r="C4587" s="215" t="s">
        <v>47</v>
      </c>
      <c r="D4587" s="217">
        <v>70.45</v>
      </c>
    </row>
    <row r="4588" spans="1:4" ht="15.75">
      <c r="A4588" s="215" t="s">
        <v>9515</v>
      </c>
      <c r="B4588" s="215" t="s">
        <v>9516</v>
      </c>
      <c r="C4588" s="215" t="s">
        <v>47</v>
      </c>
      <c r="D4588" s="217">
        <v>76.459999999999994</v>
      </c>
    </row>
    <row r="4589" spans="1:4" ht="15.75">
      <c r="A4589" s="215" t="s">
        <v>9517</v>
      </c>
      <c r="B4589" s="215" t="s">
        <v>9518</v>
      </c>
      <c r="C4589" s="215" t="s">
        <v>47</v>
      </c>
      <c r="D4589" s="217">
        <v>180.92</v>
      </c>
    </row>
    <row r="4590" spans="1:4" ht="15.75">
      <c r="A4590" s="215" t="s">
        <v>9519</v>
      </c>
      <c r="B4590" s="215" t="s">
        <v>9520</v>
      </c>
      <c r="C4590" s="215" t="s">
        <v>47</v>
      </c>
      <c r="D4590" s="217">
        <v>88.76</v>
      </c>
    </row>
    <row r="4591" spans="1:4" ht="15.75">
      <c r="A4591" s="215" t="s">
        <v>9521</v>
      </c>
      <c r="B4591" s="215" t="s">
        <v>9522</v>
      </c>
      <c r="C4591" s="215" t="s">
        <v>47</v>
      </c>
      <c r="D4591" s="217">
        <v>91.07</v>
      </c>
    </row>
    <row r="4592" spans="1:4" ht="15.75">
      <c r="A4592" s="215" t="s">
        <v>9523</v>
      </c>
      <c r="B4592" s="215" t="s">
        <v>9524</v>
      </c>
      <c r="C4592" s="215" t="s">
        <v>47</v>
      </c>
      <c r="D4592" s="217">
        <v>102.14</v>
      </c>
    </row>
    <row r="4593" spans="1:4" ht="15.75">
      <c r="A4593" s="215" t="s">
        <v>9525</v>
      </c>
      <c r="B4593" s="215" t="s">
        <v>9526</v>
      </c>
      <c r="C4593" s="215" t="s">
        <v>47</v>
      </c>
      <c r="D4593" s="217">
        <v>1721.37</v>
      </c>
    </row>
    <row r="4594" spans="1:4" ht="15.75">
      <c r="A4594" s="215" t="s">
        <v>9527</v>
      </c>
      <c r="B4594" s="215" t="s">
        <v>9528</v>
      </c>
      <c r="C4594" s="215" t="s">
        <v>47</v>
      </c>
      <c r="D4594" s="217">
        <v>44397.69</v>
      </c>
    </row>
    <row r="4595" spans="1:4" ht="15.75">
      <c r="A4595" s="215" t="s">
        <v>9529</v>
      </c>
      <c r="B4595" s="215" t="s">
        <v>9530</v>
      </c>
      <c r="C4595" s="215" t="s">
        <v>47</v>
      </c>
      <c r="D4595" s="217">
        <v>67996.88</v>
      </c>
    </row>
    <row r="4596" spans="1:4" ht="15.75">
      <c r="A4596" s="215" t="s">
        <v>9531</v>
      </c>
      <c r="B4596" s="215" t="s">
        <v>9532</v>
      </c>
      <c r="C4596" s="215" t="s">
        <v>47</v>
      </c>
      <c r="D4596" s="217">
        <v>464187.39</v>
      </c>
    </row>
    <row r="4597" spans="1:4" ht="15.75">
      <c r="A4597" s="215" t="s">
        <v>9533</v>
      </c>
      <c r="B4597" s="215" t="s">
        <v>9534</v>
      </c>
      <c r="C4597" s="215" t="s">
        <v>47</v>
      </c>
      <c r="D4597" s="217">
        <v>3704.61</v>
      </c>
    </row>
    <row r="4598" spans="1:4" ht="15.75">
      <c r="A4598" s="215" t="s">
        <v>9535</v>
      </c>
      <c r="B4598" s="215" t="s">
        <v>9536</v>
      </c>
      <c r="C4598" s="215" t="s">
        <v>47</v>
      </c>
      <c r="D4598" s="217">
        <v>2191.66</v>
      </c>
    </row>
    <row r="4599" spans="1:4" ht="15.75">
      <c r="A4599" s="215" t="s">
        <v>9537</v>
      </c>
      <c r="B4599" s="215" t="s">
        <v>9538</v>
      </c>
      <c r="C4599" s="215" t="s">
        <v>47</v>
      </c>
      <c r="D4599" s="217">
        <v>1623.82</v>
      </c>
    </row>
    <row r="4600" spans="1:4" ht="15.75">
      <c r="A4600" s="215" t="s">
        <v>9539</v>
      </c>
      <c r="B4600" s="215" t="s">
        <v>9540</v>
      </c>
      <c r="C4600" s="215" t="s">
        <v>47</v>
      </c>
      <c r="D4600" s="217">
        <v>2438.61</v>
      </c>
    </row>
    <row r="4601" spans="1:4" ht="15.75">
      <c r="A4601" s="215" t="s">
        <v>9541</v>
      </c>
      <c r="B4601" s="215" t="s">
        <v>9542</v>
      </c>
      <c r="C4601" s="215" t="s">
        <v>47</v>
      </c>
      <c r="D4601" s="217">
        <v>2624.22</v>
      </c>
    </row>
    <row r="4602" spans="1:4" ht="15.75">
      <c r="A4602" s="215" t="s">
        <v>9543</v>
      </c>
      <c r="B4602" s="215" t="s">
        <v>9544</v>
      </c>
      <c r="C4602" s="215" t="s">
        <v>47</v>
      </c>
      <c r="D4602" s="217">
        <v>5765.51</v>
      </c>
    </row>
    <row r="4603" spans="1:4" ht="15.75">
      <c r="A4603" s="215" t="s">
        <v>9545</v>
      </c>
      <c r="B4603" s="215" t="s">
        <v>9546</v>
      </c>
      <c r="C4603" s="215" t="s">
        <v>47</v>
      </c>
      <c r="D4603" s="217">
        <v>11360.1</v>
      </c>
    </row>
    <row r="4604" spans="1:4" ht="15.75">
      <c r="A4604" s="215" t="s">
        <v>9547</v>
      </c>
      <c r="B4604" s="215" t="s">
        <v>9548</v>
      </c>
      <c r="C4604" s="215" t="s">
        <v>47</v>
      </c>
      <c r="D4604" s="217">
        <v>1506.26</v>
      </c>
    </row>
    <row r="4605" spans="1:4" ht="15.75">
      <c r="A4605" s="215" t="s">
        <v>9549</v>
      </c>
      <c r="B4605" s="215" t="s">
        <v>9550</v>
      </c>
      <c r="C4605" s="215" t="s">
        <v>47</v>
      </c>
      <c r="D4605" s="217">
        <v>2115.25</v>
      </c>
    </row>
    <row r="4606" spans="1:4" ht="15.75">
      <c r="A4606" s="215" t="s">
        <v>9551</v>
      </c>
      <c r="B4606" s="215" t="s">
        <v>9552</v>
      </c>
      <c r="C4606" s="215" t="s">
        <v>47</v>
      </c>
      <c r="D4606" s="217">
        <v>4634.16</v>
      </c>
    </row>
    <row r="4607" spans="1:4" ht="15.75">
      <c r="A4607" s="215" t="s">
        <v>9553</v>
      </c>
      <c r="B4607" s="215" t="s">
        <v>9554</v>
      </c>
      <c r="C4607" s="215" t="s">
        <v>47</v>
      </c>
      <c r="D4607" s="217">
        <v>5530.23</v>
      </c>
    </row>
    <row r="4608" spans="1:4" ht="15.75">
      <c r="A4608" s="215" t="s">
        <v>9555</v>
      </c>
      <c r="B4608" s="215" t="s">
        <v>9556</v>
      </c>
      <c r="C4608" s="215" t="s">
        <v>47</v>
      </c>
      <c r="D4608" s="217">
        <v>10360.42</v>
      </c>
    </row>
    <row r="4609" spans="1:4" ht="15.75">
      <c r="A4609" s="215" t="s">
        <v>9557</v>
      </c>
      <c r="B4609" s="215" t="s">
        <v>9558</v>
      </c>
      <c r="C4609" s="215" t="s">
        <v>47</v>
      </c>
      <c r="D4609" s="217">
        <v>429.92</v>
      </c>
    </row>
    <row r="4610" spans="1:4" ht="15.75">
      <c r="A4610" s="215" t="s">
        <v>9559</v>
      </c>
      <c r="B4610" s="215" t="s">
        <v>9560</v>
      </c>
      <c r="C4610" s="215" t="s">
        <v>47</v>
      </c>
      <c r="D4610" s="217">
        <v>709.58</v>
      </c>
    </row>
    <row r="4611" spans="1:4" ht="15.75">
      <c r="A4611" s="215" t="s">
        <v>9561</v>
      </c>
      <c r="B4611" s="215" t="s">
        <v>9562</v>
      </c>
      <c r="C4611" s="215" t="s">
        <v>47</v>
      </c>
      <c r="D4611" s="217">
        <v>1025.6099999999999</v>
      </c>
    </row>
    <row r="4612" spans="1:4" ht="15.75">
      <c r="A4612" s="215" t="s">
        <v>9563</v>
      </c>
      <c r="B4612" s="215" t="s">
        <v>9564</v>
      </c>
      <c r="C4612" s="215" t="s">
        <v>47</v>
      </c>
      <c r="D4612" s="217">
        <v>2148.4699999999998</v>
      </c>
    </row>
    <row r="4613" spans="1:4" ht="15.75">
      <c r="A4613" s="215" t="s">
        <v>9565</v>
      </c>
      <c r="B4613" s="215" t="s">
        <v>9566</v>
      </c>
      <c r="C4613" s="215" t="s">
        <v>47</v>
      </c>
      <c r="D4613" s="217">
        <v>6239.76</v>
      </c>
    </row>
    <row r="4614" spans="1:4" ht="15.75">
      <c r="A4614" s="215" t="s">
        <v>9567</v>
      </c>
      <c r="B4614" s="215" t="s">
        <v>9568</v>
      </c>
      <c r="C4614" s="215" t="s">
        <v>47</v>
      </c>
      <c r="D4614" s="217">
        <v>8287.74</v>
      </c>
    </row>
    <row r="4615" spans="1:4" ht="15.75">
      <c r="A4615" s="215" t="s">
        <v>9569</v>
      </c>
      <c r="B4615" s="215" t="s">
        <v>9570</v>
      </c>
      <c r="C4615" s="215" t="s">
        <v>47</v>
      </c>
      <c r="D4615" s="217">
        <v>11825.66</v>
      </c>
    </row>
    <row r="4616" spans="1:4" ht="15.75">
      <c r="A4616" s="215" t="s">
        <v>9571</v>
      </c>
      <c r="B4616" s="215" t="s">
        <v>9572</v>
      </c>
      <c r="C4616" s="215" t="s">
        <v>47</v>
      </c>
      <c r="D4616" s="217">
        <v>11138.08</v>
      </c>
    </row>
    <row r="4617" spans="1:4" ht="15.75">
      <c r="A4617" s="215" t="s">
        <v>9573</v>
      </c>
      <c r="B4617" s="215" t="s">
        <v>9574</v>
      </c>
      <c r="C4617" s="215" t="s">
        <v>47</v>
      </c>
      <c r="D4617" s="217">
        <v>93.72</v>
      </c>
    </row>
    <row r="4618" spans="1:4" ht="15.75">
      <c r="A4618" s="215" t="s">
        <v>9575</v>
      </c>
      <c r="B4618" s="215" t="s">
        <v>9576</v>
      </c>
      <c r="C4618" s="215" t="s">
        <v>47</v>
      </c>
      <c r="D4618" s="217">
        <v>932.77</v>
      </c>
    </row>
    <row r="4619" spans="1:4" ht="15.75">
      <c r="A4619" s="215" t="s">
        <v>9577</v>
      </c>
      <c r="B4619" s="215" t="s">
        <v>9578</v>
      </c>
      <c r="C4619" s="215" t="s">
        <v>47</v>
      </c>
      <c r="D4619" s="217">
        <v>3162.74</v>
      </c>
    </row>
    <row r="4620" spans="1:4" ht="15.75">
      <c r="A4620" s="215" t="s">
        <v>9579</v>
      </c>
      <c r="B4620" s="215" t="s">
        <v>9580</v>
      </c>
      <c r="C4620" s="215" t="s">
        <v>47</v>
      </c>
      <c r="D4620" s="217">
        <v>2322.58</v>
      </c>
    </row>
    <row r="4621" spans="1:4" ht="15.75">
      <c r="A4621" s="215" t="s">
        <v>9581</v>
      </c>
      <c r="B4621" s="215" t="s">
        <v>9582</v>
      </c>
      <c r="C4621" s="215" t="s">
        <v>47</v>
      </c>
      <c r="D4621" s="217">
        <v>438.91</v>
      </c>
    </row>
    <row r="4622" spans="1:4" ht="15.75">
      <c r="A4622" s="215" t="s">
        <v>9583</v>
      </c>
      <c r="B4622" s="215" t="s">
        <v>9584</v>
      </c>
      <c r="C4622" s="215" t="s">
        <v>47</v>
      </c>
      <c r="D4622" s="217">
        <v>569.42999999999995</v>
      </c>
    </row>
    <row r="4623" spans="1:4" ht="15.75">
      <c r="A4623" s="215" t="s">
        <v>9585</v>
      </c>
      <c r="B4623" s="215" t="s">
        <v>9586</v>
      </c>
      <c r="C4623" s="215" t="s">
        <v>47</v>
      </c>
      <c r="D4623" s="217">
        <v>454.05</v>
      </c>
    </row>
    <row r="4624" spans="1:4" ht="15.75">
      <c r="A4624" s="215" t="s">
        <v>9587</v>
      </c>
      <c r="B4624" s="215" t="s">
        <v>9588</v>
      </c>
      <c r="C4624" s="215" t="s">
        <v>47</v>
      </c>
      <c r="D4624" s="217">
        <v>1855.71</v>
      </c>
    </row>
    <row r="4625" spans="1:4" ht="15.75">
      <c r="A4625" s="215" t="s">
        <v>9589</v>
      </c>
      <c r="B4625" s="215" t="s">
        <v>9590</v>
      </c>
      <c r="C4625" s="215" t="s">
        <v>47</v>
      </c>
      <c r="D4625" s="217">
        <v>2225.21</v>
      </c>
    </row>
    <row r="4626" spans="1:4" ht="15.75">
      <c r="A4626" s="215" t="s">
        <v>9591</v>
      </c>
      <c r="B4626" s="215" t="s">
        <v>9592</v>
      </c>
      <c r="C4626" s="215" t="s">
        <v>9593</v>
      </c>
      <c r="D4626" s="217">
        <v>575.21</v>
      </c>
    </row>
    <row r="4627" spans="1:4" ht="15.75">
      <c r="A4627" s="215" t="s">
        <v>9594</v>
      </c>
      <c r="B4627" s="215" t="s">
        <v>9595</v>
      </c>
      <c r="C4627" s="215" t="s">
        <v>9593</v>
      </c>
      <c r="D4627" s="217">
        <v>180.02</v>
      </c>
    </row>
    <row r="4628" spans="1:4" ht="15.75">
      <c r="A4628" s="215" t="s">
        <v>9596</v>
      </c>
      <c r="B4628" s="215" t="s">
        <v>9597</v>
      </c>
      <c r="C4628" s="215" t="s">
        <v>47</v>
      </c>
      <c r="D4628" s="217">
        <v>259.88</v>
      </c>
    </row>
    <row r="4629" spans="1:4" ht="15.75">
      <c r="A4629" s="215" t="s">
        <v>9598</v>
      </c>
      <c r="B4629" s="215" t="s">
        <v>9599</v>
      </c>
      <c r="C4629" s="215" t="s">
        <v>47</v>
      </c>
      <c r="D4629" s="217">
        <v>265.57</v>
      </c>
    </row>
    <row r="4630" spans="1:4" ht="15.75">
      <c r="A4630" s="215" t="s">
        <v>9600</v>
      </c>
      <c r="B4630" s="215" t="s">
        <v>9601</v>
      </c>
      <c r="C4630" s="215" t="s">
        <v>47</v>
      </c>
      <c r="D4630" s="217">
        <v>298.63</v>
      </c>
    </row>
    <row r="4631" spans="1:4" ht="15.75">
      <c r="A4631" s="215" t="s">
        <v>9602</v>
      </c>
      <c r="B4631" s="215" t="s">
        <v>9603</v>
      </c>
      <c r="C4631" s="215" t="s">
        <v>47</v>
      </c>
      <c r="D4631" s="217">
        <v>339.05</v>
      </c>
    </row>
    <row r="4632" spans="1:4" ht="15.75">
      <c r="A4632" s="215" t="s">
        <v>9604</v>
      </c>
      <c r="B4632" s="215" t="s">
        <v>9605</v>
      </c>
      <c r="C4632" s="215" t="s">
        <v>47</v>
      </c>
      <c r="D4632" s="217">
        <v>401.27</v>
      </c>
    </row>
    <row r="4633" spans="1:4" ht="15.75">
      <c r="A4633" s="215" t="s">
        <v>9606</v>
      </c>
      <c r="B4633" s="215" t="s">
        <v>9607</v>
      </c>
      <c r="C4633" s="215" t="s">
        <v>47</v>
      </c>
      <c r="D4633" s="217">
        <v>454</v>
      </c>
    </row>
    <row r="4634" spans="1:4" ht="15.75">
      <c r="A4634" s="215" t="s">
        <v>9608</v>
      </c>
      <c r="B4634" s="215" t="s">
        <v>9609</v>
      </c>
      <c r="C4634" s="215" t="s">
        <v>47</v>
      </c>
      <c r="D4634" s="217">
        <v>595.20000000000005</v>
      </c>
    </row>
    <row r="4635" spans="1:4" ht="15.75">
      <c r="A4635" s="215" t="s">
        <v>9610</v>
      </c>
      <c r="B4635" s="215" t="s">
        <v>9611</v>
      </c>
      <c r="C4635" s="215" t="s">
        <v>47</v>
      </c>
      <c r="D4635" s="217">
        <v>2333.23</v>
      </c>
    </row>
    <row r="4636" spans="1:4" ht="15.75">
      <c r="A4636" s="215" t="s">
        <v>9612</v>
      </c>
      <c r="B4636" s="215" t="s">
        <v>9613</v>
      </c>
      <c r="C4636" s="215" t="s">
        <v>47</v>
      </c>
      <c r="D4636" s="217">
        <v>341.75</v>
      </c>
    </row>
    <row r="4637" spans="1:4" ht="15.75">
      <c r="A4637" s="215" t="s">
        <v>9614</v>
      </c>
      <c r="B4637" s="215" t="s">
        <v>9615</v>
      </c>
      <c r="C4637" s="215" t="s">
        <v>47</v>
      </c>
      <c r="D4637" s="217">
        <v>3739.38</v>
      </c>
    </row>
    <row r="4638" spans="1:4" ht="15.75">
      <c r="A4638" s="215" t="s">
        <v>9616</v>
      </c>
      <c r="B4638" s="215" t="s">
        <v>9617</v>
      </c>
      <c r="C4638" s="215" t="s">
        <v>47</v>
      </c>
      <c r="D4638" s="217">
        <v>4983.79</v>
      </c>
    </row>
    <row r="4639" spans="1:4" ht="15.75">
      <c r="A4639" s="215" t="s">
        <v>9618</v>
      </c>
      <c r="B4639" s="215" t="s">
        <v>9619</v>
      </c>
      <c r="C4639" s="215" t="s">
        <v>47</v>
      </c>
      <c r="D4639" s="217">
        <v>2956.61</v>
      </c>
    </row>
    <row r="4640" spans="1:4" ht="15.75">
      <c r="A4640" s="215" t="s">
        <v>9620</v>
      </c>
      <c r="B4640" s="215" t="s">
        <v>9621</v>
      </c>
      <c r="C4640" s="215" t="s">
        <v>47</v>
      </c>
      <c r="D4640" s="217">
        <v>446.6</v>
      </c>
    </row>
    <row r="4641" spans="1:4" ht="15.75">
      <c r="A4641" s="215" t="s">
        <v>9622</v>
      </c>
      <c r="B4641" s="215" t="s">
        <v>9623</v>
      </c>
      <c r="C4641" s="215" t="s">
        <v>47</v>
      </c>
      <c r="D4641" s="217">
        <v>301.97000000000003</v>
      </c>
    </row>
    <row r="4642" spans="1:4" ht="15.75">
      <c r="A4642" s="215" t="s">
        <v>9624</v>
      </c>
      <c r="B4642" s="215" t="s">
        <v>9625</v>
      </c>
      <c r="C4642" s="215" t="s">
        <v>47</v>
      </c>
      <c r="D4642" s="217">
        <v>689.53</v>
      </c>
    </row>
    <row r="4643" spans="1:4" ht="15.75">
      <c r="A4643" s="215" t="s">
        <v>9626</v>
      </c>
      <c r="B4643" s="215" t="s">
        <v>9627</v>
      </c>
      <c r="C4643" s="215" t="s">
        <v>47</v>
      </c>
      <c r="D4643" s="217">
        <v>316.89</v>
      </c>
    </row>
    <row r="4644" spans="1:4" ht="15.75">
      <c r="A4644" s="215" t="s">
        <v>9628</v>
      </c>
      <c r="B4644" s="215" t="s">
        <v>9629</v>
      </c>
      <c r="C4644" s="215" t="s">
        <v>47</v>
      </c>
      <c r="D4644" s="217">
        <v>39.92</v>
      </c>
    </row>
    <row r="4645" spans="1:4" ht="15.75">
      <c r="A4645" s="215" t="s">
        <v>9630</v>
      </c>
      <c r="B4645" s="215" t="s">
        <v>9631</v>
      </c>
      <c r="C4645" s="215" t="s">
        <v>47</v>
      </c>
      <c r="D4645" s="217">
        <v>37.450000000000003</v>
      </c>
    </row>
    <row r="4646" spans="1:4" ht="15.75">
      <c r="A4646" s="215" t="s">
        <v>9632</v>
      </c>
      <c r="B4646" s="215" t="s">
        <v>9633</v>
      </c>
      <c r="C4646" s="215" t="s">
        <v>47</v>
      </c>
      <c r="D4646" s="217">
        <v>33.6</v>
      </c>
    </row>
    <row r="4647" spans="1:4" ht="15.75">
      <c r="A4647" s="215" t="s">
        <v>9634</v>
      </c>
      <c r="B4647" s="215" t="s">
        <v>9635</v>
      </c>
      <c r="C4647" s="215" t="s">
        <v>47</v>
      </c>
      <c r="D4647" s="217">
        <v>28.01</v>
      </c>
    </row>
    <row r="4648" spans="1:4" ht="15.75">
      <c r="A4648" s="215" t="s">
        <v>9636</v>
      </c>
      <c r="B4648" s="215" t="s">
        <v>9637</v>
      </c>
      <c r="C4648" s="215" t="s">
        <v>367</v>
      </c>
      <c r="D4648" s="217">
        <v>39.39</v>
      </c>
    </row>
    <row r="4649" spans="1:4" ht="15.75">
      <c r="A4649" s="215" t="s">
        <v>9638</v>
      </c>
      <c r="B4649" s="215" t="s">
        <v>9639</v>
      </c>
      <c r="C4649" s="215" t="s">
        <v>367</v>
      </c>
      <c r="D4649" s="217">
        <v>78.78</v>
      </c>
    </row>
    <row r="4650" spans="1:4" ht="15.75">
      <c r="A4650" s="215" t="s">
        <v>9640</v>
      </c>
      <c r="B4650" s="215" t="s">
        <v>9641</v>
      </c>
      <c r="C4650" s="215" t="s">
        <v>47</v>
      </c>
      <c r="D4650" s="217">
        <v>1205.47</v>
      </c>
    </row>
    <row r="4651" spans="1:4" ht="15.75">
      <c r="A4651" s="215" t="s">
        <v>9642</v>
      </c>
      <c r="B4651" s="215" t="s">
        <v>9643</v>
      </c>
      <c r="C4651" s="215" t="s">
        <v>47</v>
      </c>
      <c r="D4651" s="217">
        <v>197.27</v>
      </c>
    </row>
    <row r="4652" spans="1:4" ht="15.75">
      <c r="A4652" s="215" t="s">
        <v>9644</v>
      </c>
      <c r="B4652" s="215" t="s">
        <v>9645</v>
      </c>
      <c r="C4652" s="215" t="s">
        <v>367</v>
      </c>
      <c r="D4652" s="217">
        <v>666.78</v>
      </c>
    </row>
    <row r="4653" spans="1:4" ht="15.75">
      <c r="A4653" s="215" t="s">
        <v>9646</v>
      </c>
      <c r="B4653" s="215" t="s">
        <v>9647</v>
      </c>
      <c r="C4653" s="215" t="s">
        <v>47</v>
      </c>
      <c r="D4653" s="217">
        <v>8514.34</v>
      </c>
    </row>
    <row r="4654" spans="1:4" ht="15.75">
      <c r="A4654" s="215" t="s">
        <v>9648</v>
      </c>
      <c r="B4654" s="215" t="s">
        <v>9649</v>
      </c>
      <c r="C4654" s="215" t="s">
        <v>47</v>
      </c>
      <c r="D4654" s="217">
        <v>18552.150000000001</v>
      </c>
    </row>
    <row r="4655" spans="1:4" ht="15.75">
      <c r="A4655" s="215" t="s">
        <v>9650</v>
      </c>
      <c r="B4655" s="215" t="s">
        <v>9651</v>
      </c>
      <c r="C4655" s="215" t="s">
        <v>47</v>
      </c>
      <c r="D4655" s="217">
        <v>33176.959999999999</v>
      </c>
    </row>
    <row r="4656" spans="1:4" ht="15.75">
      <c r="A4656" s="215" t="s">
        <v>9652</v>
      </c>
      <c r="B4656" s="215" t="s">
        <v>9653</v>
      </c>
      <c r="C4656" s="215" t="s">
        <v>47</v>
      </c>
      <c r="D4656" s="217">
        <v>687.3</v>
      </c>
    </row>
    <row r="4657" spans="1:4" ht="15.75">
      <c r="A4657" s="215" t="s">
        <v>9654</v>
      </c>
      <c r="B4657" s="215" t="s">
        <v>9655</v>
      </c>
      <c r="C4657" s="215" t="s">
        <v>47</v>
      </c>
      <c r="D4657" s="217">
        <v>1128.77</v>
      </c>
    </row>
    <row r="4658" spans="1:4" ht="15.75">
      <c r="A4658" s="215" t="s">
        <v>9656</v>
      </c>
      <c r="B4658" s="215" t="s">
        <v>9657</v>
      </c>
      <c r="C4658" s="215" t="s">
        <v>47</v>
      </c>
      <c r="D4658" s="217">
        <v>531.77</v>
      </c>
    </row>
    <row r="4659" spans="1:4" ht="15.75">
      <c r="A4659" s="215" t="s">
        <v>9658</v>
      </c>
      <c r="B4659" s="215" t="s">
        <v>9659</v>
      </c>
      <c r="C4659" s="215" t="s">
        <v>47</v>
      </c>
      <c r="D4659" s="217">
        <v>94.83</v>
      </c>
    </row>
    <row r="4660" spans="1:4" ht="15.75">
      <c r="A4660" s="215" t="s">
        <v>9660</v>
      </c>
      <c r="B4660" s="215" t="s">
        <v>9661</v>
      </c>
      <c r="C4660" s="215" t="s">
        <v>47</v>
      </c>
      <c r="D4660" s="217">
        <v>267.83999999999997</v>
      </c>
    </row>
    <row r="4661" spans="1:4" ht="15.75">
      <c r="A4661" s="215" t="s">
        <v>9662</v>
      </c>
      <c r="B4661" s="215" t="s">
        <v>9663</v>
      </c>
      <c r="C4661" s="215" t="s">
        <v>47</v>
      </c>
      <c r="D4661" s="217">
        <v>237.62</v>
      </c>
    </row>
    <row r="4662" spans="1:4" ht="15.75">
      <c r="A4662" s="215" t="s">
        <v>9664</v>
      </c>
      <c r="B4662" s="215" t="s">
        <v>9665</v>
      </c>
      <c r="C4662" s="215" t="s">
        <v>47</v>
      </c>
      <c r="D4662" s="217">
        <v>825.03</v>
      </c>
    </row>
    <row r="4663" spans="1:4" ht="15.75">
      <c r="A4663" s="215" t="s">
        <v>9666</v>
      </c>
      <c r="B4663" s="215" t="s">
        <v>9667</v>
      </c>
      <c r="C4663" s="215" t="s">
        <v>47</v>
      </c>
      <c r="D4663" s="217">
        <v>8559.39</v>
      </c>
    </row>
    <row r="4664" spans="1:4" ht="15.75">
      <c r="A4664" s="215" t="s">
        <v>9668</v>
      </c>
      <c r="B4664" s="215" t="s">
        <v>9669</v>
      </c>
      <c r="C4664" s="215" t="s">
        <v>47</v>
      </c>
      <c r="D4664" s="217">
        <v>3070.21</v>
      </c>
    </row>
    <row r="4665" spans="1:4" ht="15.75">
      <c r="A4665" s="215" t="s">
        <v>9670</v>
      </c>
      <c r="B4665" s="215" t="s">
        <v>9671</v>
      </c>
      <c r="C4665" s="215" t="s">
        <v>47</v>
      </c>
      <c r="D4665" s="217">
        <v>1005.09</v>
      </c>
    </row>
    <row r="4666" spans="1:4" ht="15.75">
      <c r="A4666" s="215" t="s">
        <v>9672</v>
      </c>
      <c r="B4666" s="215" t="s">
        <v>9673</v>
      </c>
      <c r="C4666" s="215" t="s">
        <v>47</v>
      </c>
      <c r="D4666" s="217">
        <v>707.76</v>
      </c>
    </row>
    <row r="4667" spans="1:4" ht="15.75">
      <c r="A4667" s="215" t="s">
        <v>9674</v>
      </c>
      <c r="B4667" s="215" t="s">
        <v>9675</v>
      </c>
      <c r="C4667" s="215" t="s">
        <v>47</v>
      </c>
      <c r="D4667" s="217">
        <v>678.97</v>
      </c>
    </row>
    <row r="4668" spans="1:4" ht="15.75">
      <c r="A4668" s="215" t="s">
        <v>9676</v>
      </c>
      <c r="B4668" s="215" t="s">
        <v>9677</v>
      </c>
      <c r="C4668" s="215" t="s">
        <v>47</v>
      </c>
      <c r="D4668" s="217">
        <v>730.15</v>
      </c>
    </row>
    <row r="4669" spans="1:4" ht="15.75">
      <c r="A4669" s="215" t="s">
        <v>9678</v>
      </c>
      <c r="B4669" s="215" t="s">
        <v>9679</v>
      </c>
      <c r="C4669" s="215" t="s">
        <v>47</v>
      </c>
      <c r="D4669" s="217">
        <v>602.78</v>
      </c>
    </row>
    <row r="4670" spans="1:4" ht="15.75">
      <c r="A4670" s="215" t="s">
        <v>9680</v>
      </c>
      <c r="B4670" s="215" t="s">
        <v>9681</v>
      </c>
      <c r="C4670" s="215" t="s">
        <v>47</v>
      </c>
      <c r="D4670" s="217">
        <v>874.43</v>
      </c>
    </row>
    <row r="4671" spans="1:4" ht="15.75">
      <c r="A4671" s="215" t="s">
        <v>9682</v>
      </c>
      <c r="B4671" s="215" t="s">
        <v>9683</v>
      </c>
      <c r="C4671" s="215" t="s">
        <v>942</v>
      </c>
      <c r="D4671" s="217">
        <v>38911.57</v>
      </c>
    </row>
    <row r="4672" spans="1:4" ht="15.75">
      <c r="A4672" s="215" t="s">
        <v>9684</v>
      </c>
      <c r="B4672" s="215" t="s">
        <v>9685</v>
      </c>
      <c r="C4672" s="215" t="s">
        <v>602</v>
      </c>
      <c r="D4672" s="217">
        <v>35.47</v>
      </c>
    </row>
    <row r="4673" spans="1:4" ht="15.75">
      <c r="A4673" s="215" t="s">
        <v>9686</v>
      </c>
      <c r="B4673" s="215" t="s">
        <v>9687</v>
      </c>
      <c r="C4673" s="215" t="s">
        <v>602</v>
      </c>
      <c r="D4673" s="217">
        <v>44.73</v>
      </c>
    </row>
    <row r="4674" spans="1:4" ht="15.75">
      <c r="A4674" s="215" t="s">
        <v>9688</v>
      </c>
      <c r="B4674" s="215" t="s">
        <v>9689</v>
      </c>
      <c r="C4674" s="215" t="s">
        <v>602</v>
      </c>
      <c r="D4674" s="217">
        <v>55.54</v>
      </c>
    </row>
    <row r="4675" spans="1:4" ht="15.75">
      <c r="A4675" s="215" t="s">
        <v>9690</v>
      </c>
      <c r="B4675" s="215" t="s">
        <v>9691</v>
      </c>
      <c r="C4675" s="215" t="s">
        <v>602</v>
      </c>
      <c r="D4675" s="217">
        <v>64.06</v>
      </c>
    </row>
    <row r="4676" spans="1:4" ht="15.75">
      <c r="A4676" s="215" t="s">
        <v>9692</v>
      </c>
      <c r="B4676" s="215" t="s">
        <v>9693</v>
      </c>
      <c r="C4676" s="215" t="s">
        <v>602</v>
      </c>
      <c r="D4676" s="217">
        <v>75.66</v>
      </c>
    </row>
    <row r="4677" spans="1:4" ht="15.75">
      <c r="A4677" s="215" t="s">
        <v>9694</v>
      </c>
      <c r="B4677" s="215" t="s">
        <v>9695</v>
      </c>
      <c r="C4677" s="215" t="s">
        <v>602</v>
      </c>
      <c r="D4677" s="217">
        <v>96.51</v>
      </c>
    </row>
    <row r="4678" spans="1:4" ht="15.75">
      <c r="A4678" s="215" t="s">
        <v>9696</v>
      </c>
      <c r="B4678" s="215" t="s">
        <v>9697</v>
      </c>
      <c r="C4678" s="215" t="s">
        <v>602</v>
      </c>
      <c r="D4678" s="217">
        <v>113.5</v>
      </c>
    </row>
    <row r="4679" spans="1:4" ht="15.75">
      <c r="A4679" s="215" t="s">
        <v>9698</v>
      </c>
      <c r="B4679" s="215" t="s">
        <v>9699</v>
      </c>
      <c r="C4679" s="215" t="s">
        <v>602</v>
      </c>
      <c r="D4679" s="217">
        <v>158.56</v>
      </c>
    </row>
    <row r="4680" spans="1:4" ht="15.75">
      <c r="A4680" s="215" t="s">
        <v>9700</v>
      </c>
      <c r="B4680" s="215" t="s">
        <v>9701</v>
      </c>
      <c r="C4680" s="215" t="s">
        <v>602</v>
      </c>
      <c r="D4680" s="217">
        <v>43.98</v>
      </c>
    </row>
    <row r="4681" spans="1:4" ht="15.75">
      <c r="A4681" s="215" t="s">
        <v>9702</v>
      </c>
      <c r="B4681" s="215" t="s">
        <v>9703</v>
      </c>
      <c r="C4681" s="215" t="s">
        <v>602</v>
      </c>
      <c r="D4681" s="217">
        <v>53.69</v>
      </c>
    </row>
    <row r="4682" spans="1:4" ht="15.75">
      <c r="A4682" s="215" t="s">
        <v>9704</v>
      </c>
      <c r="B4682" s="215" t="s">
        <v>9705</v>
      </c>
      <c r="C4682" s="215" t="s">
        <v>602</v>
      </c>
      <c r="D4682" s="217">
        <v>70.260000000000005</v>
      </c>
    </row>
    <row r="4683" spans="1:4" ht="15.75">
      <c r="A4683" s="215" t="s">
        <v>9706</v>
      </c>
      <c r="B4683" s="215" t="s">
        <v>9707</v>
      </c>
      <c r="C4683" s="215" t="s">
        <v>602</v>
      </c>
      <c r="D4683" s="217">
        <v>77.099999999999994</v>
      </c>
    </row>
    <row r="4684" spans="1:4" ht="15.75">
      <c r="A4684" s="215" t="s">
        <v>9708</v>
      </c>
      <c r="B4684" s="215" t="s">
        <v>9709</v>
      </c>
      <c r="C4684" s="215" t="s">
        <v>602</v>
      </c>
      <c r="D4684" s="217">
        <v>91.81</v>
      </c>
    </row>
    <row r="4685" spans="1:4" ht="15.75">
      <c r="A4685" s="215" t="s">
        <v>9710</v>
      </c>
      <c r="B4685" s="215" t="s">
        <v>9711</v>
      </c>
      <c r="C4685" s="215" t="s">
        <v>602</v>
      </c>
      <c r="D4685" s="217">
        <v>119.81</v>
      </c>
    </row>
    <row r="4686" spans="1:4" ht="15.75">
      <c r="A4686" s="215" t="s">
        <v>9712</v>
      </c>
      <c r="B4686" s="215" t="s">
        <v>9713</v>
      </c>
      <c r="C4686" s="215" t="s">
        <v>602</v>
      </c>
      <c r="D4686" s="217">
        <v>156.21</v>
      </c>
    </row>
    <row r="4687" spans="1:4" ht="15.75">
      <c r="A4687" s="215" t="s">
        <v>9714</v>
      </c>
      <c r="B4687" s="215" t="s">
        <v>9715</v>
      </c>
      <c r="C4687" s="215" t="s">
        <v>602</v>
      </c>
      <c r="D4687" s="217">
        <v>206.76</v>
      </c>
    </row>
    <row r="4688" spans="1:4" ht="15.75">
      <c r="A4688" s="215" t="s">
        <v>9716</v>
      </c>
      <c r="B4688" s="215" t="s">
        <v>9717</v>
      </c>
      <c r="C4688" s="215" t="s">
        <v>602</v>
      </c>
      <c r="D4688" s="217">
        <v>61.09</v>
      </c>
    </row>
    <row r="4689" spans="1:4" ht="15.75">
      <c r="A4689" s="215" t="s">
        <v>9718</v>
      </c>
      <c r="B4689" s="215" t="s">
        <v>9719</v>
      </c>
      <c r="C4689" s="215" t="s">
        <v>602</v>
      </c>
      <c r="D4689" s="217">
        <v>74.12</v>
      </c>
    </row>
    <row r="4690" spans="1:4" ht="15.75">
      <c r="A4690" s="215" t="s">
        <v>9720</v>
      </c>
      <c r="B4690" s="215" t="s">
        <v>9721</v>
      </c>
      <c r="C4690" s="215" t="s">
        <v>602</v>
      </c>
      <c r="D4690" s="217">
        <v>96.95</v>
      </c>
    </row>
    <row r="4691" spans="1:4" ht="15.75">
      <c r="A4691" s="215" t="s">
        <v>9722</v>
      </c>
      <c r="B4691" s="215" t="s">
        <v>9723</v>
      </c>
      <c r="C4691" s="215" t="s">
        <v>602</v>
      </c>
      <c r="D4691" s="217">
        <v>113.64</v>
      </c>
    </row>
    <row r="4692" spans="1:4" ht="15.75">
      <c r="A4692" s="215" t="s">
        <v>9724</v>
      </c>
      <c r="B4692" s="215" t="s">
        <v>9725</v>
      </c>
      <c r="C4692" s="215" t="s">
        <v>602</v>
      </c>
      <c r="D4692" s="217">
        <v>136.9</v>
      </c>
    </row>
    <row r="4693" spans="1:4" ht="15.75">
      <c r="A4693" s="215" t="s">
        <v>9726</v>
      </c>
      <c r="B4693" s="215" t="s">
        <v>9727</v>
      </c>
      <c r="C4693" s="215" t="s">
        <v>602</v>
      </c>
      <c r="D4693" s="217">
        <v>182.64</v>
      </c>
    </row>
    <row r="4694" spans="1:4" ht="15.75">
      <c r="A4694" s="215" t="s">
        <v>9728</v>
      </c>
      <c r="B4694" s="215" t="s">
        <v>9729</v>
      </c>
      <c r="C4694" s="215" t="s">
        <v>602</v>
      </c>
      <c r="D4694" s="217">
        <v>219.32</v>
      </c>
    </row>
    <row r="4695" spans="1:4" ht="15.75">
      <c r="A4695" s="215" t="s">
        <v>9730</v>
      </c>
      <c r="B4695" s="215" t="s">
        <v>9731</v>
      </c>
      <c r="C4695" s="215" t="s">
        <v>602</v>
      </c>
      <c r="D4695" s="217">
        <v>260.01</v>
      </c>
    </row>
    <row r="4696" spans="1:4" ht="15.75">
      <c r="A4696" s="215" t="s">
        <v>9732</v>
      </c>
      <c r="B4696" s="215" t="s">
        <v>9733</v>
      </c>
      <c r="C4696" s="215" t="s">
        <v>602</v>
      </c>
      <c r="D4696" s="217">
        <v>53.31</v>
      </c>
    </row>
    <row r="4697" spans="1:4" ht="15.75">
      <c r="A4697" s="215" t="s">
        <v>9734</v>
      </c>
      <c r="B4697" s="215" t="s">
        <v>9735</v>
      </c>
      <c r="C4697" s="215" t="s">
        <v>602</v>
      </c>
      <c r="D4697" s="217">
        <v>66.44</v>
      </c>
    </row>
    <row r="4698" spans="1:4" ht="15.75">
      <c r="A4698" s="215" t="s">
        <v>9736</v>
      </c>
      <c r="B4698" s="215" t="s">
        <v>9737</v>
      </c>
      <c r="C4698" s="215" t="s">
        <v>602</v>
      </c>
      <c r="D4698" s="217">
        <v>80.53</v>
      </c>
    </row>
    <row r="4699" spans="1:4" ht="15.75">
      <c r="A4699" s="215" t="s">
        <v>9738</v>
      </c>
      <c r="B4699" s="215" t="s">
        <v>9739</v>
      </c>
      <c r="C4699" s="215" t="s">
        <v>602</v>
      </c>
      <c r="D4699" s="217">
        <v>105.66</v>
      </c>
    </row>
    <row r="4700" spans="1:4" ht="15.75">
      <c r="A4700" s="215" t="s">
        <v>9740</v>
      </c>
      <c r="B4700" s="215" t="s">
        <v>9741</v>
      </c>
      <c r="C4700" s="215" t="s">
        <v>602</v>
      </c>
      <c r="D4700" s="217">
        <v>119.36</v>
      </c>
    </row>
    <row r="4701" spans="1:4" ht="15.75">
      <c r="A4701" s="215" t="s">
        <v>9742</v>
      </c>
      <c r="B4701" s="215" t="s">
        <v>9743</v>
      </c>
      <c r="C4701" s="215" t="s">
        <v>602</v>
      </c>
      <c r="D4701" s="217">
        <v>148.22999999999999</v>
      </c>
    </row>
    <row r="4702" spans="1:4" ht="15.75">
      <c r="A4702" s="215" t="s">
        <v>9744</v>
      </c>
      <c r="B4702" s="215" t="s">
        <v>9745</v>
      </c>
      <c r="C4702" s="215" t="s">
        <v>602</v>
      </c>
      <c r="D4702" s="217">
        <v>209.52</v>
      </c>
    </row>
    <row r="4703" spans="1:4" ht="15.75">
      <c r="A4703" s="215" t="s">
        <v>9746</v>
      </c>
      <c r="B4703" s="215" t="s">
        <v>9747</v>
      </c>
      <c r="C4703" s="215" t="s">
        <v>602</v>
      </c>
      <c r="D4703" s="217">
        <v>254.6</v>
      </c>
    </row>
    <row r="4704" spans="1:4" ht="15.75">
      <c r="A4704" s="215" t="s">
        <v>9748</v>
      </c>
      <c r="B4704" s="215" t="s">
        <v>9749</v>
      </c>
      <c r="C4704" s="215" t="s">
        <v>602</v>
      </c>
      <c r="D4704" s="217">
        <v>327.79</v>
      </c>
    </row>
    <row r="4705" spans="1:4" ht="15.75">
      <c r="A4705" s="215" t="s">
        <v>9750</v>
      </c>
      <c r="B4705" s="215" t="s">
        <v>9751</v>
      </c>
      <c r="C4705" s="215" t="s">
        <v>942</v>
      </c>
      <c r="D4705" s="217">
        <v>24.8</v>
      </c>
    </row>
    <row r="4706" spans="1:4" ht="15.75">
      <c r="A4706" s="215" t="s">
        <v>9752</v>
      </c>
      <c r="B4706" s="215" t="s">
        <v>9753</v>
      </c>
      <c r="C4706" s="215" t="s">
        <v>602</v>
      </c>
      <c r="D4706" s="217">
        <v>10.74</v>
      </c>
    </row>
    <row r="4707" spans="1:4" ht="15.75">
      <c r="A4707" s="215" t="s">
        <v>9754</v>
      </c>
      <c r="B4707" s="215" t="s">
        <v>9755</v>
      </c>
      <c r="C4707" s="215" t="s">
        <v>47</v>
      </c>
      <c r="D4707" s="217">
        <v>9.82</v>
      </c>
    </row>
    <row r="4708" spans="1:4" ht="15.75">
      <c r="A4708" s="215" t="s">
        <v>9756</v>
      </c>
      <c r="B4708" s="215" t="s">
        <v>9757</v>
      </c>
      <c r="C4708" s="215" t="s">
        <v>47</v>
      </c>
      <c r="D4708" s="217">
        <v>13.96</v>
      </c>
    </row>
    <row r="4709" spans="1:4" ht="15.75">
      <c r="A4709" s="215" t="s">
        <v>9758</v>
      </c>
      <c r="B4709" s="215" t="s">
        <v>9759</v>
      </c>
      <c r="C4709" s="215" t="s">
        <v>47</v>
      </c>
      <c r="D4709" s="217">
        <v>12.87</v>
      </c>
    </row>
    <row r="4710" spans="1:4" ht="15.75">
      <c r="A4710" s="215" t="s">
        <v>9760</v>
      </c>
      <c r="B4710" s="215" t="s">
        <v>9761</v>
      </c>
      <c r="C4710" s="215" t="s">
        <v>47</v>
      </c>
      <c r="D4710" s="217">
        <v>11.65</v>
      </c>
    </row>
    <row r="4711" spans="1:4" ht="15.75">
      <c r="A4711" s="215" t="s">
        <v>9762</v>
      </c>
      <c r="B4711" s="215" t="s">
        <v>9763</v>
      </c>
      <c r="C4711" s="215" t="s">
        <v>602</v>
      </c>
      <c r="D4711" s="217">
        <v>23.34</v>
      </c>
    </row>
    <row r="4712" spans="1:4" ht="15.75">
      <c r="A4712" s="215" t="s">
        <v>9764</v>
      </c>
      <c r="B4712" s="215" t="s">
        <v>9765</v>
      </c>
      <c r="C4712" s="215" t="s">
        <v>602</v>
      </c>
      <c r="D4712" s="217">
        <v>18.649999999999999</v>
      </c>
    </row>
    <row r="4713" spans="1:4" ht="15.75">
      <c r="A4713" s="215" t="s">
        <v>9766</v>
      </c>
      <c r="B4713" s="215" t="s">
        <v>9767</v>
      </c>
      <c r="C4713" s="215" t="s">
        <v>602</v>
      </c>
      <c r="D4713" s="217">
        <v>14.45</v>
      </c>
    </row>
    <row r="4714" spans="1:4" ht="15.75">
      <c r="A4714" s="215" t="s">
        <v>9768</v>
      </c>
      <c r="B4714" s="215" t="s">
        <v>9769</v>
      </c>
      <c r="C4714" s="215" t="s">
        <v>602</v>
      </c>
      <c r="D4714" s="217">
        <v>19.34</v>
      </c>
    </row>
    <row r="4715" spans="1:4" ht="15.75">
      <c r="A4715" s="215" t="s">
        <v>9770</v>
      </c>
      <c r="B4715" s="215" t="s">
        <v>9771</v>
      </c>
      <c r="C4715" s="215" t="s">
        <v>602</v>
      </c>
      <c r="D4715" s="217">
        <v>69.05</v>
      </c>
    </row>
    <row r="4716" spans="1:4" ht="15.75">
      <c r="A4716" s="215" t="s">
        <v>9772</v>
      </c>
      <c r="B4716" s="215" t="s">
        <v>9773</v>
      </c>
      <c r="C4716" s="215" t="s">
        <v>602</v>
      </c>
      <c r="D4716" s="217">
        <v>115.05</v>
      </c>
    </row>
    <row r="4717" spans="1:4" ht="15.75">
      <c r="A4717" s="215" t="s">
        <v>9774</v>
      </c>
      <c r="B4717" s="215" t="s">
        <v>9775</v>
      </c>
      <c r="C4717" s="215" t="s">
        <v>602</v>
      </c>
      <c r="D4717" s="217">
        <v>69.33</v>
      </c>
    </row>
    <row r="4718" spans="1:4" ht="15.75">
      <c r="A4718" s="215" t="s">
        <v>9776</v>
      </c>
      <c r="B4718" s="215" t="s">
        <v>9777</v>
      </c>
      <c r="C4718" s="215" t="s">
        <v>602</v>
      </c>
      <c r="D4718" s="217">
        <v>98.1</v>
      </c>
    </row>
    <row r="4719" spans="1:4" ht="15.75">
      <c r="A4719" s="215" t="s">
        <v>9778</v>
      </c>
      <c r="B4719" s="215" t="s">
        <v>9779</v>
      </c>
      <c r="C4719" s="215" t="s">
        <v>602</v>
      </c>
      <c r="D4719" s="217">
        <v>145.16999999999999</v>
      </c>
    </row>
    <row r="4720" spans="1:4" ht="15.75">
      <c r="A4720" s="215" t="s">
        <v>9780</v>
      </c>
      <c r="B4720" s="215" t="s">
        <v>9781</v>
      </c>
      <c r="C4720" s="215" t="s">
        <v>602</v>
      </c>
      <c r="D4720" s="217">
        <v>171.92</v>
      </c>
    </row>
    <row r="4721" spans="1:4" ht="15.75">
      <c r="A4721" s="215" t="s">
        <v>9782</v>
      </c>
      <c r="B4721" s="215" t="s">
        <v>9783</v>
      </c>
      <c r="C4721" s="215" t="s">
        <v>47</v>
      </c>
      <c r="D4721" s="217">
        <v>14.25</v>
      </c>
    </row>
    <row r="4722" spans="1:4" ht="15.75">
      <c r="A4722" s="215" t="s">
        <v>9784</v>
      </c>
      <c r="B4722" s="215" t="s">
        <v>9785</v>
      </c>
      <c r="C4722" s="215" t="s">
        <v>47</v>
      </c>
      <c r="D4722" s="217">
        <v>15.88</v>
      </c>
    </row>
    <row r="4723" spans="1:4" ht="15.75">
      <c r="A4723" s="215" t="s">
        <v>9786</v>
      </c>
      <c r="B4723" s="215" t="s">
        <v>9787</v>
      </c>
      <c r="C4723" s="215" t="s">
        <v>47</v>
      </c>
      <c r="D4723" s="217">
        <v>15.67</v>
      </c>
    </row>
    <row r="4724" spans="1:4" ht="15.75">
      <c r="A4724" s="215" t="s">
        <v>9788</v>
      </c>
      <c r="B4724" s="215" t="s">
        <v>9789</v>
      </c>
      <c r="C4724" s="215" t="s">
        <v>47</v>
      </c>
      <c r="D4724" s="217">
        <v>18.149999999999999</v>
      </c>
    </row>
    <row r="4725" spans="1:4" ht="15.75">
      <c r="A4725" s="215" t="s">
        <v>9790</v>
      </c>
      <c r="B4725" s="215" t="s">
        <v>9791</v>
      </c>
      <c r="C4725" s="215" t="s">
        <v>47</v>
      </c>
      <c r="D4725" s="217">
        <v>17.5</v>
      </c>
    </row>
    <row r="4726" spans="1:4" ht="15.75">
      <c r="A4726" s="215" t="s">
        <v>9792</v>
      </c>
      <c r="B4726" s="215" t="s">
        <v>9793</v>
      </c>
      <c r="C4726" s="215" t="s">
        <v>602</v>
      </c>
      <c r="D4726" s="217">
        <v>74.239999999999995</v>
      </c>
    </row>
    <row r="4727" spans="1:4" ht="15.75">
      <c r="A4727" s="215" t="s">
        <v>9794</v>
      </c>
      <c r="B4727" s="215" t="s">
        <v>9795</v>
      </c>
      <c r="C4727" s="215" t="s">
        <v>602</v>
      </c>
      <c r="D4727" s="217">
        <v>96.96</v>
      </c>
    </row>
    <row r="4728" spans="1:4" ht="15.75">
      <c r="A4728" s="215" t="s">
        <v>9796</v>
      </c>
      <c r="B4728" s="215" t="s">
        <v>9797</v>
      </c>
      <c r="C4728" s="215" t="s">
        <v>47</v>
      </c>
      <c r="D4728" s="217">
        <v>77.650000000000006</v>
      </c>
    </row>
    <row r="4729" spans="1:4" ht="15.75">
      <c r="A4729" s="215" t="s">
        <v>9798</v>
      </c>
      <c r="B4729" s="215" t="s">
        <v>9799</v>
      </c>
      <c r="C4729" s="215" t="s">
        <v>47</v>
      </c>
      <c r="D4729" s="217">
        <v>201.53</v>
      </c>
    </row>
    <row r="4730" spans="1:4" ht="15.75">
      <c r="A4730" s="215" t="s">
        <v>9800</v>
      </c>
      <c r="B4730" s="215" t="s">
        <v>9801</v>
      </c>
      <c r="C4730" s="215" t="s">
        <v>47</v>
      </c>
      <c r="D4730" s="217">
        <v>316.33999999999997</v>
      </c>
    </row>
    <row r="4731" spans="1:4" ht="15.75">
      <c r="A4731" s="215" t="s">
        <v>9802</v>
      </c>
      <c r="B4731" s="215" t="s">
        <v>9803</v>
      </c>
      <c r="C4731" s="215" t="s">
        <v>47</v>
      </c>
      <c r="D4731" s="217">
        <v>230.77</v>
      </c>
    </row>
    <row r="4732" spans="1:4" ht="15.75">
      <c r="A4732" s="215" t="s">
        <v>9804</v>
      </c>
      <c r="B4732" s="215" t="s">
        <v>9805</v>
      </c>
      <c r="C4732" s="215" t="s">
        <v>47</v>
      </c>
      <c r="D4732" s="217">
        <v>272.25</v>
      </c>
    </row>
    <row r="4733" spans="1:4" ht="15.75">
      <c r="A4733" s="215" t="s">
        <v>9806</v>
      </c>
      <c r="B4733" s="215" t="s">
        <v>9807</v>
      </c>
      <c r="C4733" s="215" t="s">
        <v>47</v>
      </c>
      <c r="D4733" s="217">
        <v>436.15</v>
      </c>
    </row>
    <row r="4734" spans="1:4" ht="15.75">
      <c r="A4734" s="215" t="s">
        <v>9808</v>
      </c>
      <c r="B4734" s="215" t="s">
        <v>9809</v>
      </c>
      <c r="C4734" s="215" t="s">
        <v>47</v>
      </c>
      <c r="D4734" s="217">
        <v>12.69</v>
      </c>
    </row>
    <row r="4735" spans="1:4" ht="15.75">
      <c r="A4735" s="215" t="s">
        <v>9810</v>
      </c>
      <c r="B4735" s="215" t="s">
        <v>9811</v>
      </c>
      <c r="C4735" s="215" t="s">
        <v>602</v>
      </c>
      <c r="D4735" s="217">
        <v>320.39999999999998</v>
      </c>
    </row>
    <row r="4736" spans="1:4" ht="15.75">
      <c r="A4736" s="215" t="s">
        <v>9812</v>
      </c>
      <c r="B4736" s="215" t="s">
        <v>9813</v>
      </c>
      <c r="C4736" s="215" t="s">
        <v>602</v>
      </c>
      <c r="D4736" s="217">
        <v>358.68</v>
      </c>
    </row>
    <row r="4737" spans="1:4" ht="15.75">
      <c r="A4737" s="215" t="s">
        <v>9814</v>
      </c>
      <c r="B4737" s="215" t="s">
        <v>9815</v>
      </c>
      <c r="C4737" s="215" t="s">
        <v>602</v>
      </c>
      <c r="D4737" s="217">
        <v>419.55</v>
      </c>
    </row>
    <row r="4738" spans="1:4" ht="15.75">
      <c r="A4738" s="215" t="s">
        <v>9816</v>
      </c>
      <c r="B4738" s="215" t="s">
        <v>9817</v>
      </c>
      <c r="C4738" s="215" t="s">
        <v>602</v>
      </c>
      <c r="D4738" s="217">
        <v>388.17</v>
      </c>
    </row>
    <row r="4739" spans="1:4" ht="15.75">
      <c r="A4739" s="215" t="s">
        <v>9818</v>
      </c>
      <c r="B4739" s="215" t="s">
        <v>9819</v>
      </c>
      <c r="C4739" s="215" t="s">
        <v>602</v>
      </c>
      <c r="D4739" s="217">
        <v>480.36</v>
      </c>
    </row>
    <row r="4740" spans="1:4" ht="15.75">
      <c r="A4740" s="215" t="s">
        <v>9820</v>
      </c>
      <c r="B4740" s="215" t="s">
        <v>9821</v>
      </c>
      <c r="C4740" s="215" t="s">
        <v>602</v>
      </c>
      <c r="D4740" s="217">
        <v>11.58</v>
      </c>
    </row>
    <row r="4741" spans="1:4" ht="15.75">
      <c r="A4741" s="215" t="s">
        <v>9822</v>
      </c>
      <c r="B4741" s="215" t="s">
        <v>9823</v>
      </c>
      <c r="C4741" s="215" t="s">
        <v>602</v>
      </c>
      <c r="D4741" s="217">
        <v>13.92</v>
      </c>
    </row>
    <row r="4742" spans="1:4" ht="15.75">
      <c r="A4742" s="215" t="s">
        <v>9824</v>
      </c>
      <c r="B4742" s="215" t="s">
        <v>9825</v>
      </c>
      <c r="C4742" s="215" t="s">
        <v>602</v>
      </c>
      <c r="D4742" s="217">
        <v>16.98</v>
      </c>
    </row>
    <row r="4743" spans="1:4" ht="15.75">
      <c r="A4743" s="215" t="s">
        <v>9826</v>
      </c>
      <c r="B4743" s="215" t="s">
        <v>9827</v>
      </c>
      <c r="C4743" s="215" t="s">
        <v>602</v>
      </c>
      <c r="D4743" s="217">
        <v>26.01</v>
      </c>
    </row>
    <row r="4744" spans="1:4" ht="15.75">
      <c r="A4744" s="215" t="s">
        <v>9828</v>
      </c>
      <c r="B4744" s="215" t="s">
        <v>9829</v>
      </c>
      <c r="C4744" s="215" t="s">
        <v>602</v>
      </c>
      <c r="D4744" s="217">
        <v>34.85</v>
      </c>
    </row>
    <row r="4745" spans="1:4" ht="15.75">
      <c r="A4745" s="215" t="s">
        <v>9830</v>
      </c>
      <c r="B4745" s="215" t="s">
        <v>9831</v>
      </c>
      <c r="C4745" s="215" t="s">
        <v>602</v>
      </c>
      <c r="D4745" s="217">
        <v>50.74</v>
      </c>
    </row>
    <row r="4746" spans="1:4" ht="15.75">
      <c r="A4746" s="215" t="s">
        <v>9832</v>
      </c>
      <c r="B4746" s="215" t="s">
        <v>9833</v>
      </c>
      <c r="C4746" s="215" t="s">
        <v>602</v>
      </c>
      <c r="D4746" s="217">
        <v>75.42</v>
      </c>
    </row>
    <row r="4747" spans="1:4" ht="15.75">
      <c r="A4747" s="215" t="s">
        <v>9834</v>
      </c>
      <c r="B4747" s="215" t="s">
        <v>9835</v>
      </c>
      <c r="C4747" s="215" t="s">
        <v>602</v>
      </c>
      <c r="D4747" s="217">
        <v>29.34</v>
      </c>
    </row>
    <row r="4748" spans="1:4" ht="15.75">
      <c r="A4748" s="215" t="s">
        <v>9836</v>
      </c>
      <c r="B4748" s="215" t="s">
        <v>9837</v>
      </c>
      <c r="C4748" s="215" t="s">
        <v>602</v>
      </c>
      <c r="D4748" s="217">
        <v>37.92</v>
      </c>
    </row>
    <row r="4749" spans="1:4" ht="15.75">
      <c r="A4749" s="215" t="s">
        <v>9838</v>
      </c>
      <c r="B4749" s="215" t="s">
        <v>9839</v>
      </c>
      <c r="C4749" s="215" t="s">
        <v>602</v>
      </c>
      <c r="D4749" s="217">
        <v>55.14</v>
      </c>
    </row>
    <row r="4750" spans="1:4" ht="15.75">
      <c r="A4750" s="215" t="s">
        <v>9840</v>
      </c>
      <c r="B4750" s="215" t="s">
        <v>9841</v>
      </c>
      <c r="C4750" s="215" t="s">
        <v>47</v>
      </c>
      <c r="D4750" s="217">
        <v>26.35</v>
      </c>
    </row>
    <row r="4751" spans="1:4" ht="15.75">
      <c r="A4751" s="215" t="s">
        <v>9842</v>
      </c>
      <c r="B4751" s="215" t="s">
        <v>9843</v>
      </c>
      <c r="C4751" s="215" t="s">
        <v>47</v>
      </c>
      <c r="D4751" s="217">
        <v>37.65</v>
      </c>
    </row>
    <row r="4752" spans="1:4" ht="15.75">
      <c r="A4752" s="215" t="s">
        <v>9844</v>
      </c>
      <c r="B4752" s="215" t="s">
        <v>9845</v>
      </c>
      <c r="C4752" s="215" t="s">
        <v>47</v>
      </c>
      <c r="D4752" s="217">
        <v>90.72</v>
      </c>
    </row>
    <row r="4753" spans="1:4" ht="15.75">
      <c r="A4753" s="215" t="s">
        <v>9846</v>
      </c>
      <c r="B4753" s="215" t="s">
        <v>9847</v>
      </c>
      <c r="C4753" s="215" t="s">
        <v>47</v>
      </c>
      <c r="D4753" s="217">
        <v>26.93</v>
      </c>
    </row>
    <row r="4754" spans="1:4" ht="15.75">
      <c r="A4754" s="215" t="s">
        <v>9848</v>
      </c>
      <c r="B4754" s="215" t="s">
        <v>9849</v>
      </c>
      <c r="C4754" s="215" t="s">
        <v>47</v>
      </c>
      <c r="D4754" s="217">
        <v>43.9</v>
      </c>
    </row>
    <row r="4755" spans="1:4" ht="15.75">
      <c r="A4755" s="215" t="s">
        <v>9850</v>
      </c>
      <c r="B4755" s="215" t="s">
        <v>9851</v>
      </c>
      <c r="C4755" s="215" t="s">
        <v>47</v>
      </c>
      <c r="D4755" s="217">
        <v>102.22</v>
      </c>
    </row>
    <row r="4756" spans="1:4" ht="15.75">
      <c r="A4756" s="215" t="s">
        <v>9852</v>
      </c>
      <c r="B4756" s="215" t="s">
        <v>9853</v>
      </c>
      <c r="C4756" s="215" t="s">
        <v>602</v>
      </c>
      <c r="D4756" s="217">
        <v>100.75</v>
      </c>
    </row>
    <row r="4757" spans="1:4" ht="15.75">
      <c r="A4757" s="215" t="s">
        <v>9854</v>
      </c>
      <c r="B4757" s="215" t="s">
        <v>9855</v>
      </c>
      <c r="C4757" s="215" t="s">
        <v>47</v>
      </c>
      <c r="D4757" s="217">
        <v>116.23</v>
      </c>
    </row>
    <row r="4758" spans="1:4" ht="15.75">
      <c r="A4758" s="215" t="s">
        <v>9856</v>
      </c>
      <c r="B4758" s="215" t="s">
        <v>9857</v>
      </c>
      <c r="C4758" s="215" t="s">
        <v>47</v>
      </c>
      <c r="D4758" s="217">
        <v>156.66</v>
      </c>
    </row>
    <row r="4759" spans="1:4" ht="15.75">
      <c r="A4759" s="215" t="s">
        <v>9858</v>
      </c>
      <c r="B4759" s="215" t="s">
        <v>9859</v>
      </c>
      <c r="C4759" s="215" t="s">
        <v>47</v>
      </c>
      <c r="D4759" s="217">
        <v>34.14</v>
      </c>
    </row>
    <row r="4760" spans="1:4" ht="15.75">
      <c r="A4760" s="215" t="s">
        <v>9860</v>
      </c>
      <c r="B4760" s="215" t="s">
        <v>9861</v>
      </c>
      <c r="C4760" s="215" t="s">
        <v>47</v>
      </c>
      <c r="D4760" s="217">
        <v>33.29</v>
      </c>
    </row>
    <row r="4761" spans="1:4" ht="15.75">
      <c r="A4761" s="215" t="s">
        <v>9862</v>
      </c>
      <c r="B4761" s="215" t="s">
        <v>9863</v>
      </c>
      <c r="C4761" s="215" t="s">
        <v>47</v>
      </c>
      <c r="D4761" s="217">
        <v>23.84</v>
      </c>
    </row>
    <row r="4762" spans="1:4" ht="15.75">
      <c r="A4762" s="215" t="s">
        <v>9864</v>
      </c>
      <c r="B4762" s="215" t="s">
        <v>9865</v>
      </c>
      <c r="C4762" s="215" t="s">
        <v>602</v>
      </c>
      <c r="D4762" s="217">
        <v>92.61</v>
      </c>
    </row>
    <row r="4763" spans="1:4" ht="15.75">
      <c r="A4763" s="215" t="s">
        <v>9866</v>
      </c>
      <c r="B4763" s="215" t="s">
        <v>9867</v>
      </c>
      <c r="C4763" s="215" t="s">
        <v>47</v>
      </c>
      <c r="D4763" s="217">
        <v>98.23</v>
      </c>
    </row>
    <row r="4764" spans="1:4" ht="15.75">
      <c r="A4764" s="215" t="s">
        <v>9868</v>
      </c>
      <c r="B4764" s="215" t="s">
        <v>9869</v>
      </c>
      <c r="C4764" s="215" t="s">
        <v>47</v>
      </c>
      <c r="D4764" s="217">
        <v>18.809999999999999</v>
      </c>
    </row>
    <row r="4765" spans="1:4" ht="15.75">
      <c r="A4765" s="215" t="s">
        <v>9870</v>
      </c>
      <c r="B4765" s="215" t="s">
        <v>9871</v>
      </c>
      <c r="C4765" s="215" t="s">
        <v>47</v>
      </c>
      <c r="D4765" s="217">
        <v>93.02</v>
      </c>
    </row>
    <row r="4766" spans="1:4" ht="15.75">
      <c r="A4766" s="215" t="s">
        <v>9872</v>
      </c>
      <c r="B4766" s="215" t="s">
        <v>9873</v>
      </c>
      <c r="C4766" s="215" t="s">
        <v>47</v>
      </c>
      <c r="D4766" s="217">
        <v>115.98</v>
      </c>
    </row>
    <row r="4767" spans="1:4" ht="15.75">
      <c r="A4767" s="215" t="s">
        <v>9874</v>
      </c>
      <c r="B4767" s="215" t="s">
        <v>9875</v>
      </c>
      <c r="C4767" s="215" t="s">
        <v>47</v>
      </c>
      <c r="D4767" s="217">
        <v>860</v>
      </c>
    </row>
    <row r="4768" spans="1:4" ht="15.75">
      <c r="A4768" s="215" t="s">
        <v>9876</v>
      </c>
      <c r="B4768" s="215" t="s">
        <v>9877</v>
      </c>
      <c r="C4768" s="215" t="s">
        <v>47</v>
      </c>
      <c r="D4768" s="217">
        <v>71.510000000000005</v>
      </c>
    </row>
    <row r="4769" spans="1:4" ht="15.75">
      <c r="A4769" s="215" t="s">
        <v>9878</v>
      </c>
      <c r="B4769" s="215" t="s">
        <v>9879</v>
      </c>
      <c r="C4769" s="215" t="s">
        <v>602</v>
      </c>
      <c r="D4769" s="217">
        <v>19.98</v>
      </c>
    </row>
    <row r="4770" spans="1:4" ht="15.75">
      <c r="A4770" s="215" t="s">
        <v>9880</v>
      </c>
      <c r="B4770" s="215" t="s">
        <v>9881</v>
      </c>
      <c r="C4770" s="215" t="s">
        <v>602</v>
      </c>
      <c r="D4770" s="217">
        <v>20.29</v>
      </c>
    </row>
    <row r="4771" spans="1:4" ht="15.75">
      <c r="A4771" s="215" t="s">
        <v>9882</v>
      </c>
      <c r="B4771" s="215" t="s">
        <v>9883</v>
      </c>
      <c r="C4771" s="215" t="s">
        <v>602</v>
      </c>
      <c r="D4771" s="217">
        <v>22.65</v>
      </c>
    </row>
    <row r="4772" spans="1:4" ht="15.75">
      <c r="A4772" s="215" t="s">
        <v>9884</v>
      </c>
      <c r="B4772" s="215" t="s">
        <v>9885</v>
      </c>
      <c r="C4772" s="215" t="s">
        <v>602</v>
      </c>
      <c r="D4772" s="217">
        <v>20.99</v>
      </c>
    </row>
    <row r="4773" spans="1:4" ht="15.75">
      <c r="A4773" s="215" t="s">
        <v>9886</v>
      </c>
      <c r="B4773" s="215" t="s">
        <v>9887</v>
      </c>
      <c r="C4773" s="215" t="s">
        <v>602</v>
      </c>
      <c r="D4773" s="217">
        <v>23.67</v>
      </c>
    </row>
    <row r="4774" spans="1:4" ht="15.75">
      <c r="A4774" s="215" t="s">
        <v>9888</v>
      </c>
      <c r="B4774" s="215" t="s">
        <v>9889</v>
      </c>
      <c r="C4774" s="215" t="s">
        <v>602</v>
      </c>
      <c r="D4774" s="217">
        <v>14</v>
      </c>
    </row>
    <row r="4775" spans="1:4" ht="15.75">
      <c r="A4775" s="215" t="s">
        <v>9890</v>
      </c>
      <c r="B4775" s="215" t="s">
        <v>9891</v>
      </c>
      <c r="C4775" s="215" t="s">
        <v>602</v>
      </c>
      <c r="D4775" s="217">
        <v>22.41</v>
      </c>
    </row>
    <row r="4776" spans="1:4" ht="15.75">
      <c r="A4776" s="215" t="s">
        <v>9892</v>
      </c>
      <c r="B4776" s="215" t="s">
        <v>9893</v>
      </c>
      <c r="C4776" s="215" t="s">
        <v>47</v>
      </c>
      <c r="D4776" s="217">
        <v>16.8</v>
      </c>
    </row>
    <row r="4777" spans="1:4" ht="15.75">
      <c r="A4777" s="215" t="s">
        <v>9894</v>
      </c>
      <c r="B4777" s="215" t="s">
        <v>9895</v>
      </c>
      <c r="C4777" s="215" t="s">
        <v>602</v>
      </c>
      <c r="D4777" s="217">
        <v>56</v>
      </c>
    </row>
    <row r="4778" spans="1:4" ht="15.75">
      <c r="A4778" s="215" t="s">
        <v>9896</v>
      </c>
      <c r="B4778" s="215" t="s">
        <v>9897</v>
      </c>
      <c r="C4778" s="215" t="s">
        <v>602</v>
      </c>
      <c r="D4778" s="217">
        <v>98.4</v>
      </c>
    </row>
    <row r="4779" spans="1:4" ht="15.75">
      <c r="A4779" s="215" t="s">
        <v>9898</v>
      </c>
      <c r="B4779" s="215" t="s">
        <v>9899</v>
      </c>
      <c r="C4779" s="215" t="s">
        <v>602</v>
      </c>
      <c r="D4779" s="217">
        <v>123.68</v>
      </c>
    </row>
    <row r="4780" spans="1:4" ht="15.75">
      <c r="A4780" s="215" t="s">
        <v>9900</v>
      </c>
      <c r="B4780" s="215" t="s">
        <v>9901</v>
      </c>
      <c r="C4780" s="215" t="s">
        <v>602</v>
      </c>
      <c r="D4780" s="217">
        <v>143.57</v>
      </c>
    </row>
    <row r="4781" spans="1:4" ht="15.75">
      <c r="A4781" s="215" t="s">
        <v>9902</v>
      </c>
      <c r="B4781" s="215" t="s">
        <v>9903</v>
      </c>
      <c r="C4781" s="215" t="s">
        <v>602</v>
      </c>
      <c r="D4781" s="217">
        <v>167.68</v>
      </c>
    </row>
    <row r="4782" spans="1:4" ht="15.75">
      <c r="A4782" s="215" t="s">
        <v>9904</v>
      </c>
      <c r="B4782" s="215" t="s">
        <v>9905</v>
      </c>
      <c r="C4782" s="215" t="s">
        <v>602</v>
      </c>
      <c r="D4782" s="217">
        <v>190.84</v>
      </c>
    </row>
    <row r="4783" spans="1:4" ht="15.75">
      <c r="A4783" s="215" t="s">
        <v>9906</v>
      </c>
      <c r="B4783" s="215" t="s">
        <v>9907</v>
      </c>
      <c r="C4783" s="215" t="s">
        <v>602</v>
      </c>
      <c r="D4783" s="217">
        <v>181.42</v>
      </c>
    </row>
    <row r="4784" spans="1:4" ht="15.75">
      <c r="A4784" s="215" t="s">
        <v>9908</v>
      </c>
      <c r="B4784" s="215" t="s">
        <v>9909</v>
      </c>
      <c r="C4784" s="215" t="s">
        <v>602</v>
      </c>
      <c r="D4784" s="217">
        <v>207.93</v>
      </c>
    </row>
    <row r="4785" spans="1:4" ht="15.75">
      <c r="A4785" s="215" t="s">
        <v>9910</v>
      </c>
      <c r="B4785" s="215" t="s">
        <v>9911</v>
      </c>
      <c r="C4785" s="215" t="s">
        <v>602</v>
      </c>
      <c r="D4785" s="217">
        <v>229.32</v>
      </c>
    </row>
    <row r="4786" spans="1:4" ht="15.75">
      <c r="A4786" s="215" t="s">
        <v>9912</v>
      </c>
      <c r="B4786" s="215" t="s">
        <v>9913</v>
      </c>
      <c r="C4786" s="215" t="s">
        <v>602</v>
      </c>
      <c r="D4786" s="217">
        <v>251.48</v>
      </c>
    </row>
    <row r="4787" spans="1:4" ht="15.75">
      <c r="A4787" s="215" t="s">
        <v>9914</v>
      </c>
      <c r="B4787" s="215" t="s">
        <v>9915</v>
      </c>
      <c r="C4787" s="215" t="s">
        <v>602</v>
      </c>
      <c r="D4787" s="217">
        <v>292.70999999999998</v>
      </c>
    </row>
    <row r="4788" spans="1:4" ht="15.75">
      <c r="A4788" s="215" t="s">
        <v>9916</v>
      </c>
      <c r="B4788" s="215" t="s">
        <v>9917</v>
      </c>
      <c r="C4788" s="215" t="s">
        <v>602</v>
      </c>
      <c r="D4788" s="217">
        <v>413.83</v>
      </c>
    </row>
    <row r="4789" spans="1:4" ht="15.75">
      <c r="A4789" s="215" t="s">
        <v>9918</v>
      </c>
      <c r="B4789" s="215" t="s">
        <v>9919</v>
      </c>
      <c r="C4789" s="215" t="s">
        <v>602</v>
      </c>
      <c r="D4789" s="217">
        <v>119.06</v>
      </c>
    </row>
    <row r="4790" spans="1:4" ht="15.75">
      <c r="A4790" s="215" t="s">
        <v>9920</v>
      </c>
      <c r="B4790" s="215" t="s">
        <v>9921</v>
      </c>
      <c r="C4790" s="215" t="s">
        <v>602</v>
      </c>
      <c r="D4790" s="217">
        <v>136.69999999999999</v>
      </c>
    </row>
    <row r="4791" spans="1:4" ht="15.75">
      <c r="A4791" s="215" t="s">
        <v>9922</v>
      </c>
      <c r="B4791" s="215" t="s">
        <v>9923</v>
      </c>
      <c r="C4791" s="215" t="s">
        <v>602</v>
      </c>
      <c r="D4791" s="217">
        <v>161.97</v>
      </c>
    </row>
    <row r="4792" spans="1:4" ht="15.75">
      <c r="A4792" s="215" t="s">
        <v>9924</v>
      </c>
      <c r="B4792" s="215" t="s">
        <v>9925</v>
      </c>
      <c r="C4792" s="215" t="s">
        <v>602</v>
      </c>
      <c r="D4792" s="217">
        <v>190.92</v>
      </c>
    </row>
    <row r="4793" spans="1:4" ht="15.75">
      <c r="A4793" s="215" t="s">
        <v>9926</v>
      </c>
      <c r="B4793" s="215" t="s">
        <v>9927</v>
      </c>
      <c r="C4793" s="215" t="s">
        <v>602</v>
      </c>
      <c r="D4793" s="217">
        <v>196.27</v>
      </c>
    </row>
    <row r="4794" spans="1:4" ht="15.75">
      <c r="A4794" s="215" t="s">
        <v>9928</v>
      </c>
      <c r="B4794" s="215" t="s">
        <v>9929</v>
      </c>
      <c r="C4794" s="215" t="s">
        <v>602</v>
      </c>
      <c r="D4794" s="217">
        <v>212.07</v>
      </c>
    </row>
    <row r="4795" spans="1:4" ht="15.75">
      <c r="A4795" s="215" t="s">
        <v>9930</v>
      </c>
      <c r="B4795" s="215" t="s">
        <v>9931</v>
      </c>
      <c r="C4795" s="215" t="s">
        <v>602</v>
      </c>
      <c r="D4795" s="217">
        <v>244.06</v>
      </c>
    </row>
    <row r="4796" spans="1:4" ht="15.75">
      <c r="A4796" s="215" t="s">
        <v>9932</v>
      </c>
      <c r="B4796" s="215" t="s">
        <v>9933</v>
      </c>
      <c r="C4796" s="215" t="s">
        <v>602</v>
      </c>
      <c r="D4796" s="217">
        <v>277.7</v>
      </c>
    </row>
    <row r="4797" spans="1:4" ht="15.75">
      <c r="A4797" s="215" t="s">
        <v>9934</v>
      </c>
      <c r="B4797" s="215" t="s">
        <v>9935</v>
      </c>
      <c r="C4797" s="215" t="s">
        <v>602</v>
      </c>
      <c r="D4797" s="217">
        <v>358.56</v>
      </c>
    </row>
    <row r="4798" spans="1:4" ht="15.75">
      <c r="A4798" s="215" t="s">
        <v>9936</v>
      </c>
      <c r="B4798" s="215" t="s">
        <v>9937</v>
      </c>
      <c r="C4798" s="215" t="s">
        <v>602</v>
      </c>
      <c r="D4798" s="217">
        <v>42.46</v>
      </c>
    </row>
    <row r="4799" spans="1:4" ht="15.75">
      <c r="A4799" s="215" t="s">
        <v>9938</v>
      </c>
      <c r="B4799" s="215" t="s">
        <v>9939</v>
      </c>
      <c r="C4799" s="215" t="s">
        <v>602</v>
      </c>
      <c r="D4799" s="217">
        <v>66.3</v>
      </c>
    </row>
    <row r="4800" spans="1:4" ht="15.75">
      <c r="A4800" s="215" t="s">
        <v>9940</v>
      </c>
      <c r="B4800" s="215" t="s">
        <v>9941</v>
      </c>
      <c r="C4800" s="215" t="s">
        <v>602</v>
      </c>
      <c r="D4800" s="217">
        <v>89.81</v>
      </c>
    </row>
    <row r="4801" spans="1:4" ht="15.75">
      <c r="A4801" s="215" t="s">
        <v>9942</v>
      </c>
      <c r="B4801" s="215" t="s">
        <v>9943</v>
      </c>
      <c r="C4801" s="215" t="s">
        <v>602</v>
      </c>
      <c r="D4801" s="217">
        <v>119.09</v>
      </c>
    </row>
    <row r="4802" spans="1:4" ht="15.75">
      <c r="A4802" s="215" t="s">
        <v>9944</v>
      </c>
      <c r="B4802" s="215" t="s">
        <v>9945</v>
      </c>
      <c r="C4802" s="215" t="s">
        <v>602</v>
      </c>
      <c r="D4802" s="217">
        <v>142.35</v>
      </c>
    </row>
    <row r="4803" spans="1:4" ht="15.75">
      <c r="A4803" s="215" t="s">
        <v>9946</v>
      </c>
      <c r="B4803" s="215" t="s">
        <v>9947</v>
      </c>
      <c r="C4803" s="215" t="s">
        <v>602</v>
      </c>
      <c r="D4803" s="217">
        <v>183.18</v>
      </c>
    </row>
    <row r="4804" spans="1:4" ht="15.75">
      <c r="A4804" s="215" t="s">
        <v>9948</v>
      </c>
      <c r="B4804" s="215" t="s">
        <v>9949</v>
      </c>
      <c r="C4804" s="215" t="s">
        <v>602</v>
      </c>
      <c r="D4804" s="217">
        <v>258.68</v>
      </c>
    </row>
    <row r="4805" spans="1:4" ht="15.75">
      <c r="A4805" s="215" t="s">
        <v>9950</v>
      </c>
      <c r="B4805" s="215" t="s">
        <v>9951</v>
      </c>
      <c r="C4805" s="215" t="s">
        <v>47</v>
      </c>
      <c r="D4805" s="217">
        <v>23.94</v>
      </c>
    </row>
    <row r="4806" spans="1:4" ht="15.75">
      <c r="A4806" s="215" t="s">
        <v>9952</v>
      </c>
      <c r="B4806" s="215" t="s">
        <v>9953</v>
      </c>
      <c r="C4806" s="215" t="s">
        <v>47</v>
      </c>
      <c r="D4806" s="217">
        <v>26.73</v>
      </c>
    </row>
    <row r="4807" spans="1:4" ht="15.75">
      <c r="A4807" s="215" t="s">
        <v>9954</v>
      </c>
      <c r="B4807" s="215" t="s">
        <v>9955</v>
      </c>
      <c r="C4807" s="215" t="s">
        <v>47</v>
      </c>
      <c r="D4807" s="217">
        <v>30.15</v>
      </c>
    </row>
    <row r="4808" spans="1:4" ht="15.75">
      <c r="A4808" s="215" t="s">
        <v>9956</v>
      </c>
      <c r="B4808" s="215" t="s">
        <v>9957</v>
      </c>
      <c r="C4808" s="215" t="s">
        <v>47</v>
      </c>
      <c r="D4808" s="217">
        <v>33.81</v>
      </c>
    </row>
    <row r="4809" spans="1:4" ht="15.75">
      <c r="A4809" s="215" t="s">
        <v>9958</v>
      </c>
      <c r="B4809" s="215" t="s">
        <v>9959</v>
      </c>
      <c r="C4809" s="215" t="s">
        <v>47</v>
      </c>
      <c r="D4809" s="217">
        <v>36.01</v>
      </c>
    </row>
    <row r="4810" spans="1:4" ht="15.75">
      <c r="A4810" s="215" t="s">
        <v>9960</v>
      </c>
      <c r="B4810" s="215" t="s">
        <v>9961</v>
      </c>
      <c r="C4810" s="215" t="s">
        <v>47</v>
      </c>
      <c r="D4810" s="217">
        <v>39.49</v>
      </c>
    </row>
    <row r="4811" spans="1:4" ht="15.75">
      <c r="A4811" s="215" t="s">
        <v>9962</v>
      </c>
      <c r="B4811" s="215" t="s">
        <v>9963</v>
      </c>
      <c r="C4811" s="215" t="s">
        <v>47</v>
      </c>
      <c r="D4811" s="217">
        <v>30.43</v>
      </c>
    </row>
    <row r="4812" spans="1:4" ht="15.75">
      <c r="A4812" s="215" t="s">
        <v>9964</v>
      </c>
      <c r="B4812" s="215" t="s">
        <v>9965</v>
      </c>
      <c r="C4812" s="215" t="s">
        <v>47</v>
      </c>
      <c r="D4812" s="217">
        <v>35.61</v>
      </c>
    </row>
    <row r="4813" spans="1:4" ht="15.75">
      <c r="A4813" s="215" t="s">
        <v>9966</v>
      </c>
      <c r="B4813" s="215" t="s">
        <v>9967</v>
      </c>
      <c r="C4813" s="215" t="s">
        <v>47</v>
      </c>
      <c r="D4813" s="217">
        <v>39.04</v>
      </c>
    </row>
    <row r="4814" spans="1:4" ht="15.75">
      <c r="A4814" s="215" t="s">
        <v>9968</v>
      </c>
      <c r="B4814" s="215" t="s">
        <v>9969</v>
      </c>
      <c r="C4814" s="215" t="s">
        <v>47</v>
      </c>
      <c r="D4814" s="217">
        <v>42.04</v>
      </c>
    </row>
    <row r="4815" spans="1:4" ht="15.75">
      <c r="A4815" s="215" t="s">
        <v>9970</v>
      </c>
      <c r="B4815" s="215" t="s">
        <v>9971</v>
      </c>
      <c r="C4815" s="215" t="s">
        <v>47</v>
      </c>
      <c r="D4815" s="217">
        <v>46.24</v>
      </c>
    </row>
    <row r="4816" spans="1:4" ht="15.75">
      <c r="A4816" s="215" t="s">
        <v>9972</v>
      </c>
      <c r="B4816" s="215" t="s">
        <v>9973</v>
      </c>
      <c r="C4816" s="215" t="s">
        <v>47</v>
      </c>
      <c r="D4816" s="217">
        <v>56.45</v>
      </c>
    </row>
    <row r="4817" spans="1:4" ht="15.75">
      <c r="A4817" s="215" t="s">
        <v>9974</v>
      </c>
      <c r="B4817" s="215" t="s">
        <v>9975</v>
      </c>
      <c r="C4817" s="215" t="s">
        <v>47</v>
      </c>
      <c r="D4817" s="217">
        <v>33.6</v>
      </c>
    </row>
    <row r="4818" spans="1:4" ht="15.75">
      <c r="A4818" s="215" t="s">
        <v>9976</v>
      </c>
      <c r="B4818" s="215" t="s">
        <v>9977</v>
      </c>
      <c r="C4818" s="215" t="s">
        <v>47</v>
      </c>
      <c r="D4818" s="217">
        <v>36.93</v>
      </c>
    </row>
    <row r="4819" spans="1:4" ht="15.75">
      <c r="A4819" s="215" t="s">
        <v>9978</v>
      </c>
      <c r="B4819" s="215" t="s">
        <v>9979</v>
      </c>
      <c r="C4819" s="215" t="s">
        <v>47</v>
      </c>
      <c r="D4819" s="217">
        <v>44.11</v>
      </c>
    </row>
    <row r="4820" spans="1:4" ht="15.75">
      <c r="A4820" s="215" t="s">
        <v>9980</v>
      </c>
      <c r="B4820" s="215" t="s">
        <v>9981</v>
      </c>
      <c r="C4820" s="215" t="s">
        <v>47</v>
      </c>
      <c r="D4820" s="217">
        <v>49.43</v>
      </c>
    </row>
    <row r="4821" spans="1:4" ht="15.75">
      <c r="A4821" s="215" t="s">
        <v>9982</v>
      </c>
      <c r="B4821" s="215" t="s">
        <v>9983</v>
      </c>
      <c r="C4821" s="215" t="s">
        <v>47</v>
      </c>
      <c r="D4821" s="217">
        <v>62.85</v>
      </c>
    </row>
    <row r="4822" spans="1:4" ht="15.75">
      <c r="A4822" s="215" t="s">
        <v>9984</v>
      </c>
      <c r="B4822" s="215" t="s">
        <v>9985</v>
      </c>
      <c r="C4822" s="215" t="s">
        <v>47</v>
      </c>
      <c r="D4822" s="217">
        <v>75.86</v>
      </c>
    </row>
    <row r="4823" spans="1:4" ht="15.75">
      <c r="A4823" s="215" t="s">
        <v>9986</v>
      </c>
      <c r="B4823" s="215" t="s">
        <v>9987</v>
      </c>
      <c r="C4823" s="215" t="s">
        <v>47</v>
      </c>
      <c r="D4823" s="217">
        <v>86.81</v>
      </c>
    </row>
    <row r="4824" spans="1:4" ht="15.75">
      <c r="A4824" s="215" t="s">
        <v>9988</v>
      </c>
      <c r="B4824" s="215" t="s">
        <v>9989</v>
      </c>
      <c r="C4824" s="215" t="s">
        <v>602</v>
      </c>
      <c r="D4824" s="217">
        <v>4.1500000000000004</v>
      </c>
    </row>
    <row r="4825" spans="1:4" ht="15.75">
      <c r="A4825" s="215" t="s">
        <v>9990</v>
      </c>
      <c r="B4825" s="215" t="s">
        <v>9991</v>
      </c>
      <c r="C4825" s="215" t="s">
        <v>602</v>
      </c>
      <c r="D4825" s="217">
        <v>5.27</v>
      </c>
    </row>
    <row r="4826" spans="1:4" ht="15.75">
      <c r="A4826" s="215" t="s">
        <v>9992</v>
      </c>
      <c r="B4826" s="215" t="s">
        <v>9993</v>
      </c>
      <c r="C4826" s="215" t="s">
        <v>602</v>
      </c>
      <c r="D4826" s="217">
        <v>8.07</v>
      </c>
    </row>
    <row r="4827" spans="1:4" ht="15.75">
      <c r="A4827" s="215" t="s">
        <v>9994</v>
      </c>
      <c r="B4827" s="215" t="s">
        <v>9995</v>
      </c>
      <c r="C4827" s="215" t="s">
        <v>602</v>
      </c>
      <c r="D4827" s="217">
        <v>11.57</v>
      </c>
    </row>
    <row r="4828" spans="1:4" ht="15.75">
      <c r="A4828" s="215" t="s">
        <v>9996</v>
      </c>
      <c r="B4828" s="215" t="s">
        <v>9997</v>
      </c>
      <c r="C4828" s="215" t="s">
        <v>602</v>
      </c>
      <c r="D4828" s="217">
        <v>17.32</v>
      </c>
    </row>
    <row r="4829" spans="1:4" ht="15.75">
      <c r="A4829" s="215" t="s">
        <v>9998</v>
      </c>
      <c r="B4829" s="215" t="s">
        <v>9999</v>
      </c>
      <c r="C4829" s="215" t="s">
        <v>602</v>
      </c>
      <c r="D4829" s="217">
        <v>3.93</v>
      </c>
    </row>
    <row r="4830" spans="1:4" ht="15.75">
      <c r="A4830" s="215" t="s">
        <v>10000</v>
      </c>
      <c r="B4830" s="215" t="s">
        <v>10001</v>
      </c>
      <c r="C4830" s="215" t="s">
        <v>602</v>
      </c>
      <c r="D4830" s="217">
        <v>5.93</v>
      </c>
    </row>
    <row r="4831" spans="1:4" ht="15.75">
      <c r="A4831" s="215" t="s">
        <v>10002</v>
      </c>
      <c r="B4831" s="215" t="s">
        <v>10003</v>
      </c>
      <c r="C4831" s="215" t="s">
        <v>602</v>
      </c>
      <c r="D4831" s="217">
        <v>8.3800000000000008</v>
      </c>
    </row>
    <row r="4832" spans="1:4" ht="15.75">
      <c r="A4832" s="215" t="s">
        <v>10004</v>
      </c>
      <c r="B4832" s="215" t="s">
        <v>10005</v>
      </c>
      <c r="C4832" s="215" t="s">
        <v>602</v>
      </c>
      <c r="D4832" s="217">
        <v>11.2</v>
      </c>
    </row>
    <row r="4833" spans="1:4" ht="15.75">
      <c r="A4833" s="215" t="s">
        <v>10006</v>
      </c>
      <c r="B4833" s="215" t="s">
        <v>10007</v>
      </c>
      <c r="C4833" s="215" t="s">
        <v>602</v>
      </c>
      <c r="D4833" s="217">
        <v>16.05</v>
      </c>
    </row>
    <row r="4834" spans="1:4" ht="15.75">
      <c r="A4834" s="215" t="s">
        <v>10008</v>
      </c>
      <c r="B4834" s="215" t="s">
        <v>10009</v>
      </c>
      <c r="C4834" s="215" t="s">
        <v>602</v>
      </c>
      <c r="D4834" s="217">
        <v>13.48</v>
      </c>
    </row>
    <row r="4835" spans="1:4" ht="15.75">
      <c r="A4835" s="215" t="s">
        <v>10010</v>
      </c>
      <c r="B4835" s="215" t="s">
        <v>10011</v>
      </c>
      <c r="C4835" s="215" t="s">
        <v>602</v>
      </c>
      <c r="D4835" s="217">
        <v>20.16</v>
      </c>
    </row>
    <row r="4836" spans="1:4" ht="15.75">
      <c r="A4836" s="215" t="s">
        <v>10012</v>
      </c>
      <c r="B4836" s="215" t="s">
        <v>10013</v>
      </c>
      <c r="C4836" s="215" t="s">
        <v>602</v>
      </c>
      <c r="D4836" s="217">
        <v>30.01</v>
      </c>
    </row>
    <row r="4837" spans="1:4" ht="15.75">
      <c r="A4837" s="215" t="s">
        <v>10014</v>
      </c>
      <c r="B4837" s="215" t="s">
        <v>10015</v>
      </c>
      <c r="C4837" s="215" t="s">
        <v>602</v>
      </c>
      <c r="D4837" s="217">
        <v>43.13</v>
      </c>
    </row>
    <row r="4838" spans="1:4" ht="15.75">
      <c r="A4838" s="215" t="s">
        <v>10016</v>
      </c>
      <c r="B4838" s="215" t="s">
        <v>10017</v>
      </c>
      <c r="C4838" s="215" t="s">
        <v>602</v>
      </c>
      <c r="D4838" s="217">
        <v>64.91</v>
      </c>
    </row>
    <row r="4839" spans="1:4" ht="15.75">
      <c r="A4839" s="215" t="s">
        <v>10018</v>
      </c>
      <c r="B4839" s="215" t="s">
        <v>10019</v>
      </c>
      <c r="C4839" s="215" t="s">
        <v>602</v>
      </c>
      <c r="D4839" s="217">
        <v>83.34</v>
      </c>
    </row>
    <row r="4840" spans="1:4" ht="15.75">
      <c r="A4840" s="215" t="s">
        <v>10020</v>
      </c>
      <c r="B4840" s="215" t="s">
        <v>10021</v>
      </c>
      <c r="C4840" s="215" t="s">
        <v>602</v>
      </c>
      <c r="D4840" s="217">
        <v>123.8</v>
      </c>
    </row>
    <row r="4841" spans="1:4" ht="15.75">
      <c r="A4841" s="215" t="s">
        <v>10022</v>
      </c>
      <c r="B4841" s="215" t="s">
        <v>10023</v>
      </c>
      <c r="C4841" s="215" t="s">
        <v>602</v>
      </c>
      <c r="D4841" s="217">
        <v>241.73</v>
      </c>
    </row>
    <row r="4842" spans="1:4" ht="15.75">
      <c r="A4842" s="215" t="s">
        <v>10024</v>
      </c>
      <c r="B4842" s="215" t="s">
        <v>10025</v>
      </c>
      <c r="C4842" s="215" t="s">
        <v>602</v>
      </c>
      <c r="D4842" s="217">
        <v>297.95</v>
      </c>
    </row>
    <row r="4843" spans="1:4" ht="15.75">
      <c r="A4843" s="215" t="s">
        <v>10026</v>
      </c>
      <c r="B4843" s="215" t="s">
        <v>10027</v>
      </c>
      <c r="C4843" s="215" t="s">
        <v>602</v>
      </c>
      <c r="D4843" s="217">
        <v>97.39</v>
      </c>
    </row>
    <row r="4844" spans="1:4" ht="15.75">
      <c r="A4844" s="215" t="s">
        <v>10028</v>
      </c>
      <c r="B4844" s="215" t="s">
        <v>10029</v>
      </c>
      <c r="C4844" s="215" t="s">
        <v>602</v>
      </c>
      <c r="D4844" s="217">
        <v>119.47</v>
      </c>
    </row>
    <row r="4845" spans="1:4" ht="15.75">
      <c r="A4845" s="215" t="s">
        <v>10030</v>
      </c>
      <c r="B4845" s="215" t="s">
        <v>10031</v>
      </c>
      <c r="C4845" s="215" t="s">
        <v>602</v>
      </c>
      <c r="D4845" s="217">
        <v>158.36000000000001</v>
      </c>
    </row>
    <row r="4846" spans="1:4" ht="15.75">
      <c r="A4846" s="215" t="s">
        <v>10032</v>
      </c>
      <c r="B4846" s="215" t="s">
        <v>10033</v>
      </c>
      <c r="C4846" s="215" t="s">
        <v>602</v>
      </c>
      <c r="D4846" s="217">
        <v>287.58999999999997</v>
      </c>
    </row>
    <row r="4847" spans="1:4" ht="15.75">
      <c r="A4847" s="215" t="s">
        <v>10034</v>
      </c>
      <c r="B4847" s="215" t="s">
        <v>10035</v>
      </c>
      <c r="C4847" s="215" t="s">
        <v>47</v>
      </c>
      <c r="D4847" s="217">
        <v>15.62</v>
      </c>
    </row>
    <row r="4848" spans="1:4" ht="15.75">
      <c r="A4848" s="215" t="s">
        <v>10036</v>
      </c>
      <c r="B4848" s="215" t="s">
        <v>10037</v>
      </c>
      <c r="C4848" s="215" t="s">
        <v>47</v>
      </c>
      <c r="D4848" s="217">
        <v>11.71</v>
      </c>
    </row>
    <row r="4849" spans="1:4" ht="15.75">
      <c r="A4849" s="215" t="s">
        <v>10038</v>
      </c>
      <c r="B4849" s="215" t="s">
        <v>10039</v>
      </c>
      <c r="C4849" s="215" t="s">
        <v>47</v>
      </c>
      <c r="D4849" s="217">
        <v>18.02</v>
      </c>
    </row>
    <row r="4850" spans="1:4" ht="15.75">
      <c r="A4850" s="215" t="s">
        <v>10040</v>
      </c>
      <c r="B4850" s="215" t="s">
        <v>10041</v>
      </c>
      <c r="C4850" s="215" t="s">
        <v>47</v>
      </c>
      <c r="D4850" s="217">
        <v>18.32</v>
      </c>
    </row>
    <row r="4851" spans="1:4" ht="15.75">
      <c r="A4851" s="215" t="s">
        <v>10042</v>
      </c>
      <c r="B4851" s="215" t="s">
        <v>10043</v>
      </c>
      <c r="C4851" s="215" t="s">
        <v>47</v>
      </c>
      <c r="D4851" s="217">
        <v>24.04</v>
      </c>
    </row>
    <row r="4852" spans="1:4" ht="15.75">
      <c r="A4852" s="215" t="s">
        <v>10044</v>
      </c>
      <c r="B4852" s="215" t="s">
        <v>10045</v>
      </c>
      <c r="C4852" s="215" t="s">
        <v>47</v>
      </c>
      <c r="D4852" s="217">
        <v>26.03</v>
      </c>
    </row>
    <row r="4853" spans="1:4" ht="15.75">
      <c r="A4853" s="215" t="s">
        <v>10046</v>
      </c>
      <c r="B4853" s="215" t="s">
        <v>10047</v>
      </c>
      <c r="C4853" s="215" t="s">
        <v>47</v>
      </c>
      <c r="D4853" s="217">
        <v>32.15</v>
      </c>
    </row>
    <row r="4854" spans="1:4" ht="15.75">
      <c r="A4854" s="215" t="s">
        <v>10048</v>
      </c>
      <c r="B4854" s="215" t="s">
        <v>10049</v>
      </c>
      <c r="C4854" s="215" t="s">
        <v>47</v>
      </c>
      <c r="D4854" s="217">
        <v>37.01</v>
      </c>
    </row>
    <row r="4855" spans="1:4" ht="15.75">
      <c r="A4855" s="215" t="s">
        <v>10050</v>
      </c>
      <c r="B4855" s="215" t="s">
        <v>10051</v>
      </c>
      <c r="C4855" s="215" t="s">
        <v>47</v>
      </c>
      <c r="D4855" s="217">
        <v>5.55</v>
      </c>
    </row>
    <row r="4856" spans="1:4" ht="15.75">
      <c r="A4856" s="215" t="s">
        <v>10052</v>
      </c>
      <c r="B4856" s="215" t="s">
        <v>10053</v>
      </c>
      <c r="C4856" s="215" t="s">
        <v>47</v>
      </c>
      <c r="D4856" s="217">
        <v>15.08</v>
      </c>
    </row>
    <row r="4857" spans="1:4" ht="15.75">
      <c r="A4857" s="215" t="s">
        <v>10054</v>
      </c>
      <c r="B4857" s="215" t="s">
        <v>10055</v>
      </c>
      <c r="C4857" s="215" t="s">
        <v>47</v>
      </c>
      <c r="D4857" s="217">
        <v>18.350000000000001</v>
      </c>
    </row>
    <row r="4858" spans="1:4" ht="15.75">
      <c r="A4858" s="215" t="s">
        <v>10056</v>
      </c>
      <c r="B4858" s="215" t="s">
        <v>10057</v>
      </c>
      <c r="C4858" s="215" t="s">
        <v>47</v>
      </c>
      <c r="D4858" s="217">
        <v>18.16</v>
      </c>
    </row>
    <row r="4859" spans="1:4" ht="15.75">
      <c r="A4859" s="215" t="s">
        <v>10058</v>
      </c>
      <c r="B4859" s="215" t="s">
        <v>10059</v>
      </c>
      <c r="C4859" s="215" t="s">
        <v>47</v>
      </c>
      <c r="D4859" s="217">
        <v>19.149999999999999</v>
      </c>
    </row>
    <row r="4860" spans="1:4" ht="15.75">
      <c r="A4860" s="215" t="s">
        <v>10060</v>
      </c>
      <c r="B4860" s="215" t="s">
        <v>10061</v>
      </c>
      <c r="C4860" s="215" t="s">
        <v>47</v>
      </c>
      <c r="D4860" s="217">
        <v>24.25</v>
      </c>
    </row>
    <row r="4861" spans="1:4" ht="15.75">
      <c r="A4861" s="215" t="s">
        <v>10062</v>
      </c>
      <c r="B4861" s="215" t="s">
        <v>10063</v>
      </c>
      <c r="C4861" s="215" t="s">
        <v>47</v>
      </c>
      <c r="D4861" s="217">
        <v>23.99</v>
      </c>
    </row>
    <row r="4862" spans="1:4" ht="15.75">
      <c r="A4862" s="215" t="s">
        <v>10064</v>
      </c>
      <c r="B4862" s="215" t="s">
        <v>10065</v>
      </c>
      <c r="C4862" s="215" t="s">
        <v>47</v>
      </c>
      <c r="D4862" s="217">
        <v>33.380000000000003</v>
      </c>
    </row>
    <row r="4863" spans="1:4" ht="15.75">
      <c r="A4863" s="215" t="s">
        <v>10066</v>
      </c>
      <c r="B4863" s="215" t="s">
        <v>10067</v>
      </c>
      <c r="C4863" s="215" t="s">
        <v>47</v>
      </c>
      <c r="D4863" s="217">
        <v>45.01</v>
      </c>
    </row>
    <row r="4864" spans="1:4" ht="15.75">
      <c r="A4864" s="215" t="s">
        <v>10068</v>
      </c>
      <c r="B4864" s="215" t="s">
        <v>10069</v>
      </c>
      <c r="C4864" s="215" t="s">
        <v>47</v>
      </c>
      <c r="D4864" s="217">
        <v>46.46</v>
      </c>
    </row>
    <row r="4865" spans="1:4" ht="15.75">
      <c r="A4865" s="215" t="s">
        <v>10070</v>
      </c>
      <c r="B4865" s="215" t="s">
        <v>10071</v>
      </c>
      <c r="C4865" s="215" t="s">
        <v>47</v>
      </c>
      <c r="D4865" s="217">
        <v>59.99</v>
      </c>
    </row>
    <row r="4866" spans="1:4" ht="15.75">
      <c r="A4866" s="215" t="s">
        <v>10072</v>
      </c>
      <c r="B4866" s="215" t="s">
        <v>10073</v>
      </c>
      <c r="C4866" s="215" t="s">
        <v>47</v>
      </c>
      <c r="D4866" s="217">
        <v>62.19</v>
      </c>
    </row>
    <row r="4867" spans="1:4" ht="15.75">
      <c r="A4867" s="215" t="s">
        <v>10074</v>
      </c>
      <c r="B4867" s="215" t="s">
        <v>10075</v>
      </c>
      <c r="C4867" s="215" t="s">
        <v>602</v>
      </c>
      <c r="D4867" s="217">
        <v>15.74</v>
      </c>
    </row>
    <row r="4868" spans="1:4" ht="15.75">
      <c r="A4868" s="215" t="s">
        <v>10076</v>
      </c>
      <c r="B4868" s="215" t="s">
        <v>10077</v>
      </c>
      <c r="C4868" s="215" t="s">
        <v>602</v>
      </c>
      <c r="D4868" s="217">
        <v>22.31</v>
      </c>
    </row>
    <row r="4869" spans="1:4" ht="15.75">
      <c r="A4869" s="215" t="s">
        <v>10078</v>
      </c>
      <c r="B4869" s="215" t="s">
        <v>10079</v>
      </c>
      <c r="C4869" s="215" t="s">
        <v>602</v>
      </c>
      <c r="D4869" s="217">
        <v>40.86</v>
      </c>
    </row>
    <row r="4870" spans="1:4" ht="15.75">
      <c r="A4870" s="215" t="s">
        <v>10080</v>
      </c>
      <c r="B4870" s="215" t="s">
        <v>10081</v>
      </c>
      <c r="C4870" s="215" t="s">
        <v>602</v>
      </c>
      <c r="D4870" s="217">
        <v>5.28</v>
      </c>
    </row>
    <row r="4871" spans="1:4" ht="15.75">
      <c r="A4871" s="215" t="s">
        <v>10082</v>
      </c>
      <c r="B4871" s="215" t="s">
        <v>10083</v>
      </c>
      <c r="C4871" s="215" t="s">
        <v>602</v>
      </c>
      <c r="D4871" s="217">
        <v>6.42</v>
      </c>
    </row>
    <row r="4872" spans="1:4" ht="15.75">
      <c r="A4872" s="215" t="s">
        <v>10084</v>
      </c>
      <c r="B4872" s="215" t="s">
        <v>10085</v>
      </c>
      <c r="C4872" s="215" t="s">
        <v>602</v>
      </c>
      <c r="D4872" s="217">
        <v>19.87</v>
      </c>
    </row>
    <row r="4873" spans="1:4" ht="15.75">
      <c r="A4873" s="215" t="s">
        <v>10086</v>
      </c>
      <c r="B4873" s="215" t="s">
        <v>10087</v>
      </c>
      <c r="C4873" s="215" t="s">
        <v>602</v>
      </c>
      <c r="D4873" s="217">
        <v>14</v>
      </c>
    </row>
    <row r="4874" spans="1:4" ht="15.75">
      <c r="A4874" s="215" t="s">
        <v>10088</v>
      </c>
      <c r="B4874" s="215" t="s">
        <v>10089</v>
      </c>
      <c r="C4874" s="215" t="s">
        <v>602</v>
      </c>
      <c r="D4874" s="217">
        <v>10</v>
      </c>
    </row>
    <row r="4875" spans="1:4" ht="15.75">
      <c r="A4875" s="215" t="s">
        <v>10090</v>
      </c>
      <c r="B4875" s="215" t="s">
        <v>10091</v>
      </c>
      <c r="C4875" s="215" t="s">
        <v>602</v>
      </c>
      <c r="D4875" s="217">
        <v>23.74</v>
      </c>
    </row>
    <row r="4876" spans="1:4" ht="15.75">
      <c r="A4876" s="215" t="s">
        <v>10092</v>
      </c>
      <c r="B4876" s="215" t="s">
        <v>10093</v>
      </c>
      <c r="C4876" s="215" t="s">
        <v>602</v>
      </c>
      <c r="D4876" s="217">
        <v>43.28</v>
      </c>
    </row>
    <row r="4877" spans="1:4" ht="15.75">
      <c r="A4877" s="215" t="s">
        <v>10094</v>
      </c>
      <c r="B4877" s="215" t="s">
        <v>10095</v>
      </c>
      <c r="C4877" s="215" t="s">
        <v>602</v>
      </c>
      <c r="D4877" s="217">
        <v>79.150000000000006</v>
      </c>
    </row>
    <row r="4878" spans="1:4" ht="15.75">
      <c r="A4878" s="215" t="s">
        <v>10096</v>
      </c>
      <c r="B4878" s="215" t="s">
        <v>10097</v>
      </c>
      <c r="C4878" s="215" t="s">
        <v>602</v>
      </c>
      <c r="D4878" s="217">
        <v>19.899999999999999</v>
      </c>
    </row>
    <row r="4879" spans="1:4" ht="15.75">
      <c r="A4879" s="215" t="s">
        <v>10098</v>
      </c>
      <c r="B4879" s="215" t="s">
        <v>10099</v>
      </c>
      <c r="C4879" s="215" t="s">
        <v>602</v>
      </c>
      <c r="D4879" s="217">
        <v>27.81</v>
      </c>
    </row>
    <row r="4880" spans="1:4" ht="15.75">
      <c r="A4880" s="215" t="s">
        <v>10100</v>
      </c>
      <c r="B4880" s="215" t="s">
        <v>10101</v>
      </c>
      <c r="C4880" s="215" t="s">
        <v>602</v>
      </c>
      <c r="D4880" s="217">
        <v>49.22</v>
      </c>
    </row>
    <row r="4881" spans="1:4" ht="15.75">
      <c r="A4881" s="215" t="s">
        <v>10102</v>
      </c>
      <c r="B4881" s="215" t="s">
        <v>10103</v>
      </c>
      <c r="C4881" s="215" t="s">
        <v>602</v>
      </c>
      <c r="D4881" s="217">
        <v>20.25</v>
      </c>
    </row>
    <row r="4882" spans="1:4" ht="15.75">
      <c r="A4882" s="215" t="s">
        <v>10104</v>
      </c>
      <c r="B4882" s="215" t="s">
        <v>10105</v>
      </c>
      <c r="C4882" s="215" t="s">
        <v>602</v>
      </c>
      <c r="D4882" s="217">
        <v>30.27</v>
      </c>
    </row>
    <row r="4883" spans="1:4" ht="15.75">
      <c r="A4883" s="215" t="s">
        <v>10106</v>
      </c>
      <c r="B4883" s="215" t="s">
        <v>10107</v>
      </c>
      <c r="C4883" s="215" t="s">
        <v>602</v>
      </c>
      <c r="D4883" s="217">
        <v>61.16</v>
      </c>
    </row>
    <row r="4884" spans="1:4" ht="15.75">
      <c r="A4884" s="215" t="s">
        <v>10108</v>
      </c>
      <c r="B4884" s="215" t="s">
        <v>10109</v>
      </c>
      <c r="C4884" s="215" t="s">
        <v>602</v>
      </c>
      <c r="D4884" s="217">
        <v>12.2</v>
      </c>
    </row>
    <row r="4885" spans="1:4" ht="15.75">
      <c r="A4885" s="215" t="s">
        <v>10110</v>
      </c>
      <c r="B4885" s="215" t="s">
        <v>10111</v>
      </c>
      <c r="C4885" s="215" t="s">
        <v>602</v>
      </c>
      <c r="D4885" s="217">
        <v>14.17</v>
      </c>
    </row>
    <row r="4886" spans="1:4" ht="15.75">
      <c r="A4886" s="215" t="s">
        <v>10112</v>
      </c>
      <c r="B4886" s="215" t="s">
        <v>10113</v>
      </c>
      <c r="C4886" s="215" t="s">
        <v>602</v>
      </c>
      <c r="D4886" s="217">
        <v>14.38</v>
      </c>
    </row>
    <row r="4887" spans="1:4" ht="15.75">
      <c r="A4887" s="215" t="s">
        <v>10114</v>
      </c>
      <c r="B4887" s="215" t="s">
        <v>10115</v>
      </c>
      <c r="C4887" s="215" t="s">
        <v>602</v>
      </c>
      <c r="D4887" s="217">
        <v>21.33</v>
      </c>
    </row>
    <row r="4888" spans="1:4" ht="15.75">
      <c r="A4888" s="215" t="s">
        <v>10116</v>
      </c>
      <c r="B4888" s="215" t="s">
        <v>10117</v>
      </c>
      <c r="C4888" s="215" t="s">
        <v>602</v>
      </c>
      <c r="D4888" s="217">
        <v>13.27</v>
      </c>
    </row>
    <row r="4889" spans="1:4" ht="15.75">
      <c r="A4889" s="215" t="s">
        <v>10118</v>
      </c>
      <c r="B4889" s="215" t="s">
        <v>10119</v>
      </c>
      <c r="C4889" s="215" t="s">
        <v>602</v>
      </c>
      <c r="D4889" s="217">
        <v>14.18</v>
      </c>
    </row>
    <row r="4890" spans="1:4" ht="15.75">
      <c r="A4890" s="215" t="s">
        <v>10120</v>
      </c>
      <c r="B4890" s="215" t="s">
        <v>10121</v>
      </c>
      <c r="C4890" s="215" t="s">
        <v>602</v>
      </c>
      <c r="D4890" s="217">
        <v>20.37</v>
      </c>
    </row>
    <row r="4891" spans="1:4" ht="15.75">
      <c r="A4891" s="215" t="s">
        <v>10122</v>
      </c>
      <c r="B4891" s="215" t="s">
        <v>10123</v>
      </c>
      <c r="C4891" s="215" t="s">
        <v>602</v>
      </c>
      <c r="D4891" s="217">
        <v>9.32</v>
      </c>
    </row>
    <row r="4892" spans="1:4" ht="15.75">
      <c r="A4892" s="215" t="s">
        <v>10124</v>
      </c>
      <c r="B4892" s="215" t="s">
        <v>10125</v>
      </c>
      <c r="C4892" s="215" t="s">
        <v>602</v>
      </c>
      <c r="D4892" s="217">
        <v>21.13</v>
      </c>
    </row>
    <row r="4893" spans="1:4" ht="15.75">
      <c r="A4893" s="215" t="s">
        <v>10126</v>
      </c>
      <c r="B4893" s="215" t="s">
        <v>10127</v>
      </c>
      <c r="C4893" s="215" t="s">
        <v>602</v>
      </c>
      <c r="D4893" s="217">
        <v>11.22</v>
      </c>
    </row>
    <row r="4894" spans="1:4" ht="15.75">
      <c r="A4894" s="215" t="s">
        <v>10128</v>
      </c>
      <c r="B4894" s="215" t="s">
        <v>10129</v>
      </c>
      <c r="C4894" s="215" t="s">
        <v>602</v>
      </c>
      <c r="D4894" s="217">
        <v>9.85</v>
      </c>
    </row>
    <row r="4895" spans="1:4" ht="15.75">
      <c r="A4895" s="215" t="s">
        <v>10130</v>
      </c>
      <c r="B4895" s="215" t="s">
        <v>10131</v>
      </c>
      <c r="C4895" s="215" t="s">
        <v>602</v>
      </c>
      <c r="D4895" s="217">
        <v>8.1300000000000008</v>
      </c>
    </row>
    <row r="4896" spans="1:4" ht="15.75">
      <c r="A4896" s="215" t="s">
        <v>10132</v>
      </c>
      <c r="B4896" s="215" t="s">
        <v>10133</v>
      </c>
      <c r="C4896" s="215" t="s">
        <v>602</v>
      </c>
      <c r="D4896" s="217">
        <v>27.12</v>
      </c>
    </row>
    <row r="4897" spans="1:4" ht="15.75">
      <c r="A4897" s="215" t="s">
        <v>10134</v>
      </c>
      <c r="B4897" s="215" t="s">
        <v>10135</v>
      </c>
      <c r="C4897" s="215" t="s">
        <v>602</v>
      </c>
      <c r="D4897" s="217">
        <v>10.75</v>
      </c>
    </row>
    <row r="4898" spans="1:4" ht="15.75">
      <c r="A4898" s="215" t="s">
        <v>10136</v>
      </c>
      <c r="B4898" s="215" t="s">
        <v>10137</v>
      </c>
      <c r="C4898" s="215" t="s">
        <v>47</v>
      </c>
      <c r="D4898" s="217">
        <v>19.850000000000001</v>
      </c>
    </row>
    <row r="4899" spans="1:4" ht="15.75">
      <c r="A4899" s="215" t="s">
        <v>10138</v>
      </c>
      <c r="B4899" s="215" t="s">
        <v>10139</v>
      </c>
      <c r="C4899" s="215" t="s">
        <v>602</v>
      </c>
      <c r="D4899" s="217">
        <v>8.0299999999999994</v>
      </c>
    </row>
    <row r="4900" spans="1:4" ht="15.75">
      <c r="A4900" s="215" t="s">
        <v>10140</v>
      </c>
      <c r="B4900" s="215" t="s">
        <v>10141</v>
      </c>
      <c r="C4900" s="215" t="s">
        <v>602</v>
      </c>
      <c r="D4900" s="217">
        <v>16.04</v>
      </c>
    </row>
    <row r="4901" spans="1:4" ht="15.75">
      <c r="A4901" s="215" t="s">
        <v>10142</v>
      </c>
      <c r="B4901" s="215" t="s">
        <v>10143</v>
      </c>
      <c r="C4901" s="215" t="s">
        <v>602</v>
      </c>
      <c r="D4901" s="217">
        <v>3.11</v>
      </c>
    </row>
    <row r="4902" spans="1:4" ht="15.75">
      <c r="A4902" s="215" t="s">
        <v>10144</v>
      </c>
      <c r="B4902" s="215" t="s">
        <v>10145</v>
      </c>
      <c r="C4902" s="215" t="s">
        <v>602</v>
      </c>
      <c r="D4902" s="217">
        <v>4.1100000000000003</v>
      </c>
    </row>
    <row r="4903" spans="1:4" ht="15.75">
      <c r="A4903" s="215" t="s">
        <v>10146</v>
      </c>
      <c r="B4903" s="215" t="s">
        <v>10147</v>
      </c>
      <c r="C4903" s="215" t="s">
        <v>602</v>
      </c>
      <c r="D4903" s="217">
        <v>5.84</v>
      </c>
    </row>
    <row r="4904" spans="1:4" ht="15.75">
      <c r="A4904" s="215" t="s">
        <v>10148</v>
      </c>
      <c r="B4904" s="215" t="s">
        <v>10149</v>
      </c>
      <c r="C4904" s="215" t="s">
        <v>602</v>
      </c>
      <c r="D4904" s="217">
        <v>7.7</v>
      </c>
    </row>
    <row r="4905" spans="1:4" ht="15.75">
      <c r="A4905" s="215" t="s">
        <v>10150</v>
      </c>
      <c r="B4905" s="215" t="s">
        <v>10151</v>
      </c>
      <c r="C4905" s="215" t="s">
        <v>602</v>
      </c>
      <c r="D4905" s="217">
        <v>15.46</v>
      </c>
    </row>
    <row r="4906" spans="1:4" ht="15.75">
      <c r="A4906" s="215" t="s">
        <v>10152</v>
      </c>
      <c r="B4906" s="215" t="s">
        <v>10153</v>
      </c>
      <c r="C4906" s="215" t="s">
        <v>602</v>
      </c>
      <c r="D4906" s="217">
        <v>21.89</v>
      </c>
    </row>
    <row r="4907" spans="1:4" ht="15.75">
      <c r="A4907" s="215" t="s">
        <v>10154</v>
      </c>
      <c r="B4907" s="215" t="s">
        <v>10155</v>
      </c>
      <c r="C4907" s="215" t="s">
        <v>602</v>
      </c>
      <c r="D4907" s="217">
        <v>31.53</v>
      </c>
    </row>
    <row r="4908" spans="1:4" ht="15.75">
      <c r="A4908" s="215" t="s">
        <v>10156</v>
      </c>
      <c r="B4908" s="215" t="s">
        <v>10157</v>
      </c>
      <c r="C4908" s="215" t="s">
        <v>602</v>
      </c>
      <c r="D4908" s="217">
        <v>46.31</v>
      </c>
    </row>
    <row r="4909" spans="1:4" ht="15.75">
      <c r="A4909" s="215" t="s">
        <v>10158</v>
      </c>
      <c r="B4909" s="215" t="s">
        <v>10159</v>
      </c>
      <c r="C4909" s="215" t="s">
        <v>602</v>
      </c>
      <c r="D4909" s="217">
        <v>62.72</v>
      </c>
    </row>
    <row r="4910" spans="1:4" ht="15.75">
      <c r="A4910" s="215" t="s">
        <v>10160</v>
      </c>
      <c r="B4910" s="215" t="s">
        <v>10161</v>
      </c>
      <c r="C4910" s="215" t="s">
        <v>602</v>
      </c>
      <c r="D4910" s="217">
        <v>80.17</v>
      </c>
    </row>
    <row r="4911" spans="1:4" ht="15.75">
      <c r="A4911" s="215" t="s">
        <v>10162</v>
      </c>
      <c r="B4911" s="215" t="s">
        <v>10163</v>
      </c>
      <c r="C4911" s="215" t="s">
        <v>602</v>
      </c>
      <c r="D4911" s="217">
        <v>104.27</v>
      </c>
    </row>
    <row r="4912" spans="1:4" ht="15.75">
      <c r="A4912" s="215" t="s">
        <v>10164</v>
      </c>
      <c r="B4912" s="215" t="s">
        <v>10165</v>
      </c>
      <c r="C4912" s="215" t="s">
        <v>602</v>
      </c>
      <c r="D4912" s="217">
        <v>139.57</v>
      </c>
    </row>
    <row r="4913" spans="1:4" ht="15.75">
      <c r="A4913" s="215" t="s">
        <v>10166</v>
      </c>
      <c r="B4913" s="215" t="s">
        <v>10167</v>
      </c>
      <c r="C4913" s="215" t="s">
        <v>602</v>
      </c>
      <c r="D4913" s="217">
        <v>170.8</v>
      </c>
    </row>
    <row r="4914" spans="1:4" ht="15.75">
      <c r="A4914" s="215" t="s">
        <v>10168</v>
      </c>
      <c r="B4914" s="215" t="s">
        <v>10169</v>
      </c>
      <c r="C4914" s="215" t="s">
        <v>602</v>
      </c>
      <c r="D4914" s="217">
        <v>207.55</v>
      </c>
    </row>
    <row r="4915" spans="1:4" ht="15.75">
      <c r="A4915" s="215" t="s">
        <v>10170</v>
      </c>
      <c r="B4915" s="215" t="s">
        <v>10171</v>
      </c>
      <c r="C4915" s="215" t="s">
        <v>602</v>
      </c>
      <c r="D4915" s="217">
        <v>266.47000000000003</v>
      </c>
    </row>
    <row r="4916" spans="1:4" ht="15.75">
      <c r="A4916" s="215" t="s">
        <v>10172</v>
      </c>
      <c r="B4916" s="215" t="s">
        <v>10173</v>
      </c>
      <c r="C4916" s="215" t="s">
        <v>602</v>
      </c>
      <c r="D4916" s="217">
        <v>9.36</v>
      </c>
    </row>
    <row r="4917" spans="1:4" ht="15.75">
      <c r="A4917" s="215" t="s">
        <v>10174</v>
      </c>
      <c r="B4917" s="215" t="s">
        <v>10175</v>
      </c>
      <c r="C4917" s="215" t="s">
        <v>602</v>
      </c>
      <c r="D4917" s="217">
        <v>7.64</v>
      </c>
    </row>
    <row r="4918" spans="1:4" ht="15.75">
      <c r="A4918" s="215" t="s">
        <v>10176</v>
      </c>
      <c r="B4918" s="215" t="s">
        <v>10177</v>
      </c>
      <c r="C4918" s="215" t="s">
        <v>602</v>
      </c>
      <c r="D4918" s="217">
        <v>12.54</v>
      </c>
    </row>
    <row r="4919" spans="1:4" ht="15.75">
      <c r="A4919" s="215" t="s">
        <v>10178</v>
      </c>
      <c r="B4919" s="215" t="s">
        <v>10179</v>
      </c>
      <c r="C4919" s="215" t="s">
        <v>602</v>
      </c>
      <c r="D4919" s="217">
        <v>42.99</v>
      </c>
    </row>
    <row r="4920" spans="1:4" ht="15.75">
      <c r="A4920" s="215" t="s">
        <v>10180</v>
      </c>
      <c r="B4920" s="215" t="s">
        <v>10181</v>
      </c>
      <c r="C4920" s="215" t="s">
        <v>602</v>
      </c>
      <c r="D4920" s="217">
        <v>103.93</v>
      </c>
    </row>
    <row r="4921" spans="1:4" ht="15.75">
      <c r="A4921" s="215" t="s">
        <v>10182</v>
      </c>
      <c r="B4921" s="215" t="s">
        <v>10183</v>
      </c>
      <c r="C4921" s="215" t="s">
        <v>602</v>
      </c>
      <c r="D4921" s="217">
        <v>152.44999999999999</v>
      </c>
    </row>
    <row r="4922" spans="1:4" ht="15.75">
      <c r="A4922" s="215" t="s">
        <v>10184</v>
      </c>
      <c r="B4922" s="215" t="s">
        <v>10185</v>
      </c>
      <c r="C4922" s="215" t="s">
        <v>602</v>
      </c>
      <c r="D4922" s="217">
        <v>56.16</v>
      </c>
    </row>
    <row r="4923" spans="1:4" ht="15.75">
      <c r="A4923" s="215" t="s">
        <v>10186</v>
      </c>
      <c r="B4923" s="215" t="s">
        <v>10187</v>
      </c>
      <c r="C4923" s="215" t="s">
        <v>602</v>
      </c>
      <c r="D4923" s="217">
        <v>13.5</v>
      </c>
    </row>
    <row r="4924" spans="1:4" ht="15.75">
      <c r="A4924" s="215" t="s">
        <v>10188</v>
      </c>
      <c r="B4924" s="215" t="s">
        <v>10189</v>
      </c>
      <c r="C4924" s="215" t="s">
        <v>602</v>
      </c>
      <c r="D4924" s="217">
        <v>19.22</v>
      </c>
    </row>
    <row r="4925" spans="1:4" ht="15.75">
      <c r="A4925" s="215" t="s">
        <v>10190</v>
      </c>
      <c r="B4925" s="215" t="s">
        <v>10191</v>
      </c>
      <c r="C4925" s="215" t="s">
        <v>602</v>
      </c>
      <c r="D4925" s="217">
        <v>27.17</v>
      </c>
    </row>
    <row r="4926" spans="1:4" ht="15.75">
      <c r="A4926" s="215" t="s">
        <v>10192</v>
      </c>
      <c r="B4926" s="215" t="s">
        <v>10193</v>
      </c>
      <c r="C4926" s="215" t="s">
        <v>602</v>
      </c>
      <c r="D4926" s="217">
        <v>36.659999999999997</v>
      </c>
    </row>
    <row r="4927" spans="1:4" ht="15.75">
      <c r="A4927" s="215" t="s">
        <v>10194</v>
      </c>
      <c r="B4927" s="215" t="s">
        <v>10195</v>
      </c>
      <c r="C4927" s="215" t="s">
        <v>602</v>
      </c>
      <c r="D4927" s="217">
        <v>28.02</v>
      </c>
    </row>
    <row r="4928" spans="1:4" ht="15.75">
      <c r="A4928" s="215" t="s">
        <v>10196</v>
      </c>
      <c r="B4928" s="215" t="s">
        <v>10197</v>
      </c>
      <c r="C4928" s="215" t="s">
        <v>602</v>
      </c>
      <c r="D4928" s="217">
        <v>48.1</v>
      </c>
    </row>
    <row r="4929" spans="1:4" ht="15.75">
      <c r="A4929" s="215" t="s">
        <v>10198</v>
      </c>
      <c r="B4929" s="215" t="s">
        <v>10199</v>
      </c>
      <c r="C4929" s="215" t="s">
        <v>602</v>
      </c>
      <c r="D4929" s="217">
        <v>73.53</v>
      </c>
    </row>
    <row r="4930" spans="1:4" ht="15.75">
      <c r="A4930" s="215" t="s">
        <v>10200</v>
      </c>
      <c r="B4930" s="215" t="s">
        <v>10201</v>
      </c>
      <c r="C4930" s="215" t="s">
        <v>602</v>
      </c>
      <c r="D4930" s="217">
        <v>130.49</v>
      </c>
    </row>
    <row r="4931" spans="1:4" ht="15.75">
      <c r="A4931" s="215" t="s">
        <v>10202</v>
      </c>
      <c r="B4931" s="215" t="s">
        <v>10203</v>
      </c>
      <c r="C4931" s="215" t="s">
        <v>602</v>
      </c>
      <c r="D4931" s="217">
        <v>5.18</v>
      </c>
    </row>
    <row r="4932" spans="1:4" ht="15.75">
      <c r="A4932" s="215" t="s">
        <v>10204</v>
      </c>
      <c r="B4932" s="215" t="s">
        <v>10205</v>
      </c>
      <c r="C4932" s="215" t="s">
        <v>602</v>
      </c>
      <c r="D4932" s="217">
        <v>6.95</v>
      </c>
    </row>
    <row r="4933" spans="1:4" ht="15.75">
      <c r="A4933" s="215" t="s">
        <v>10206</v>
      </c>
      <c r="B4933" s="215" t="s">
        <v>10207</v>
      </c>
      <c r="C4933" s="215" t="s">
        <v>602</v>
      </c>
      <c r="D4933" s="217">
        <v>9.31</v>
      </c>
    </row>
    <row r="4934" spans="1:4" ht="15.75">
      <c r="A4934" s="215" t="s">
        <v>10208</v>
      </c>
      <c r="B4934" s="215" t="s">
        <v>10209</v>
      </c>
      <c r="C4934" s="215" t="s">
        <v>602</v>
      </c>
      <c r="D4934" s="217">
        <v>12.05</v>
      </c>
    </row>
    <row r="4935" spans="1:4" ht="15.75">
      <c r="A4935" s="215" t="s">
        <v>10210</v>
      </c>
      <c r="B4935" s="215" t="s">
        <v>10211</v>
      </c>
      <c r="C4935" s="215" t="s">
        <v>602</v>
      </c>
      <c r="D4935" s="217">
        <v>17.53</v>
      </c>
    </row>
    <row r="4936" spans="1:4" ht="15.75">
      <c r="A4936" s="215" t="s">
        <v>10212</v>
      </c>
      <c r="B4936" s="215" t="s">
        <v>10213</v>
      </c>
      <c r="C4936" s="215" t="s">
        <v>602</v>
      </c>
      <c r="D4936" s="217">
        <v>24.7</v>
      </c>
    </row>
    <row r="4937" spans="1:4" ht="15.75">
      <c r="A4937" s="215" t="s">
        <v>10214</v>
      </c>
      <c r="B4937" s="215" t="s">
        <v>10215</v>
      </c>
      <c r="C4937" s="215" t="s">
        <v>602</v>
      </c>
      <c r="D4937" s="217">
        <v>37.21</v>
      </c>
    </row>
    <row r="4938" spans="1:4" ht="15.75">
      <c r="A4938" s="215" t="s">
        <v>10216</v>
      </c>
      <c r="B4938" s="215" t="s">
        <v>10217</v>
      </c>
      <c r="C4938" s="215" t="s">
        <v>602</v>
      </c>
      <c r="D4938" s="217">
        <v>49.97</v>
      </c>
    </row>
    <row r="4939" spans="1:4" ht="15.75">
      <c r="A4939" s="215" t="s">
        <v>10218</v>
      </c>
      <c r="B4939" s="215" t="s">
        <v>10219</v>
      </c>
      <c r="C4939" s="215" t="s">
        <v>602</v>
      </c>
      <c r="D4939" s="217">
        <v>75.010000000000005</v>
      </c>
    </row>
    <row r="4940" spans="1:4" ht="15.75">
      <c r="A4940" s="215" t="s">
        <v>10220</v>
      </c>
      <c r="B4940" s="215" t="s">
        <v>10221</v>
      </c>
      <c r="C4940" s="215" t="s">
        <v>602</v>
      </c>
      <c r="D4940" s="217">
        <v>97.51</v>
      </c>
    </row>
    <row r="4941" spans="1:4" ht="15.75">
      <c r="A4941" s="215" t="s">
        <v>10222</v>
      </c>
      <c r="B4941" s="215" t="s">
        <v>10223</v>
      </c>
      <c r="C4941" s="215" t="s">
        <v>602</v>
      </c>
      <c r="D4941" s="217">
        <v>126.84</v>
      </c>
    </row>
    <row r="4942" spans="1:4" ht="15.75">
      <c r="A4942" s="215" t="s">
        <v>10224</v>
      </c>
      <c r="B4942" s="215" t="s">
        <v>10225</v>
      </c>
      <c r="C4942" s="215" t="s">
        <v>602</v>
      </c>
      <c r="D4942" s="217">
        <v>163.98</v>
      </c>
    </row>
    <row r="4943" spans="1:4" ht="15.75">
      <c r="A4943" s="215" t="s">
        <v>10226</v>
      </c>
      <c r="B4943" s="215" t="s">
        <v>10227</v>
      </c>
      <c r="C4943" s="215" t="s">
        <v>602</v>
      </c>
      <c r="D4943" s="217">
        <v>197.43</v>
      </c>
    </row>
    <row r="4944" spans="1:4" ht="15.75">
      <c r="A4944" s="215" t="s">
        <v>10228</v>
      </c>
      <c r="B4944" s="215" t="s">
        <v>10229</v>
      </c>
      <c r="C4944" s="215" t="s">
        <v>602</v>
      </c>
      <c r="D4944" s="217">
        <v>234.54</v>
      </c>
    </row>
    <row r="4945" spans="1:4" ht="15.75">
      <c r="A4945" s="215" t="s">
        <v>10230</v>
      </c>
      <c r="B4945" s="215" t="s">
        <v>10231</v>
      </c>
      <c r="C4945" s="215" t="s">
        <v>602</v>
      </c>
      <c r="D4945" s="217">
        <v>313.74</v>
      </c>
    </row>
    <row r="4946" spans="1:4" ht="15.75">
      <c r="A4946" s="215" t="s">
        <v>10232</v>
      </c>
      <c r="B4946" s="215" t="s">
        <v>10233</v>
      </c>
      <c r="C4946" s="215" t="s">
        <v>602</v>
      </c>
      <c r="D4946" s="217">
        <v>8.66</v>
      </c>
    </row>
    <row r="4947" spans="1:4" ht="15.75">
      <c r="A4947" s="215" t="s">
        <v>10234</v>
      </c>
      <c r="B4947" s="215" t="s">
        <v>10235</v>
      </c>
      <c r="C4947" s="215" t="s">
        <v>602</v>
      </c>
      <c r="D4947" s="217">
        <v>15.17</v>
      </c>
    </row>
    <row r="4948" spans="1:4" ht="15.75">
      <c r="A4948" s="215" t="s">
        <v>10236</v>
      </c>
      <c r="B4948" s="215" t="s">
        <v>10237</v>
      </c>
      <c r="C4948" s="215" t="s">
        <v>602</v>
      </c>
      <c r="D4948" s="217">
        <v>18.29</v>
      </c>
    </row>
    <row r="4949" spans="1:4" ht="15.75">
      <c r="A4949" s="215" t="s">
        <v>10238</v>
      </c>
      <c r="B4949" s="215" t="s">
        <v>10239</v>
      </c>
      <c r="C4949" s="215" t="s">
        <v>602</v>
      </c>
      <c r="D4949" s="217">
        <v>22.56</v>
      </c>
    </row>
    <row r="4950" spans="1:4" ht="15.75">
      <c r="A4950" s="215" t="s">
        <v>10240</v>
      </c>
      <c r="B4950" s="215" t="s">
        <v>10241</v>
      </c>
      <c r="C4950" s="215" t="s">
        <v>602</v>
      </c>
      <c r="D4950" s="217">
        <v>32.33</v>
      </c>
    </row>
    <row r="4951" spans="1:4" ht="15.75">
      <c r="A4951" s="215" t="s">
        <v>10242</v>
      </c>
      <c r="B4951" s="215" t="s">
        <v>10243</v>
      </c>
      <c r="C4951" s="215" t="s">
        <v>602</v>
      </c>
      <c r="D4951" s="217">
        <v>4.0599999999999996</v>
      </c>
    </row>
    <row r="4952" spans="1:4" ht="15.75">
      <c r="A4952" s="215" t="s">
        <v>10244</v>
      </c>
      <c r="B4952" s="215" t="s">
        <v>10245</v>
      </c>
      <c r="C4952" s="215" t="s">
        <v>602</v>
      </c>
      <c r="D4952" s="217">
        <v>5.55</v>
      </c>
    </row>
    <row r="4953" spans="1:4" ht="15.75">
      <c r="A4953" s="215" t="s">
        <v>10246</v>
      </c>
      <c r="B4953" s="215" t="s">
        <v>10247</v>
      </c>
      <c r="C4953" s="215" t="s">
        <v>602</v>
      </c>
      <c r="D4953" s="217">
        <v>7.94</v>
      </c>
    </row>
    <row r="4954" spans="1:4" ht="15.75">
      <c r="A4954" s="215" t="s">
        <v>10248</v>
      </c>
      <c r="B4954" s="215" t="s">
        <v>10249</v>
      </c>
      <c r="C4954" s="215" t="s">
        <v>602</v>
      </c>
      <c r="D4954" s="217">
        <v>10.52</v>
      </c>
    </row>
    <row r="4955" spans="1:4" ht="15.75">
      <c r="A4955" s="215" t="s">
        <v>10250</v>
      </c>
      <c r="B4955" s="215" t="s">
        <v>10251</v>
      </c>
      <c r="C4955" s="215" t="s">
        <v>602</v>
      </c>
      <c r="D4955" s="217">
        <v>16.32</v>
      </c>
    </row>
    <row r="4956" spans="1:4" ht="15.75">
      <c r="A4956" s="215" t="s">
        <v>10252</v>
      </c>
      <c r="B4956" s="215" t="s">
        <v>10253</v>
      </c>
      <c r="C4956" s="215" t="s">
        <v>602</v>
      </c>
      <c r="D4956" s="217">
        <v>19.87</v>
      </c>
    </row>
    <row r="4957" spans="1:4" ht="15.75">
      <c r="A4957" s="215" t="s">
        <v>10254</v>
      </c>
      <c r="B4957" s="215" t="s">
        <v>10255</v>
      </c>
      <c r="C4957" s="215" t="s">
        <v>47</v>
      </c>
      <c r="D4957" s="217">
        <v>19.62</v>
      </c>
    </row>
    <row r="4958" spans="1:4" ht="15.75">
      <c r="A4958" s="215" t="s">
        <v>10256</v>
      </c>
      <c r="B4958" s="215" t="s">
        <v>10257</v>
      </c>
      <c r="C4958" s="215" t="s">
        <v>47</v>
      </c>
      <c r="D4958" s="217">
        <v>20.53</v>
      </c>
    </row>
    <row r="4959" spans="1:4" ht="15.75">
      <c r="A4959" s="215" t="s">
        <v>10258</v>
      </c>
      <c r="B4959" s="215" t="s">
        <v>10259</v>
      </c>
      <c r="C4959" s="215" t="s">
        <v>47</v>
      </c>
      <c r="D4959" s="217">
        <v>26.16</v>
      </c>
    </row>
    <row r="4960" spans="1:4" ht="15.75">
      <c r="A4960" s="215" t="s">
        <v>10260</v>
      </c>
      <c r="B4960" s="215" t="s">
        <v>10261</v>
      </c>
      <c r="C4960" s="215" t="s">
        <v>47</v>
      </c>
      <c r="D4960" s="217">
        <v>17.66</v>
      </c>
    </row>
    <row r="4961" spans="1:4" ht="15.75">
      <c r="A4961" s="215" t="s">
        <v>10262</v>
      </c>
      <c r="B4961" s="215" t="s">
        <v>10263</v>
      </c>
      <c r="C4961" s="215" t="s">
        <v>47</v>
      </c>
      <c r="D4961" s="217">
        <v>87.96</v>
      </c>
    </row>
    <row r="4962" spans="1:4" ht="15.75">
      <c r="A4962" s="215" t="s">
        <v>10264</v>
      </c>
      <c r="B4962" s="215" t="s">
        <v>10265</v>
      </c>
      <c r="C4962" s="215" t="s">
        <v>47</v>
      </c>
      <c r="D4962" s="217">
        <v>32.020000000000003</v>
      </c>
    </row>
    <row r="4963" spans="1:4" ht="15.75">
      <c r="A4963" s="215" t="s">
        <v>10266</v>
      </c>
      <c r="B4963" s="215" t="s">
        <v>10267</v>
      </c>
      <c r="C4963" s="215" t="s">
        <v>47</v>
      </c>
      <c r="D4963" s="217">
        <v>39.89</v>
      </c>
    </row>
    <row r="4964" spans="1:4" ht="15.75">
      <c r="A4964" s="215" t="s">
        <v>10268</v>
      </c>
      <c r="B4964" s="215" t="s">
        <v>10269</v>
      </c>
      <c r="C4964" s="215" t="s">
        <v>47</v>
      </c>
      <c r="D4964" s="217">
        <v>46.52</v>
      </c>
    </row>
    <row r="4965" spans="1:4" ht="15.75">
      <c r="A4965" s="215" t="s">
        <v>10270</v>
      </c>
      <c r="B4965" s="215" t="s">
        <v>10271</v>
      </c>
      <c r="C4965" s="215" t="s">
        <v>47</v>
      </c>
      <c r="D4965" s="217">
        <v>93.33</v>
      </c>
    </row>
    <row r="4966" spans="1:4" ht="15.75">
      <c r="A4966" s="215" t="s">
        <v>10272</v>
      </c>
      <c r="B4966" s="215" t="s">
        <v>10273</v>
      </c>
      <c r="C4966" s="215" t="s">
        <v>47</v>
      </c>
      <c r="D4966" s="217">
        <v>202.71</v>
      </c>
    </row>
    <row r="4967" spans="1:4" ht="15.75">
      <c r="A4967" s="215" t="s">
        <v>10274</v>
      </c>
      <c r="B4967" s="215" t="s">
        <v>10275</v>
      </c>
      <c r="C4967" s="215" t="s">
        <v>47</v>
      </c>
      <c r="D4967" s="217">
        <v>283.82</v>
      </c>
    </row>
    <row r="4968" spans="1:4" ht="15.75">
      <c r="A4968" s="215" t="s">
        <v>10276</v>
      </c>
      <c r="B4968" s="215" t="s">
        <v>10277</v>
      </c>
      <c r="C4968" s="215" t="s">
        <v>47</v>
      </c>
      <c r="D4968" s="217">
        <v>274.63</v>
      </c>
    </row>
    <row r="4969" spans="1:4" ht="15.75">
      <c r="A4969" s="215" t="s">
        <v>10278</v>
      </c>
      <c r="B4969" s="215" t="s">
        <v>10279</v>
      </c>
      <c r="C4969" s="215" t="s">
        <v>47</v>
      </c>
      <c r="D4969" s="217">
        <v>536.45000000000005</v>
      </c>
    </row>
    <row r="4970" spans="1:4" ht="15.75">
      <c r="A4970" s="215" t="s">
        <v>10280</v>
      </c>
      <c r="B4970" s="215" t="s">
        <v>10281</v>
      </c>
      <c r="C4970" s="215" t="s">
        <v>47</v>
      </c>
      <c r="D4970" s="217">
        <v>558.53</v>
      </c>
    </row>
    <row r="4971" spans="1:4" ht="15.75">
      <c r="A4971" s="215" t="s">
        <v>10282</v>
      </c>
      <c r="B4971" s="215" t="s">
        <v>10283</v>
      </c>
      <c r="C4971" s="215" t="s">
        <v>47</v>
      </c>
      <c r="D4971" s="217">
        <v>1895.66</v>
      </c>
    </row>
    <row r="4972" spans="1:4" ht="15.75">
      <c r="A4972" s="215" t="s">
        <v>10284</v>
      </c>
      <c r="B4972" s="215" t="s">
        <v>10285</v>
      </c>
      <c r="C4972" s="215" t="s">
        <v>47</v>
      </c>
      <c r="D4972" s="217">
        <v>45.17</v>
      </c>
    </row>
    <row r="4973" spans="1:4" ht="15.75">
      <c r="A4973" s="215" t="s">
        <v>10286</v>
      </c>
      <c r="B4973" s="215" t="s">
        <v>10287</v>
      </c>
      <c r="C4973" s="215" t="s">
        <v>47</v>
      </c>
      <c r="D4973" s="217">
        <v>101.45</v>
      </c>
    </row>
    <row r="4974" spans="1:4" ht="15.75">
      <c r="A4974" s="215" t="s">
        <v>10288</v>
      </c>
      <c r="B4974" s="215" t="s">
        <v>10289</v>
      </c>
      <c r="C4974" s="215" t="s">
        <v>47</v>
      </c>
      <c r="D4974" s="217">
        <v>238.19</v>
      </c>
    </row>
    <row r="4975" spans="1:4" ht="15.75">
      <c r="A4975" s="215" t="s">
        <v>10290</v>
      </c>
      <c r="B4975" s="215" t="s">
        <v>10291</v>
      </c>
      <c r="C4975" s="215" t="s">
        <v>47</v>
      </c>
      <c r="D4975" s="217">
        <v>50.45</v>
      </c>
    </row>
    <row r="4976" spans="1:4" ht="15.75">
      <c r="A4976" s="215" t="s">
        <v>10292</v>
      </c>
      <c r="B4976" s="215" t="s">
        <v>10293</v>
      </c>
      <c r="C4976" s="215" t="s">
        <v>942</v>
      </c>
      <c r="D4976" s="217">
        <v>31.5</v>
      </c>
    </row>
    <row r="4977" spans="1:4" ht="15.75">
      <c r="A4977" s="215" t="s">
        <v>10294</v>
      </c>
      <c r="B4977" s="215" t="s">
        <v>10295</v>
      </c>
      <c r="C4977" s="215" t="s">
        <v>47</v>
      </c>
      <c r="D4977" s="217">
        <v>42.82</v>
      </c>
    </row>
    <row r="4978" spans="1:4" ht="15.75">
      <c r="A4978" s="215" t="s">
        <v>10296</v>
      </c>
      <c r="B4978" s="215" t="s">
        <v>10297</v>
      </c>
      <c r="C4978" s="215" t="s">
        <v>47</v>
      </c>
      <c r="D4978" s="217">
        <v>84.42</v>
      </c>
    </row>
    <row r="4979" spans="1:4" ht="15.75">
      <c r="A4979" s="215" t="s">
        <v>10298</v>
      </c>
      <c r="B4979" s="215" t="s">
        <v>10299</v>
      </c>
      <c r="C4979" s="215" t="s">
        <v>942</v>
      </c>
      <c r="D4979" s="217">
        <v>318.74</v>
      </c>
    </row>
    <row r="4980" spans="1:4" ht="15.75">
      <c r="A4980" s="215" t="s">
        <v>10300</v>
      </c>
      <c r="B4980" s="215" t="s">
        <v>10301</v>
      </c>
      <c r="C4980" s="215" t="s">
        <v>942</v>
      </c>
      <c r="D4980" s="217">
        <v>284.36</v>
      </c>
    </row>
    <row r="4981" spans="1:4" ht="15.75">
      <c r="A4981" s="215" t="s">
        <v>10302</v>
      </c>
      <c r="B4981" s="215" t="s">
        <v>10303</v>
      </c>
      <c r="C4981" s="215" t="s">
        <v>942</v>
      </c>
      <c r="D4981" s="217">
        <v>36.15</v>
      </c>
    </row>
    <row r="4982" spans="1:4" ht="15.75">
      <c r="A4982" s="215" t="s">
        <v>10304</v>
      </c>
      <c r="B4982" s="215" t="s">
        <v>10305</v>
      </c>
      <c r="C4982" s="215" t="s">
        <v>942</v>
      </c>
      <c r="D4982" s="217">
        <v>423.35</v>
      </c>
    </row>
    <row r="4983" spans="1:4" ht="15.75">
      <c r="A4983" s="215" t="s">
        <v>10306</v>
      </c>
      <c r="B4983" s="215" t="s">
        <v>10307</v>
      </c>
      <c r="C4983" s="215" t="s">
        <v>47</v>
      </c>
      <c r="D4983" s="217">
        <v>29.75</v>
      </c>
    </row>
    <row r="4984" spans="1:4" ht="15.75">
      <c r="A4984" s="215" t="s">
        <v>10308</v>
      </c>
      <c r="B4984" s="215" t="s">
        <v>10309</v>
      </c>
      <c r="C4984" s="215" t="s">
        <v>942</v>
      </c>
      <c r="D4984" s="217">
        <v>29.61</v>
      </c>
    </row>
    <row r="4985" spans="1:4" ht="15.75">
      <c r="A4985" s="215" t="s">
        <v>10310</v>
      </c>
      <c r="B4985" s="215" t="s">
        <v>10311</v>
      </c>
      <c r="C4985" s="215" t="s">
        <v>942</v>
      </c>
      <c r="D4985" s="217">
        <v>35.06</v>
      </c>
    </row>
    <row r="4986" spans="1:4" ht="15.75">
      <c r="A4986" s="215" t="s">
        <v>10312</v>
      </c>
      <c r="B4986" s="215" t="s">
        <v>10313</v>
      </c>
      <c r="C4986" s="215" t="s">
        <v>942</v>
      </c>
      <c r="D4986" s="217">
        <v>43.92</v>
      </c>
    </row>
    <row r="4987" spans="1:4" ht="15.75">
      <c r="A4987" s="215" t="s">
        <v>10314</v>
      </c>
      <c r="B4987" s="215" t="s">
        <v>10315</v>
      </c>
      <c r="C4987" s="215" t="s">
        <v>942</v>
      </c>
      <c r="D4987" s="217">
        <v>44.37</v>
      </c>
    </row>
    <row r="4988" spans="1:4" ht="15.75">
      <c r="A4988" s="215" t="s">
        <v>10316</v>
      </c>
      <c r="B4988" s="215" t="s">
        <v>10317</v>
      </c>
      <c r="C4988" s="215" t="s">
        <v>942</v>
      </c>
      <c r="D4988" s="217">
        <v>53.53</v>
      </c>
    </row>
    <row r="4989" spans="1:4" ht="15.75">
      <c r="A4989" s="215" t="s">
        <v>10318</v>
      </c>
      <c r="B4989" s="215" t="s">
        <v>10319</v>
      </c>
      <c r="C4989" s="215" t="s">
        <v>942</v>
      </c>
      <c r="D4989" s="217">
        <v>61</v>
      </c>
    </row>
    <row r="4990" spans="1:4" ht="15.75">
      <c r="A4990" s="215" t="s">
        <v>10320</v>
      </c>
      <c r="B4990" s="215" t="s">
        <v>10321</v>
      </c>
      <c r="C4990" s="215" t="s">
        <v>942</v>
      </c>
      <c r="D4990" s="217">
        <v>30.16</v>
      </c>
    </row>
    <row r="4991" spans="1:4" ht="15.75">
      <c r="A4991" s="215" t="s">
        <v>10322</v>
      </c>
      <c r="B4991" s="215" t="s">
        <v>10323</v>
      </c>
      <c r="C4991" s="215" t="s">
        <v>942</v>
      </c>
      <c r="D4991" s="217">
        <v>42.16</v>
      </c>
    </row>
    <row r="4992" spans="1:4" ht="15.75">
      <c r="A4992" s="215" t="s">
        <v>10324</v>
      </c>
      <c r="B4992" s="215" t="s">
        <v>10325</v>
      </c>
      <c r="C4992" s="215" t="s">
        <v>942</v>
      </c>
      <c r="D4992" s="217">
        <v>61.24</v>
      </c>
    </row>
    <row r="4993" spans="1:4" ht="15.75">
      <c r="A4993" s="215" t="s">
        <v>10326</v>
      </c>
      <c r="B4993" s="215" t="s">
        <v>10327</v>
      </c>
      <c r="C4993" s="215" t="s">
        <v>942</v>
      </c>
      <c r="D4993" s="217">
        <v>30.81</v>
      </c>
    </row>
    <row r="4994" spans="1:4" ht="15.75">
      <c r="A4994" s="215" t="s">
        <v>10328</v>
      </c>
      <c r="B4994" s="215" t="s">
        <v>10329</v>
      </c>
      <c r="C4994" s="215" t="s">
        <v>942</v>
      </c>
      <c r="D4994" s="217">
        <v>40.99</v>
      </c>
    </row>
    <row r="4995" spans="1:4" ht="15.75">
      <c r="A4995" s="215" t="s">
        <v>10330</v>
      </c>
      <c r="B4995" s="215" t="s">
        <v>10331</v>
      </c>
      <c r="C4995" s="215" t="s">
        <v>942</v>
      </c>
      <c r="D4995" s="217">
        <v>35.79</v>
      </c>
    </row>
    <row r="4996" spans="1:4" ht="15.75">
      <c r="A4996" s="215" t="s">
        <v>10332</v>
      </c>
      <c r="B4996" s="215" t="s">
        <v>10333</v>
      </c>
      <c r="C4996" s="215" t="s">
        <v>942</v>
      </c>
      <c r="D4996" s="217">
        <v>43.15</v>
      </c>
    </row>
    <row r="4997" spans="1:4" ht="15.75">
      <c r="A4997" s="215" t="s">
        <v>10334</v>
      </c>
      <c r="B4997" s="215" t="s">
        <v>10335</v>
      </c>
      <c r="C4997" s="215" t="s">
        <v>942</v>
      </c>
      <c r="D4997" s="217">
        <v>55.07</v>
      </c>
    </row>
    <row r="4998" spans="1:4" ht="15.75">
      <c r="A4998" s="215" t="s">
        <v>10336</v>
      </c>
      <c r="B4998" s="215" t="s">
        <v>10337</v>
      </c>
      <c r="C4998" s="215" t="s">
        <v>942</v>
      </c>
      <c r="D4998" s="217">
        <v>71.17</v>
      </c>
    </row>
    <row r="4999" spans="1:4" ht="15.75">
      <c r="A4999" s="215" t="s">
        <v>10338</v>
      </c>
      <c r="B4999" s="215" t="s">
        <v>10339</v>
      </c>
      <c r="C4999" s="215" t="s">
        <v>942</v>
      </c>
      <c r="D4999" s="217">
        <v>57.62</v>
      </c>
    </row>
    <row r="5000" spans="1:4" ht="15.75">
      <c r="A5000" s="215" t="s">
        <v>10340</v>
      </c>
      <c r="B5000" s="215" t="s">
        <v>10341</v>
      </c>
      <c r="C5000" s="215" t="s">
        <v>942</v>
      </c>
      <c r="D5000" s="217">
        <v>29.47</v>
      </c>
    </row>
    <row r="5001" spans="1:4" ht="15.75">
      <c r="A5001" s="215" t="s">
        <v>10342</v>
      </c>
      <c r="B5001" s="215" t="s">
        <v>10343</v>
      </c>
      <c r="C5001" s="215" t="s">
        <v>942</v>
      </c>
      <c r="D5001" s="217">
        <v>112.66</v>
      </c>
    </row>
    <row r="5002" spans="1:4" ht="15.75">
      <c r="A5002" s="215" t="s">
        <v>10344</v>
      </c>
      <c r="B5002" s="215" t="s">
        <v>10345</v>
      </c>
      <c r="C5002" s="215" t="s">
        <v>47</v>
      </c>
      <c r="D5002" s="217">
        <v>60.14</v>
      </c>
    </row>
    <row r="5003" spans="1:4" ht="15.75">
      <c r="A5003" s="215" t="s">
        <v>10346</v>
      </c>
      <c r="B5003" s="215" t="s">
        <v>10347</v>
      </c>
      <c r="C5003" s="215" t="s">
        <v>47</v>
      </c>
      <c r="D5003" s="217">
        <v>135.63999999999999</v>
      </c>
    </row>
    <row r="5004" spans="1:4" ht="15.75">
      <c r="A5004" s="215" t="s">
        <v>10348</v>
      </c>
      <c r="B5004" s="215" t="s">
        <v>10349</v>
      </c>
      <c r="C5004" s="215" t="s">
        <v>942</v>
      </c>
      <c r="D5004" s="217">
        <v>43.59</v>
      </c>
    </row>
    <row r="5005" spans="1:4" ht="15.75">
      <c r="A5005" s="215" t="s">
        <v>10350</v>
      </c>
      <c r="B5005" s="215" t="s">
        <v>10351</v>
      </c>
      <c r="C5005" s="215" t="s">
        <v>942</v>
      </c>
      <c r="D5005" s="217">
        <v>50.54</v>
      </c>
    </row>
    <row r="5006" spans="1:4" ht="15.75">
      <c r="A5006" s="215" t="s">
        <v>10352</v>
      </c>
      <c r="B5006" s="215" t="s">
        <v>10353</v>
      </c>
      <c r="C5006" s="215" t="s">
        <v>942</v>
      </c>
      <c r="D5006" s="217">
        <v>67.63</v>
      </c>
    </row>
    <row r="5007" spans="1:4" ht="15.75">
      <c r="A5007" s="215" t="s">
        <v>10354</v>
      </c>
      <c r="B5007" s="215" t="s">
        <v>10355</v>
      </c>
      <c r="C5007" s="215" t="s">
        <v>942</v>
      </c>
      <c r="D5007" s="217">
        <v>67.06</v>
      </c>
    </row>
    <row r="5008" spans="1:4" ht="15.75">
      <c r="A5008" s="215" t="s">
        <v>10356</v>
      </c>
      <c r="B5008" s="215" t="s">
        <v>10357</v>
      </c>
      <c r="C5008" s="215" t="s">
        <v>942</v>
      </c>
      <c r="D5008" s="217">
        <v>123.04</v>
      </c>
    </row>
    <row r="5009" spans="1:4" ht="15.75">
      <c r="A5009" s="215" t="s">
        <v>10358</v>
      </c>
      <c r="B5009" s="215" t="s">
        <v>10359</v>
      </c>
      <c r="C5009" s="215" t="s">
        <v>942</v>
      </c>
      <c r="D5009" s="217">
        <v>233.65</v>
      </c>
    </row>
    <row r="5010" spans="1:4" ht="15.75">
      <c r="A5010" s="215" t="s">
        <v>10360</v>
      </c>
      <c r="B5010" s="215" t="s">
        <v>10361</v>
      </c>
      <c r="C5010" s="215" t="s">
        <v>942</v>
      </c>
      <c r="D5010" s="217">
        <v>221.27</v>
      </c>
    </row>
    <row r="5011" spans="1:4" ht="15.75">
      <c r="A5011" s="215" t="s">
        <v>10362</v>
      </c>
      <c r="B5011" s="215" t="s">
        <v>10363</v>
      </c>
      <c r="C5011" s="215" t="s">
        <v>942</v>
      </c>
      <c r="D5011" s="217">
        <v>382.59</v>
      </c>
    </row>
    <row r="5012" spans="1:4" ht="15.75">
      <c r="A5012" s="215" t="s">
        <v>10364</v>
      </c>
      <c r="B5012" s="215" t="s">
        <v>10365</v>
      </c>
      <c r="C5012" s="215" t="s">
        <v>942</v>
      </c>
      <c r="D5012" s="217">
        <v>50.79</v>
      </c>
    </row>
    <row r="5013" spans="1:4" ht="15.75">
      <c r="A5013" s="215" t="s">
        <v>10366</v>
      </c>
      <c r="B5013" s="215" t="s">
        <v>10367</v>
      </c>
      <c r="C5013" s="215" t="s">
        <v>47</v>
      </c>
      <c r="D5013" s="217">
        <v>18.18</v>
      </c>
    </row>
    <row r="5014" spans="1:4" ht="15.75">
      <c r="A5014" s="215" t="s">
        <v>10368</v>
      </c>
      <c r="B5014" s="215" t="s">
        <v>10369</v>
      </c>
      <c r="C5014" s="215" t="s">
        <v>47</v>
      </c>
      <c r="D5014" s="217">
        <v>23.12</v>
      </c>
    </row>
    <row r="5015" spans="1:4" ht="15.75">
      <c r="A5015" s="215" t="s">
        <v>10370</v>
      </c>
      <c r="B5015" s="215" t="s">
        <v>10371</v>
      </c>
      <c r="C5015" s="215" t="s">
        <v>47</v>
      </c>
      <c r="D5015" s="217">
        <v>23.83</v>
      </c>
    </row>
    <row r="5016" spans="1:4" ht="15.75">
      <c r="A5016" s="215" t="s">
        <v>10372</v>
      </c>
      <c r="B5016" s="215" t="s">
        <v>10373</v>
      </c>
      <c r="C5016" s="215" t="s">
        <v>47</v>
      </c>
      <c r="D5016" s="217">
        <v>304.94</v>
      </c>
    </row>
    <row r="5017" spans="1:4" ht="15.75">
      <c r="A5017" s="215" t="s">
        <v>10374</v>
      </c>
      <c r="B5017" s="215" t="s">
        <v>10375</v>
      </c>
      <c r="C5017" s="215" t="s">
        <v>47</v>
      </c>
      <c r="D5017" s="217">
        <v>339.05</v>
      </c>
    </row>
    <row r="5018" spans="1:4" ht="15.75">
      <c r="A5018" s="215" t="s">
        <v>10376</v>
      </c>
      <c r="B5018" s="215" t="s">
        <v>10377</v>
      </c>
      <c r="C5018" s="215" t="s">
        <v>47</v>
      </c>
      <c r="D5018" s="217">
        <v>386.54</v>
      </c>
    </row>
    <row r="5019" spans="1:4" ht="15.75">
      <c r="A5019" s="215" t="s">
        <v>10378</v>
      </c>
      <c r="B5019" s="215" t="s">
        <v>10379</v>
      </c>
      <c r="C5019" s="215" t="s">
        <v>47</v>
      </c>
      <c r="D5019" s="217">
        <v>378.6</v>
      </c>
    </row>
    <row r="5020" spans="1:4" ht="15.75">
      <c r="A5020" s="215" t="s">
        <v>10380</v>
      </c>
      <c r="B5020" s="215" t="s">
        <v>10381</v>
      </c>
      <c r="C5020" s="215" t="s">
        <v>47</v>
      </c>
      <c r="D5020" s="217">
        <v>436.59</v>
      </c>
    </row>
    <row r="5021" spans="1:4" ht="15.75">
      <c r="A5021" s="215" t="s">
        <v>10382</v>
      </c>
      <c r="B5021" s="215" t="s">
        <v>10383</v>
      </c>
      <c r="C5021" s="215" t="s">
        <v>47</v>
      </c>
      <c r="D5021" s="217">
        <v>606.69000000000005</v>
      </c>
    </row>
    <row r="5022" spans="1:4" ht="15.75">
      <c r="A5022" s="215" t="s">
        <v>10384</v>
      </c>
      <c r="B5022" s="215" t="s">
        <v>10385</v>
      </c>
      <c r="C5022" s="215" t="s">
        <v>47</v>
      </c>
      <c r="D5022" s="217">
        <v>958.14</v>
      </c>
    </row>
    <row r="5023" spans="1:4" ht="15.75">
      <c r="A5023" s="215" t="s">
        <v>10386</v>
      </c>
      <c r="B5023" s="215" t="s">
        <v>10387</v>
      </c>
      <c r="C5023" s="215" t="s">
        <v>47</v>
      </c>
      <c r="D5023" s="217">
        <v>1136.6300000000001</v>
      </c>
    </row>
    <row r="5024" spans="1:4" ht="15.75">
      <c r="A5024" s="215" t="s">
        <v>10388</v>
      </c>
      <c r="B5024" s="215" t="s">
        <v>10389</v>
      </c>
      <c r="C5024" s="215" t="s">
        <v>47</v>
      </c>
      <c r="D5024" s="217">
        <v>1457.73</v>
      </c>
    </row>
    <row r="5025" spans="1:4" ht="15.75">
      <c r="A5025" s="215" t="s">
        <v>10390</v>
      </c>
      <c r="B5025" s="215" t="s">
        <v>10391</v>
      </c>
      <c r="C5025" s="215" t="s">
        <v>47</v>
      </c>
      <c r="D5025" s="217">
        <v>3176.07</v>
      </c>
    </row>
    <row r="5026" spans="1:4" ht="15.75">
      <c r="A5026" s="215" t="s">
        <v>10392</v>
      </c>
      <c r="B5026" s="215" t="s">
        <v>10393</v>
      </c>
      <c r="C5026" s="215" t="s">
        <v>47</v>
      </c>
      <c r="D5026" s="217">
        <v>3713.23</v>
      </c>
    </row>
    <row r="5027" spans="1:4" ht="15.75">
      <c r="A5027" s="215" t="s">
        <v>10394</v>
      </c>
      <c r="B5027" s="215" t="s">
        <v>10395</v>
      </c>
      <c r="C5027" s="215" t="s">
        <v>47</v>
      </c>
      <c r="D5027" s="217">
        <v>7726.8</v>
      </c>
    </row>
    <row r="5028" spans="1:4" ht="15.75">
      <c r="A5028" s="215" t="s">
        <v>10396</v>
      </c>
      <c r="B5028" s="215" t="s">
        <v>10397</v>
      </c>
      <c r="C5028" s="215" t="s">
        <v>47</v>
      </c>
      <c r="D5028" s="217">
        <v>147.84</v>
      </c>
    </row>
    <row r="5029" spans="1:4" ht="15.75">
      <c r="A5029" s="215" t="s">
        <v>10398</v>
      </c>
      <c r="B5029" s="215" t="s">
        <v>10399</v>
      </c>
      <c r="C5029" s="215" t="s">
        <v>47</v>
      </c>
      <c r="D5029" s="217">
        <v>174.83</v>
      </c>
    </row>
    <row r="5030" spans="1:4" ht="15.75">
      <c r="A5030" s="215" t="s">
        <v>10400</v>
      </c>
      <c r="B5030" s="215" t="s">
        <v>10401</v>
      </c>
      <c r="C5030" s="215" t="s">
        <v>47</v>
      </c>
      <c r="D5030" s="217">
        <v>210.11</v>
      </c>
    </row>
    <row r="5031" spans="1:4" ht="15.75">
      <c r="A5031" s="215" t="s">
        <v>10402</v>
      </c>
      <c r="B5031" s="215" t="s">
        <v>10403</v>
      </c>
      <c r="C5031" s="215" t="s">
        <v>47</v>
      </c>
      <c r="D5031" s="217">
        <v>109.75</v>
      </c>
    </row>
    <row r="5032" spans="1:4" ht="15.75">
      <c r="A5032" s="215" t="s">
        <v>10404</v>
      </c>
      <c r="B5032" s="215" t="s">
        <v>10405</v>
      </c>
      <c r="C5032" s="215" t="s">
        <v>47</v>
      </c>
      <c r="D5032" s="217">
        <v>301.45999999999998</v>
      </c>
    </row>
    <row r="5033" spans="1:4" ht="15.75">
      <c r="A5033" s="215" t="s">
        <v>10406</v>
      </c>
      <c r="B5033" s="215" t="s">
        <v>10407</v>
      </c>
      <c r="C5033" s="215" t="s">
        <v>47</v>
      </c>
      <c r="D5033" s="217">
        <v>525.44000000000005</v>
      </c>
    </row>
    <row r="5034" spans="1:4" ht="15.75">
      <c r="A5034" s="215" t="s">
        <v>10408</v>
      </c>
      <c r="B5034" s="215" t="s">
        <v>10409</v>
      </c>
      <c r="C5034" s="215" t="s">
        <v>47</v>
      </c>
      <c r="D5034" s="217">
        <v>395.34</v>
      </c>
    </row>
    <row r="5035" spans="1:4" ht="15.75">
      <c r="A5035" s="215" t="s">
        <v>10410</v>
      </c>
      <c r="B5035" s="215" t="s">
        <v>10411</v>
      </c>
      <c r="C5035" s="215" t="s">
        <v>47</v>
      </c>
      <c r="D5035" s="217">
        <v>158.16</v>
      </c>
    </row>
    <row r="5036" spans="1:4" ht="15.75">
      <c r="A5036" s="215" t="s">
        <v>10412</v>
      </c>
      <c r="B5036" s="215" t="s">
        <v>10413</v>
      </c>
      <c r="C5036" s="215" t="s">
        <v>47</v>
      </c>
      <c r="D5036" s="217">
        <v>2793.73</v>
      </c>
    </row>
    <row r="5037" spans="1:4" ht="15.75">
      <c r="A5037" s="215" t="s">
        <v>10414</v>
      </c>
      <c r="B5037" s="215" t="s">
        <v>10415</v>
      </c>
      <c r="C5037" s="215" t="s">
        <v>47</v>
      </c>
      <c r="D5037" s="217">
        <v>148.1</v>
      </c>
    </row>
    <row r="5038" spans="1:4" ht="15.75">
      <c r="A5038" s="215" t="s">
        <v>10416</v>
      </c>
      <c r="B5038" s="215" t="s">
        <v>10417</v>
      </c>
      <c r="C5038" s="215" t="s">
        <v>47</v>
      </c>
      <c r="D5038" s="217">
        <v>244.51</v>
      </c>
    </row>
    <row r="5039" spans="1:4" ht="15.75">
      <c r="A5039" s="215" t="s">
        <v>10418</v>
      </c>
      <c r="B5039" s="215" t="s">
        <v>10419</v>
      </c>
      <c r="C5039" s="215" t="s">
        <v>47</v>
      </c>
      <c r="D5039" s="217">
        <v>3776.19</v>
      </c>
    </row>
    <row r="5040" spans="1:4" ht="15.75">
      <c r="A5040" s="215" t="s">
        <v>10420</v>
      </c>
      <c r="B5040" s="215" t="s">
        <v>10421</v>
      </c>
      <c r="C5040" s="215" t="s">
        <v>47</v>
      </c>
      <c r="D5040" s="217">
        <v>159.72999999999999</v>
      </c>
    </row>
    <row r="5041" spans="1:4" ht="15.75">
      <c r="A5041" s="215" t="s">
        <v>10422</v>
      </c>
      <c r="B5041" s="215" t="s">
        <v>10423</v>
      </c>
      <c r="C5041" s="215" t="s">
        <v>47</v>
      </c>
      <c r="D5041" s="217">
        <v>325.32</v>
      </c>
    </row>
    <row r="5042" spans="1:4" ht="15.75">
      <c r="A5042" s="215" t="s">
        <v>10424</v>
      </c>
      <c r="B5042" s="215" t="s">
        <v>10425</v>
      </c>
      <c r="C5042" s="215" t="s">
        <v>47</v>
      </c>
      <c r="D5042" s="217">
        <v>690.99</v>
      </c>
    </row>
    <row r="5043" spans="1:4" ht="15.75">
      <c r="A5043" s="215" t="s">
        <v>10426</v>
      </c>
      <c r="B5043" s="215" t="s">
        <v>10427</v>
      </c>
      <c r="C5043" s="215" t="s">
        <v>47</v>
      </c>
      <c r="D5043" s="217">
        <v>344.44</v>
      </c>
    </row>
    <row r="5044" spans="1:4" ht="15.75">
      <c r="A5044" s="215" t="s">
        <v>10428</v>
      </c>
      <c r="B5044" s="215" t="s">
        <v>10429</v>
      </c>
      <c r="C5044" s="215" t="s">
        <v>47</v>
      </c>
      <c r="D5044" s="217">
        <v>201.2</v>
      </c>
    </row>
    <row r="5045" spans="1:4" ht="15.75">
      <c r="A5045" s="215" t="s">
        <v>10430</v>
      </c>
      <c r="B5045" s="215" t="s">
        <v>10431</v>
      </c>
      <c r="C5045" s="215" t="s">
        <v>47</v>
      </c>
      <c r="D5045" s="217">
        <v>497.79</v>
      </c>
    </row>
    <row r="5046" spans="1:4" ht="15.75">
      <c r="A5046" s="215" t="s">
        <v>10432</v>
      </c>
      <c r="B5046" s="215" t="s">
        <v>10433</v>
      </c>
      <c r="C5046" s="215" t="s">
        <v>47</v>
      </c>
      <c r="D5046" s="217">
        <v>194.04</v>
      </c>
    </row>
    <row r="5047" spans="1:4" ht="15.75">
      <c r="A5047" s="215" t="s">
        <v>10434</v>
      </c>
      <c r="B5047" s="215" t="s">
        <v>10435</v>
      </c>
      <c r="C5047" s="215" t="s">
        <v>47</v>
      </c>
      <c r="D5047" s="217">
        <v>490.76</v>
      </c>
    </row>
    <row r="5048" spans="1:4" ht="15.75">
      <c r="A5048" s="215" t="s">
        <v>10436</v>
      </c>
      <c r="B5048" s="215" t="s">
        <v>10437</v>
      </c>
      <c r="C5048" s="215" t="s">
        <v>47</v>
      </c>
      <c r="D5048" s="217">
        <v>155.04</v>
      </c>
    </row>
    <row r="5049" spans="1:4" ht="15.75">
      <c r="A5049" s="215" t="s">
        <v>10438</v>
      </c>
      <c r="B5049" s="215" t="s">
        <v>10439</v>
      </c>
      <c r="C5049" s="215" t="s">
        <v>47</v>
      </c>
      <c r="D5049" s="217">
        <v>174.41</v>
      </c>
    </row>
    <row r="5050" spans="1:4" ht="15.75">
      <c r="A5050" s="215" t="s">
        <v>10440</v>
      </c>
      <c r="B5050" s="215" t="s">
        <v>10441</v>
      </c>
      <c r="C5050" s="215" t="s">
        <v>47</v>
      </c>
      <c r="D5050" s="217">
        <v>163.37</v>
      </c>
    </row>
    <row r="5051" spans="1:4" ht="15.75">
      <c r="A5051" s="215" t="s">
        <v>10442</v>
      </c>
      <c r="B5051" s="215" t="s">
        <v>10443</v>
      </c>
      <c r="C5051" s="215" t="s">
        <v>47</v>
      </c>
      <c r="D5051" s="217">
        <v>118.29</v>
      </c>
    </row>
    <row r="5052" spans="1:4" ht="15.75">
      <c r="A5052" s="215" t="s">
        <v>10444</v>
      </c>
      <c r="B5052" s="215" t="s">
        <v>10445</v>
      </c>
      <c r="C5052" s="215" t="s">
        <v>47</v>
      </c>
      <c r="D5052" s="217">
        <v>55.65</v>
      </c>
    </row>
    <row r="5053" spans="1:4" ht="15.75">
      <c r="A5053" s="215" t="s">
        <v>10446</v>
      </c>
      <c r="B5053" s="215" t="s">
        <v>10447</v>
      </c>
      <c r="C5053" s="215" t="s">
        <v>47</v>
      </c>
      <c r="D5053" s="217">
        <v>228.07</v>
      </c>
    </row>
    <row r="5054" spans="1:4" ht="15.75">
      <c r="A5054" s="215" t="s">
        <v>10448</v>
      </c>
      <c r="B5054" s="215" t="s">
        <v>10449</v>
      </c>
      <c r="C5054" s="215" t="s">
        <v>47</v>
      </c>
      <c r="D5054" s="217">
        <v>497.6</v>
      </c>
    </row>
    <row r="5055" spans="1:4" ht="15.75">
      <c r="A5055" s="215" t="s">
        <v>10450</v>
      </c>
      <c r="B5055" s="215" t="s">
        <v>10451</v>
      </c>
      <c r="C5055" s="215" t="s">
        <v>47</v>
      </c>
      <c r="D5055" s="217">
        <v>5.38</v>
      </c>
    </row>
    <row r="5056" spans="1:4" ht="15.75">
      <c r="A5056" s="215" t="s">
        <v>10452</v>
      </c>
      <c r="B5056" s="215" t="s">
        <v>10453</v>
      </c>
      <c r="C5056" s="215" t="s">
        <v>47</v>
      </c>
      <c r="D5056" s="217">
        <v>12.04</v>
      </c>
    </row>
    <row r="5057" spans="1:4" ht="15.75">
      <c r="A5057" s="215" t="s">
        <v>10454</v>
      </c>
      <c r="B5057" s="215" t="s">
        <v>10455</v>
      </c>
      <c r="C5057" s="215" t="s">
        <v>47</v>
      </c>
      <c r="D5057" s="217">
        <v>79.27</v>
      </c>
    </row>
    <row r="5058" spans="1:4" ht="15.75">
      <c r="A5058" s="215" t="s">
        <v>10456</v>
      </c>
      <c r="B5058" s="215" t="s">
        <v>10457</v>
      </c>
      <c r="C5058" s="215" t="s">
        <v>47</v>
      </c>
      <c r="D5058" s="217">
        <v>19.12</v>
      </c>
    </row>
    <row r="5059" spans="1:4" ht="15.75">
      <c r="A5059" s="215" t="s">
        <v>10458</v>
      </c>
      <c r="B5059" s="215" t="s">
        <v>10459</v>
      </c>
      <c r="C5059" s="215" t="s">
        <v>47</v>
      </c>
      <c r="D5059" s="217">
        <v>20.92</v>
      </c>
    </row>
    <row r="5060" spans="1:4" ht="15.75">
      <c r="A5060" s="215" t="s">
        <v>10460</v>
      </c>
      <c r="B5060" s="215" t="s">
        <v>10461</v>
      </c>
      <c r="C5060" s="215" t="s">
        <v>47</v>
      </c>
      <c r="D5060" s="217">
        <v>501.1</v>
      </c>
    </row>
    <row r="5061" spans="1:4" ht="15.75">
      <c r="A5061" s="215" t="s">
        <v>10462</v>
      </c>
      <c r="B5061" s="215" t="s">
        <v>10463</v>
      </c>
      <c r="C5061" s="215" t="s">
        <v>47</v>
      </c>
      <c r="D5061" s="217">
        <v>65.25</v>
      </c>
    </row>
    <row r="5062" spans="1:4" ht="15.75">
      <c r="A5062" s="215" t="s">
        <v>10464</v>
      </c>
      <c r="B5062" s="215" t="s">
        <v>10465</v>
      </c>
      <c r="C5062" s="215" t="s">
        <v>47</v>
      </c>
      <c r="D5062" s="217">
        <v>63.79</v>
      </c>
    </row>
    <row r="5063" spans="1:4" ht="15.75">
      <c r="A5063" s="215" t="s">
        <v>10466</v>
      </c>
      <c r="B5063" s="215" t="s">
        <v>10467</v>
      </c>
      <c r="C5063" s="215" t="s">
        <v>47</v>
      </c>
      <c r="D5063" s="217">
        <v>58.92</v>
      </c>
    </row>
    <row r="5064" spans="1:4" ht="15.75">
      <c r="A5064" s="215" t="s">
        <v>10468</v>
      </c>
      <c r="B5064" s="215" t="s">
        <v>10469</v>
      </c>
      <c r="C5064" s="215" t="s">
        <v>47</v>
      </c>
    </row>
    <row r="5065" spans="1:4" ht="15.75">
      <c r="A5065" s="215" t="s">
        <v>10470</v>
      </c>
      <c r="B5065" s="215" t="s">
        <v>10471</v>
      </c>
      <c r="C5065" s="215" t="s">
        <v>47</v>
      </c>
    </row>
    <row r="5066" spans="1:4" ht="15.75">
      <c r="A5066" s="215" t="s">
        <v>10472</v>
      </c>
      <c r="B5066" s="215" t="s">
        <v>10473</v>
      </c>
      <c r="C5066" s="215" t="s">
        <v>367</v>
      </c>
    </row>
    <row r="5067" spans="1:4" ht="15.75">
      <c r="A5067" s="215" t="s">
        <v>10474</v>
      </c>
      <c r="B5067" s="215" t="s">
        <v>10475</v>
      </c>
      <c r="C5067" s="215" t="s">
        <v>47</v>
      </c>
    </row>
    <row r="5068" spans="1:4" ht="15.75">
      <c r="A5068" s="215" t="s">
        <v>10476</v>
      </c>
      <c r="B5068" s="215" t="s">
        <v>10477</v>
      </c>
      <c r="C5068" s="215" t="s">
        <v>367</v>
      </c>
    </row>
    <row r="5069" spans="1:4" ht="15.75">
      <c r="A5069" s="215" t="s">
        <v>10478</v>
      </c>
      <c r="B5069" s="215" t="s">
        <v>10479</v>
      </c>
      <c r="C5069" s="215" t="s">
        <v>47</v>
      </c>
    </row>
    <row r="5070" spans="1:4" ht="15.75">
      <c r="A5070" s="215" t="s">
        <v>10480</v>
      </c>
      <c r="B5070" s="215" t="s">
        <v>10481</v>
      </c>
      <c r="C5070" s="215" t="s">
        <v>367</v>
      </c>
    </row>
    <row r="5071" spans="1:4" ht="15.75">
      <c r="A5071" s="215" t="s">
        <v>10482</v>
      </c>
      <c r="B5071" s="215" t="s">
        <v>10483</v>
      </c>
      <c r="C5071" s="215" t="s">
        <v>367</v>
      </c>
    </row>
    <row r="5072" spans="1:4" ht="15.75">
      <c r="A5072" s="215" t="s">
        <v>10484</v>
      </c>
      <c r="B5072" s="215" t="s">
        <v>10485</v>
      </c>
      <c r="C5072" s="215" t="s">
        <v>367</v>
      </c>
    </row>
    <row r="5073" spans="1:3" ht="15.75">
      <c r="A5073" s="215" t="s">
        <v>10486</v>
      </c>
      <c r="B5073" s="215" t="s">
        <v>10487</v>
      </c>
      <c r="C5073" s="215" t="s">
        <v>367</v>
      </c>
    </row>
    <row r="5074" spans="1:3" ht="15.75">
      <c r="A5074" s="215" t="s">
        <v>10488</v>
      </c>
      <c r="B5074" s="215" t="s">
        <v>10489</v>
      </c>
      <c r="C5074" s="215" t="s">
        <v>367</v>
      </c>
    </row>
    <row r="5075" spans="1:3" ht="15.75">
      <c r="A5075" s="215" t="s">
        <v>10490</v>
      </c>
      <c r="B5075" s="215" t="s">
        <v>10491</v>
      </c>
      <c r="C5075" s="215" t="s">
        <v>367</v>
      </c>
    </row>
    <row r="5076" spans="1:3" ht="15.75">
      <c r="A5076" s="215" t="s">
        <v>10492</v>
      </c>
      <c r="B5076" s="215" t="s">
        <v>10493</v>
      </c>
      <c r="C5076" s="215" t="s">
        <v>367</v>
      </c>
    </row>
    <row r="5077" spans="1:3" ht="15.75">
      <c r="A5077" s="215" t="s">
        <v>10494</v>
      </c>
      <c r="B5077" s="215" t="s">
        <v>10495</v>
      </c>
      <c r="C5077" s="215" t="s">
        <v>47</v>
      </c>
    </row>
    <row r="5078" spans="1:3" ht="15.75">
      <c r="A5078" s="215" t="s">
        <v>10496</v>
      </c>
      <c r="B5078" s="215" t="s">
        <v>10497</v>
      </c>
      <c r="C5078" s="215" t="s">
        <v>47</v>
      </c>
    </row>
    <row r="5079" spans="1:3" ht="15.75">
      <c r="A5079" s="215" t="s">
        <v>10498</v>
      </c>
      <c r="B5079" s="215" t="s">
        <v>10499</v>
      </c>
      <c r="C5079" s="215" t="s">
        <v>367</v>
      </c>
    </row>
    <row r="5080" spans="1:3" ht="15.75">
      <c r="A5080" s="215" t="s">
        <v>10500</v>
      </c>
      <c r="B5080" s="215" t="s">
        <v>10501</v>
      </c>
      <c r="C5080" s="215" t="s">
        <v>47</v>
      </c>
    </row>
    <row r="5081" spans="1:3" ht="15.75">
      <c r="A5081" s="215" t="s">
        <v>10502</v>
      </c>
      <c r="B5081" s="215" t="s">
        <v>10503</v>
      </c>
      <c r="C5081" s="215" t="s">
        <v>602</v>
      </c>
    </row>
    <row r="5082" spans="1:3" ht="15.75">
      <c r="A5082" s="215" t="s">
        <v>10504</v>
      </c>
      <c r="B5082" s="215" t="s">
        <v>10505</v>
      </c>
      <c r="C5082" s="215" t="s">
        <v>602</v>
      </c>
    </row>
    <row r="5083" spans="1:3" ht="15.75">
      <c r="A5083" s="215" t="s">
        <v>10506</v>
      </c>
      <c r="B5083" s="215" t="s">
        <v>10507</v>
      </c>
      <c r="C5083" s="215" t="s">
        <v>602</v>
      </c>
    </row>
    <row r="5084" spans="1:3" ht="15.75">
      <c r="A5084" s="215" t="s">
        <v>10508</v>
      </c>
      <c r="B5084" s="215" t="s">
        <v>10509</v>
      </c>
      <c r="C5084" s="215" t="s">
        <v>602</v>
      </c>
    </row>
    <row r="5085" spans="1:3" ht="15.75">
      <c r="A5085" s="215" t="s">
        <v>10510</v>
      </c>
      <c r="B5085" s="215" t="s">
        <v>10511</v>
      </c>
      <c r="C5085" s="215" t="s">
        <v>602</v>
      </c>
    </row>
    <row r="5086" spans="1:3" ht="15.75">
      <c r="A5086" s="215" t="s">
        <v>10512</v>
      </c>
      <c r="B5086" s="215" t="s">
        <v>10513</v>
      </c>
      <c r="C5086" s="215" t="s">
        <v>367</v>
      </c>
    </row>
    <row r="5087" spans="1:3" ht="15.75">
      <c r="A5087" s="215" t="s">
        <v>10514</v>
      </c>
      <c r="B5087" s="215" t="s">
        <v>10515</v>
      </c>
      <c r="C5087" s="215" t="s">
        <v>602</v>
      </c>
    </row>
    <row r="5088" spans="1:3" ht="15.75">
      <c r="A5088" s="215" t="s">
        <v>10516</v>
      </c>
      <c r="B5088" s="215" t="s">
        <v>10517</v>
      </c>
      <c r="C5088" s="215" t="s">
        <v>367</v>
      </c>
    </row>
    <row r="5089" spans="1:3" ht="15.75">
      <c r="A5089" s="215" t="s">
        <v>10518</v>
      </c>
      <c r="B5089" s="215" t="s">
        <v>10519</v>
      </c>
      <c r="C5089" s="215" t="s">
        <v>602</v>
      </c>
    </row>
    <row r="5090" spans="1:3" ht="15.75">
      <c r="A5090" s="215" t="s">
        <v>10520</v>
      </c>
      <c r="B5090" s="215" t="s">
        <v>10521</v>
      </c>
      <c r="C5090" s="215" t="s">
        <v>602</v>
      </c>
    </row>
    <row r="5091" spans="1:3" ht="15.75">
      <c r="A5091" s="215" t="s">
        <v>10522</v>
      </c>
      <c r="B5091" s="215" t="s">
        <v>10523</v>
      </c>
      <c r="C5091" s="215" t="s">
        <v>367</v>
      </c>
    </row>
    <row r="5092" spans="1:3" ht="15.75">
      <c r="A5092" s="215" t="s">
        <v>10524</v>
      </c>
      <c r="B5092" s="215" t="s">
        <v>10525</v>
      </c>
      <c r="C5092" s="215" t="s">
        <v>367</v>
      </c>
    </row>
    <row r="5093" spans="1:3" ht="15.75">
      <c r="A5093" s="215" t="s">
        <v>10526</v>
      </c>
      <c r="B5093" s="215" t="s">
        <v>10527</v>
      </c>
      <c r="C5093" s="215" t="s">
        <v>602</v>
      </c>
    </row>
    <row r="5094" spans="1:3" ht="15.75">
      <c r="A5094" s="215" t="s">
        <v>10528</v>
      </c>
      <c r="B5094" s="215" t="s">
        <v>10529</v>
      </c>
      <c r="C5094" s="215" t="s">
        <v>367</v>
      </c>
    </row>
    <row r="5095" spans="1:3" ht="15.75">
      <c r="A5095" s="215" t="s">
        <v>10530</v>
      </c>
      <c r="B5095" s="215" t="s">
        <v>10531</v>
      </c>
      <c r="C5095" s="215" t="s">
        <v>367</v>
      </c>
    </row>
    <row r="5096" spans="1:3" ht="15.75">
      <c r="A5096" s="215" t="s">
        <v>10532</v>
      </c>
      <c r="B5096" s="215" t="s">
        <v>10533</v>
      </c>
      <c r="C5096" s="215" t="s">
        <v>602</v>
      </c>
    </row>
    <row r="5097" spans="1:3" ht="15.75">
      <c r="A5097" s="215" t="s">
        <v>10534</v>
      </c>
      <c r="B5097" s="215" t="s">
        <v>10535</v>
      </c>
      <c r="C5097" s="215" t="s">
        <v>602</v>
      </c>
    </row>
    <row r="5098" spans="1:3" ht="15.75">
      <c r="A5098" s="215" t="s">
        <v>10536</v>
      </c>
      <c r="B5098" s="215" t="s">
        <v>10537</v>
      </c>
      <c r="C5098" s="215" t="s">
        <v>367</v>
      </c>
    </row>
    <row r="5099" spans="1:3" ht="15.75">
      <c r="A5099" s="215" t="s">
        <v>10538</v>
      </c>
      <c r="B5099" s="215" t="s">
        <v>10539</v>
      </c>
      <c r="C5099" s="215" t="s">
        <v>47</v>
      </c>
    </row>
    <row r="5100" spans="1:3" ht="15.75">
      <c r="A5100" s="215" t="s">
        <v>10540</v>
      </c>
      <c r="B5100" s="215" t="s">
        <v>10541</v>
      </c>
      <c r="C5100" s="215" t="s">
        <v>47</v>
      </c>
    </row>
    <row r="5101" spans="1:3" ht="15.75">
      <c r="A5101" s="215" t="s">
        <v>10542</v>
      </c>
      <c r="B5101" s="215" t="s">
        <v>10543</v>
      </c>
      <c r="C5101" s="215" t="s">
        <v>47</v>
      </c>
    </row>
    <row r="5102" spans="1:3" ht="15.75">
      <c r="A5102" s="215" t="s">
        <v>10544</v>
      </c>
      <c r="B5102" s="215" t="s">
        <v>10545</v>
      </c>
      <c r="C5102" s="215" t="s">
        <v>47</v>
      </c>
    </row>
    <row r="5103" spans="1:3" ht="15.75">
      <c r="A5103" s="215" t="s">
        <v>10546</v>
      </c>
      <c r="B5103" s="215" t="s">
        <v>10547</v>
      </c>
      <c r="C5103" s="215" t="s">
        <v>47</v>
      </c>
    </row>
    <row r="5104" spans="1:3" ht="15.75">
      <c r="A5104" s="215" t="s">
        <v>10548</v>
      </c>
      <c r="B5104" s="215" t="s">
        <v>10549</v>
      </c>
      <c r="C5104" s="215" t="s">
        <v>47</v>
      </c>
    </row>
    <row r="5105" spans="1:3" ht="15.75">
      <c r="A5105" s="215" t="s">
        <v>10550</v>
      </c>
      <c r="B5105" s="215" t="s">
        <v>10551</v>
      </c>
      <c r="C5105" s="215" t="s">
        <v>367</v>
      </c>
    </row>
    <row r="5106" spans="1:3" ht="15.75">
      <c r="A5106" s="215" t="s">
        <v>10552</v>
      </c>
      <c r="B5106" s="215" t="s">
        <v>10553</v>
      </c>
      <c r="C5106" s="215" t="s">
        <v>367</v>
      </c>
    </row>
    <row r="5107" spans="1:3" ht="15.75">
      <c r="A5107" s="215" t="s">
        <v>10554</v>
      </c>
      <c r="B5107" s="215" t="s">
        <v>10555</v>
      </c>
      <c r="C5107" s="215" t="s">
        <v>367</v>
      </c>
    </row>
    <row r="5108" spans="1:3" ht="15.75">
      <c r="A5108" s="215" t="s">
        <v>10556</v>
      </c>
      <c r="B5108" s="215" t="s">
        <v>10557</v>
      </c>
      <c r="C5108" s="215" t="s">
        <v>367</v>
      </c>
    </row>
    <row r="5109" spans="1:3" ht="15.75">
      <c r="A5109" s="215" t="s">
        <v>10558</v>
      </c>
      <c r="B5109" s="215" t="s">
        <v>10559</v>
      </c>
      <c r="C5109" s="215" t="s">
        <v>602</v>
      </c>
    </row>
    <row r="5110" spans="1:3" ht="15.75">
      <c r="A5110" s="215" t="s">
        <v>10560</v>
      </c>
      <c r="B5110" s="215" t="s">
        <v>10561</v>
      </c>
      <c r="C5110" s="215" t="s">
        <v>47</v>
      </c>
    </row>
    <row r="5111" spans="1:3" ht="15.75">
      <c r="A5111" s="215" t="s">
        <v>10562</v>
      </c>
      <c r="B5111" s="215" t="s">
        <v>10563</v>
      </c>
      <c r="C5111" s="215" t="s">
        <v>602</v>
      </c>
    </row>
    <row r="5112" spans="1:3" ht="15.75">
      <c r="A5112" s="215" t="s">
        <v>10564</v>
      </c>
      <c r="B5112" s="215" t="s">
        <v>10565</v>
      </c>
      <c r="C5112" s="215" t="s">
        <v>47</v>
      </c>
    </row>
    <row r="5113" spans="1:3" ht="15.75">
      <c r="A5113" s="215" t="s">
        <v>10566</v>
      </c>
      <c r="B5113" s="215" t="s">
        <v>10567</v>
      </c>
      <c r="C5113" s="215" t="s">
        <v>367</v>
      </c>
    </row>
    <row r="5114" spans="1:3" ht="15.75">
      <c r="A5114" s="215" t="s">
        <v>10568</v>
      </c>
      <c r="B5114" s="215" t="s">
        <v>10569</v>
      </c>
      <c r="C5114" s="215" t="s">
        <v>47</v>
      </c>
    </row>
    <row r="5115" spans="1:3" ht="15.75">
      <c r="A5115" s="215" t="s">
        <v>10570</v>
      </c>
      <c r="B5115" s="215" t="s">
        <v>10571</v>
      </c>
      <c r="C5115" s="215" t="s">
        <v>47</v>
      </c>
    </row>
    <row r="5116" spans="1:3" ht="15.75">
      <c r="A5116" s="215" t="s">
        <v>10572</v>
      </c>
      <c r="B5116" s="215" t="s">
        <v>10573</v>
      </c>
      <c r="C5116" s="215" t="s">
        <v>47</v>
      </c>
    </row>
    <row r="5117" spans="1:3" ht="15.75">
      <c r="A5117" s="215" t="s">
        <v>10574</v>
      </c>
      <c r="B5117" s="215" t="s">
        <v>10575</v>
      </c>
      <c r="C5117" s="215" t="s">
        <v>47</v>
      </c>
    </row>
    <row r="5118" spans="1:3" ht="15.75">
      <c r="A5118" s="215" t="s">
        <v>10576</v>
      </c>
      <c r="B5118" s="215" t="s">
        <v>10577</v>
      </c>
      <c r="C5118" s="215" t="s">
        <v>602</v>
      </c>
    </row>
    <row r="5119" spans="1:3" ht="15.75">
      <c r="A5119" s="215" t="s">
        <v>10578</v>
      </c>
      <c r="B5119" s="215" t="s">
        <v>10579</v>
      </c>
      <c r="C5119" s="215" t="s">
        <v>47</v>
      </c>
    </row>
    <row r="5120" spans="1:3" ht="15.75">
      <c r="A5120" s="215" t="s">
        <v>10580</v>
      </c>
      <c r="B5120" s="215" t="s">
        <v>10581</v>
      </c>
      <c r="C5120" s="215" t="s">
        <v>47</v>
      </c>
    </row>
    <row r="5121" spans="1:3" ht="15.75">
      <c r="A5121" s="215" t="s">
        <v>10582</v>
      </c>
      <c r="B5121" s="215" t="s">
        <v>10583</v>
      </c>
      <c r="C5121" s="215" t="s">
        <v>365</v>
      </c>
    </row>
    <row r="5122" spans="1:3" ht="15.75">
      <c r="A5122" s="215" t="s">
        <v>10584</v>
      </c>
      <c r="B5122" s="215" t="s">
        <v>10585</v>
      </c>
      <c r="C5122" s="215" t="s">
        <v>617</v>
      </c>
    </row>
    <row r="5123" spans="1:3" ht="15.75">
      <c r="A5123" s="215" t="s">
        <v>10586</v>
      </c>
      <c r="B5123" s="215" t="s">
        <v>10587</v>
      </c>
      <c r="C5123" s="215" t="s">
        <v>367</v>
      </c>
    </row>
    <row r="5124" spans="1:3" ht="15.75">
      <c r="A5124" s="215" t="s">
        <v>10588</v>
      </c>
      <c r="B5124" s="215" t="s">
        <v>10589</v>
      </c>
      <c r="C5124" s="215" t="s">
        <v>617</v>
      </c>
    </row>
    <row r="5125" spans="1:3" ht="15.75">
      <c r="A5125" s="215" t="s">
        <v>10590</v>
      </c>
      <c r="B5125" s="215" t="s">
        <v>10591</v>
      </c>
      <c r="C5125" s="215" t="s">
        <v>367</v>
      </c>
    </row>
    <row r="5126" spans="1:3" ht="15.75">
      <c r="A5126" s="215" t="s">
        <v>10592</v>
      </c>
      <c r="B5126" s="215" t="s">
        <v>10593</v>
      </c>
      <c r="C5126" s="215" t="s">
        <v>367</v>
      </c>
    </row>
    <row r="5127" spans="1:3" ht="15.75">
      <c r="A5127" s="215" t="s">
        <v>10594</v>
      </c>
      <c r="B5127" s="215" t="s">
        <v>10595</v>
      </c>
      <c r="C5127" s="215" t="s">
        <v>602</v>
      </c>
    </row>
    <row r="5128" spans="1:3" ht="15.75">
      <c r="A5128" s="215" t="s">
        <v>10596</v>
      </c>
      <c r="B5128" s="215" t="s">
        <v>10597</v>
      </c>
      <c r="C5128" s="215" t="s">
        <v>367</v>
      </c>
    </row>
    <row r="5129" spans="1:3" ht="15.75">
      <c r="A5129" s="215" t="s">
        <v>10598</v>
      </c>
      <c r="B5129" s="215" t="s">
        <v>10599</v>
      </c>
      <c r="C5129" s="215" t="s">
        <v>47</v>
      </c>
    </row>
    <row r="5130" spans="1:3" ht="15.75">
      <c r="A5130" s="215" t="s">
        <v>10600</v>
      </c>
      <c r="B5130" s="215" t="s">
        <v>10601</v>
      </c>
      <c r="C5130" s="215" t="s">
        <v>47</v>
      </c>
    </row>
    <row r="5131" spans="1:3" ht="15.75">
      <c r="A5131" s="215" t="s">
        <v>10602</v>
      </c>
      <c r="B5131" s="215" t="s">
        <v>10603</v>
      </c>
      <c r="C5131" s="215" t="s">
        <v>47</v>
      </c>
    </row>
    <row r="5132" spans="1:3" ht="15.75">
      <c r="A5132" s="215" t="s">
        <v>10604</v>
      </c>
      <c r="B5132" s="215" t="s">
        <v>10605</v>
      </c>
      <c r="C5132" s="215" t="s">
        <v>602</v>
      </c>
    </row>
    <row r="5133" spans="1:3" ht="15.75">
      <c r="A5133" s="215" t="s">
        <v>10606</v>
      </c>
      <c r="B5133" s="215" t="s">
        <v>10607</v>
      </c>
      <c r="C5133" s="215" t="s">
        <v>602</v>
      </c>
    </row>
    <row r="5134" spans="1:3" ht="15.75">
      <c r="A5134" s="215" t="s">
        <v>10608</v>
      </c>
      <c r="B5134" s="215" t="s">
        <v>10609</v>
      </c>
      <c r="C5134" s="215" t="s">
        <v>602</v>
      </c>
    </row>
    <row r="5135" spans="1:3" ht="15.75">
      <c r="A5135" s="215" t="s">
        <v>10610</v>
      </c>
      <c r="B5135" s="215" t="s">
        <v>10611</v>
      </c>
      <c r="C5135" s="215" t="s">
        <v>47</v>
      </c>
    </row>
    <row r="5136" spans="1:3" ht="15.75">
      <c r="A5136" s="215" t="s">
        <v>10612</v>
      </c>
      <c r="B5136" s="215" t="s">
        <v>10613</v>
      </c>
      <c r="C5136" s="215" t="s">
        <v>47</v>
      </c>
    </row>
    <row r="5137" spans="1:3" ht="15.75">
      <c r="A5137" s="215" t="s">
        <v>10614</v>
      </c>
      <c r="B5137" s="215" t="s">
        <v>10615</v>
      </c>
      <c r="C5137" s="215" t="s">
        <v>47</v>
      </c>
    </row>
    <row r="5138" spans="1:3" ht="15.75">
      <c r="A5138" s="215" t="s">
        <v>10616</v>
      </c>
      <c r="B5138" s="215" t="s">
        <v>10617</v>
      </c>
      <c r="C5138" s="215" t="s">
        <v>47</v>
      </c>
    </row>
    <row r="5139" spans="1:3" ht="15.75">
      <c r="A5139" s="215" t="s">
        <v>10618</v>
      </c>
      <c r="B5139" s="215" t="s">
        <v>10619</v>
      </c>
      <c r="C5139" s="215" t="s">
        <v>602</v>
      </c>
    </row>
    <row r="5140" spans="1:3" ht="15.75">
      <c r="A5140" s="215" t="s">
        <v>10620</v>
      </c>
      <c r="B5140" s="215" t="s">
        <v>10621</v>
      </c>
      <c r="C5140" s="215" t="s">
        <v>602</v>
      </c>
    </row>
    <row r="5141" spans="1:3" ht="15.75">
      <c r="A5141" s="215" t="s">
        <v>10622</v>
      </c>
      <c r="B5141" s="215" t="s">
        <v>10623</v>
      </c>
      <c r="C5141" s="215" t="s">
        <v>602</v>
      </c>
    </row>
    <row r="5142" spans="1:3" ht="15.75">
      <c r="A5142" s="215" t="s">
        <v>10624</v>
      </c>
      <c r="B5142" s="215" t="s">
        <v>10625</v>
      </c>
      <c r="C5142" s="215" t="s">
        <v>602</v>
      </c>
    </row>
    <row r="5143" spans="1:3" ht="15.75">
      <c r="A5143" s="215" t="s">
        <v>10626</v>
      </c>
      <c r="B5143" s="215" t="s">
        <v>10627</v>
      </c>
      <c r="C5143" s="215" t="s">
        <v>47</v>
      </c>
    </row>
    <row r="5144" spans="1:3" ht="15.75">
      <c r="A5144" s="215" t="s">
        <v>10628</v>
      </c>
      <c r="B5144" s="215" t="s">
        <v>10629</v>
      </c>
      <c r="C5144" s="215" t="s">
        <v>47</v>
      </c>
    </row>
    <row r="5145" spans="1:3" ht="15.75">
      <c r="A5145" s="215" t="s">
        <v>10630</v>
      </c>
      <c r="B5145" s="215" t="s">
        <v>10631</v>
      </c>
      <c r="C5145" s="215" t="s">
        <v>47</v>
      </c>
    </row>
    <row r="5146" spans="1:3" ht="15.75">
      <c r="A5146" s="215" t="s">
        <v>10632</v>
      </c>
      <c r="B5146" s="215" t="s">
        <v>10633</v>
      </c>
      <c r="C5146" s="215" t="s">
        <v>602</v>
      </c>
    </row>
    <row r="5147" spans="1:3" ht="15.75">
      <c r="A5147" s="215" t="s">
        <v>10634</v>
      </c>
      <c r="B5147" s="215" t="s">
        <v>10635</v>
      </c>
      <c r="C5147" s="215" t="s">
        <v>602</v>
      </c>
    </row>
    <row r="5148" spans="1:3" ht="15.75">
      <c r="A5148" s="215" t="s">
        <v>10636</v>
      </c>
      <c r="B5148" s="215" t="s">
        <v>10637</v>
      </c>
      <c r="C5148" s="215" t="s">
        <v>47</v>
      </c>
    </row>
    <row r="5149" spans="1:3" ht="15.75">
      <c r="A5149" s="215" t="s">
        <v>10638</v>
      </c>
      <c r="B5149" s="215" t="s">
        <v>10639</v>
      </c>
      <c r="C5149" s="215" t="s">
        <v>47</v>
      </c>
    </row>
    <row r="5150" spans="1:3" ht="15.75">
      <c r="A5150" s="215" t="s">
        <v>10640</v>
      </c>
      <c r="B5150" s="215" t="s">
        <v>10641</v>
      </c>
      <c r="C5150" s="215" t="s">
        <v>47</v>
      </c>
    </row>
    <row r="5151" spans="1:3" ht="15.75">
      <c r="A5151" s="215" t="s">
        <v>10642</v>
      </c>
      <c r="B5151" s="215" t="s">
        <v>10643</v>
      </c>
      <c r="C5151" s="215" t="s">
        <v>47</v>
      </c>
    </row>
    <row r="5152" spans="1:3" ht="15.75">
      <c r="A5152" s="215" t="s">
        <v>10644</v>
      </c>
      <c r="B5152" s="215" t="s">
        <v>10645</v>
      </c>
      <c r="C5152" s="215" t="s">
        <v>47</v>
      </c>
    </row>
    <row r="5153" spans="1:3" ht="15.75">
      <c r="A5153" s="215" t="s">
        <v>10646</v>
      </c>
      <c r="B5153" s="215" t="s">
        <v>10647</v>
      </c>
      <c r="C5153" s="215" t="s">
        <v>47</v>
      </c>
    </row>
    <row r="5154" spans="1:3" ht="15.75">
      <c r="A5154" s="215" t="s">
        <v>10648</v>
      </c>
      <c r="B5154" s="215" t="s">
        <v>10649</v>
      </c>
      <c r="C5154" s="215" t="s">
        <v>47</v>
      </c>
    </row>
    <row r="5155" spans="1:3" ht="15.75">
      <c r="A5155" s="215" t="s">
        <v>10650</v>
      </c>
      <c r="B5155" s="215" t="s">
        <v>10651</v>
      </c>
      <c r="C5155" s="215" t="s">
        <v>47</v>
      </c>
    </row>
    <row r="5156" spans="1:3" ht="15.75">
      <c r="A5156" s="215" t="s">
        <v>10652</v>
      </c>
      <c r="B5156" s="215" t="s">
        <v>10653</v>
      </c>
      <c r="C5156" s="215" t="s">
        <v>47</v>
      </c>
    </row>
    <row r="5157" spans="1:3" ht="15.75">
      <c r="A5157" s="215" t="s">
        <v>10654</v>
      </c>
      <c r="B5157" s="215" t="s">
        <v>10655</v>
      </c>
      <c r="C5157" s="215" t="s">
        <v>47</v>
      </c>
    </row>
    <row r="5158" spans="1:3" ht="15.75">
      <c r="A5158" s="215" t="s">
        <v>10656</v>
      </c>
      <c r="B5158" s="215" t="s">
        <v>10657</v>
      </c>
      <c r="C5158" s="215" t="s">
        <v>47</v>
      </c>
    </row>
    <row r="5159" spans="1:3" ht="15.75">
      <c r="A5159" s="215" t="s">
        <v>10658</v>
      </c>
      <c r="B5159" s="215" t="s">
        <v>10659</v>
      </c>
      <c r="C5159" s="215" t="s">
        <v>47</v>
      </c>
    </row>
    <row r="5160" spans="1:3" ht="15.75">
      <c r="A5160" s="215" t="s">
        <v>10660</v>
      </c>
      <c r="B5160" s="215" t="s">
        <v>10661</v>
      </c>
      <c r="C5160" s="215" t="s">
        <v>47</v>
      </c>
    </row>
    <row r="5161" spans="1:3" ht="15.75">
      <c r="A5161" s="215" t="s">
        <v>10662</v>
      </c>
      <c r="B5161" s="215" t="s">
        <v>10663</v>
      </c>
      <c r="C5161" s="215" t="s">
        <v>47</v>
      </c>
    </row>
    <row r="5162" spans="1:3" ht="15.75">
      <c r="A5162" s="215" t="s">
        <v>10664</v>
      </c>
      <c r="B5162" s="215" t="s">
        <v>10665</v>
      </c>
      <c r="C5162" s="215" t="s">
        <v>47</v>
      </c>
    </row>
    <row r="5163" spans="1:3" ht="15.75">
      <c r="A5163" s="215" t="s">
        <v>10666</v>
      </c>
      <c r="B5163" s="215" t="s">
        <v>10667</v>
      </c>
      <c r="C5163" s="215" t="s">
        <v>47</v>
      </c>
    </row>
    <row r="5164" spans="1:3" ht="15.75">
      <c r="A5164" s="215" t="s">
        <v>10668</v>
      </c>
      <c r="B5164" s="215" t="s">
        <v>10669</v>
      </c>
      <c r="C5164" s="215" t="s">
        <v>47</v>
      </c>
    </row>
    <row r="5165" spans="1:3" ht="15.75">
      <c r="A5165" s="215" t="s">
        <v>10670</v>
      </c>
      <c r="B5165" s="215" t="s">
        <v>10671</v>
      </c>
      <c r="C5165" s="215" t="s">
        <v>47</v>
      </c>
    </row>
    <row r="5166" spans="1:3" ht="15.75">
      <c r="A5166" s="215" t="s">
        <v>10672</v>
      </c>
      <c r="B5166" s="215" t="s">
        <v>10673</v>
      </c>
      <c r="C5166" s="215" t="s">
        <v>47</v>
      </c>
    </row>
    <row r="5167" spans="1:3" ht="15.75">
      <c r="A5167" s="215" t="s">
        <v>10674</v>
      </c>
      <c r="B5167" s="215" t="s">
        <v>10675</v>
      </c>
      <c r="C5167" s="215" t="s">
        <v>47</v>
      </c>
    </row>
    <row r="5168" spans="1:3" ht="15.75">
      <c r="A5168" s="215" t="s">
        <v>10676</v>
      </c>
      <c r="B5168" s="215" t="s">
        <v>10677</v>
      </c>
      <c r="C5168" s="215" t="s">
        <v>367</v>
      </c>
    </row>
    <row r="5169" spans="1:3" ht="15.75">
      <c r="A5169" s="215" t="s">
        <v>10678</v>
      </c>
      <c r="B5169" s="215" t="s">
        <v>10679</v>
      </c>
      <c r="C5169" s="215" t="s">
        <v>47</v>
      </c>
    </row>
    <row r="5170" spans="1:3" ht="15.75">
      <c r="A5170" s="215" t="s">
        <v>10680</v>
      </c>
      <c r="B5170" s="215" t="s">
        <v>10681</v>
      </c>
      <c r="C5170" s="215" t="s">
        <v>367</v>
      </c>
    </row>
    <row r="5171" spans="1:3" ht="15.75">
      <c r="A5171" s="215" t="s">
        <v>10682</v>
      </c>
      <c r="B5171" s="215" t="s">
        <v>10683</v>
      </c>
      <c r="C5171" s="215" t="s">
        <v>367</v>
      </c>
    </row>
    <row r="5172" spans="1:3" ht="15.75">
      <c r="A5172" s="215" t="s">
        <v>10684</v>
      </c>
      <c r="B5172" s="215" t="s">
        <v>10685</v>
      </c>
      <c r="C5172" s="215" t="s">
        <v>367</v>
      </c>
    </row>
    <row r="5173" spans="1:3" ht="15.75">
      <c r="A5173" s="215" t="s">
        <v>10686</v>
      </c>
      <c r="B5173" s="215" t="s">
        <v>10687</v>
      </c>
      <c r="C5173" s="215" t="s">
        <v>47</v>
      </c>
    </row>
    <row r="5174" spans="1:3" ht="15.75">
      <c r="A5174" s="215" t="s">
        <v>10688</v>
      </c>
      <c r="B5174" s="215" t="s">
        <v>10689</v>
      </c>
      <c r="C5174" s="215" t="s">
        <v>47</v>
      </c>
    </row>
    <row r="5175" spans="1:3" ht="15.75">
      <c r="A5175" s="215" t="s">
        <v>10690</v>
      </c>
      <c r="B5175" s="215" t="s">
        <v>10691</v>
      </c>
      <c r="C5175" s="215" t="s">
        <v>47</v>
      </c>
    </row>
    <row r="5176" spans="1:3" ht="15.75">
      <c r="A5176" s="215" t="s">
        <v>10692</v>
      </c>
      <c r="B5176" s="215" t="s">
        <v>10693</v>
      </c>
      <c r="C5176" s="215" t="s">
        <v>47</v>
      </c>
    </row>
    <row r="5177" spans="1:3" ht="15.75">
      <c r="A5177" s="215" t="s">
        <v>10694</v>
      </c>
      <c r="B5177" s="215" t="s">
        <v>10695</v>
      </c>
      <c r="C5177" s="215" t="s">
        <v>47</v>
      </c>
    </row>
    <row r="5178" spans="1:3" ht="15.75">
      <c r="A5178" s="215" t="s">
        <v>10696</v>
      </c>
      <c r="B5178" s="215" t="s">
        <v>10697</v>
      </c>
      <c r="C5178" s="215" t="s">
        <v>47</v>
      </c>
    </row>
    <row r="5179" spans="1:3" ht="15.75">
      <c r="A5179" s="215" t="s">
        <v>10698</v>
      </c>
      <c r="B5179" s="215" t="s">
        <v>10699</v>
      </c>
      <c r="C5179" s="215" t="s">
        <v>47</v>
      </c>
    </row>
    <row r="5180" spans="1:3" ht="15.75">
      <c r="A5180" s="215" t="s">
        <v>10700</v>
      </c>
      <c r="B5180" s="215" t="s">
        <v>10701</v>
      </c>
      <c r="C5180" s="215" t="s">
        <v>47</v>
      </c>
    </row>
    <row r="5181" spans="1:3" ht="15.75">
      <c r="A5181" s="215" t="s">
        <v>10702</v>
      </c>
      <c r="B5181" s="215" t="s">
        <v>10703</v>
      </c>
      <c r="C5181" s="215" t="s">
        <v>47</v>
      </c>
    </row>
    <row r="5182" spans="1:3" ht="15.75">
      <c r="A5182" s="215" t="s">
        <v>10704</v>
      </c>
      <c r="B5182" s="215" t="s">
        <v>10705</v>
      </c>
      <c r="C5182" s="215" t="s">
        <v>47</v>
      </c>
    </row>
    <row r="5183" spans="1:3" ht="15.75">
      <c r="A5183" s="215" t="s">
        <v>10706</v>
      </c>
      <c r="B5183" s="215" t="s">
        <v>10707</v>
      </c>
      <c r="C5183" s="215" t="s">
        <v>47</v>
      </c>
    </row>
    <row r="5184" spans="1:3" ht="15.75">
      <c r="A5184" s="215" t="s">
        <v>10708</v>
      </c>
      <c r="B5184" s="215" t="s">
        <v>10709</v>
      </c>
      <c r="C5184" s="215" t="s">
        <v>47</v>
      </c>
    </row>
    <row r="5185" spans="1:3" ht="15.75">
      <c r="A5185" s="215" t="s">
        <v>10710</v>
      </c>
      <c r="B5185" s="215" t="s">
        <v>10711</v>
      </c>
      <c r="C5185" s="215" t="s">
        <v>617</v>
      </c>
    </row>
    <row r="5186" spans="1:3" ht="15.75">
      <c r="A5186" s="215" t="s">
        <v>10712</v>
      </c>
      <c r="B5186" s="215" t="s">
        <v>10713</v>
      </c>
      <c r="C5186" s="215" t="s">
        <v>617</v>
      </c>
    </row>
    <row r="5187" spans="1:3" ht="15.75">
      <c r="A5187" s="215" t="s">
        <v>10714</v>
      </c>
      <c r="B5187" s="215" t="s">
        <v>10715</v>
      </c>
      <c r="C5187" s="215" t="s">
        <v>47</v>
      </c>
    </row>
    <row r="5188" spans="1:3" ht="15.75">
      <c r="A5188" s="215" t="s">
        <v>10716</v>
      </c>
      <c r="B5188" s="215" t="s">
        <v>10717</v>
      </c>
      <c r="C5188" s="215" t="s">
        <v>47</v>
      </c>
    </row>
    <row r="5189" spans="1:3" ht="15.75">
      <c r="A5189" s="215" t="s">
        <v>10718</v>
      </c>
      <c r="B5189" s="215" t="s">
        <v>10719</v>
      </c>
      <c r="C5189" s="215" t="s">
        <v>47</v>
      </c>
    </row>
    <row r="5190" spans="1:3" ht="15.75">
      <c r="A5190" s="215" t="s">
        <v>10720</v>
      </c>
      <c r="B5190" s="215" t="s">
        <v>10721</v>
      </c>
      <c r="C5190" s="215" t="s">
        <v>47</v>
      </c>
    </row>
    <row r="5191" spans="1:3" ht="15.75">
      <c r="A5191" s="215" t="s">
        <v>10722</v>
      </c>
      <c r="B5191" s="215" t="s">
        <v>10723</v>
      </c>
      <c r="C5191" s="215" t="s">
        <v>367</v>
      </c>
    </row>
    <row r="5192" spans="1:3" ht="15.75">
      <c r="A5192" s="215" t="s">
        <v>10724</v>
      </c>
      <c r="B5192" s="215" t="s">
        <v>10725</v>
      </c>
      <c r="C5192" s="215" t="s">
        <v>602</v>
      </c>
    </row>
    <row r="5193" spans="1:3" ht="15.75">
      <c r="A5193" s="215" t="s">
        <v>10726</v>
      </c>
      <c r="B5193" s="215" t="s">
        <v>10727</v>
      </c>
      <c r="C5193" s="215" t="s">
        <v>602</v>
      </c>
    </row>
    <row r="5194" spans="1:3" ht="15.75">
      <c r="A5194" s="215" t="s">
        <v>10728</v>
      </c>
      <c r="B5194" s="215" t="s">
        <v>10729</v>
      </c>
      <c r="C5194" s="215" t="s">
        <v>47</v>
      </c>
    </row>
    <row r="5195" spans="1:3" ht="15.75">
      <c r="A5195" s="215" t="s">
        <v>10730</v>
      </c>
      <c r="B5195" s="215" t="s">
        <v>10731</v>
      </c>
      <c r="C5195" s="215" t="s">
        <v>47</v>
      </c>
    </row>
    <row r="5196" spans="1:3" ht="15.75">
      <c r="A5196" s="215" t="s">
        <v>10732</v>
      </c>
      <c r="B5196" s="215" t="s">
        <v>10733</v>
      </c>
      <c r="C5196" s="215" t="s">
        <v>47</v>
      </c>
    </row>
    <row r="5197" spans="1:3" ht="15.75">
      <c r="A5197" s="215" t="s">
        <v>10734</v>
      </c>
      <c r="B5197" s="215" t="s">
        <v>10735</v>
      </c>
      <c r="C5197" s="215" t="s">
        <v>47</v>
      </c>
    </row>
    <row r="5198" spans="1:3" ht="15.75">
      <c r="A5198" s="215" t="s">
        <v>10736</v>
      </c>
      <c r="B5198" s="215" t="s">
        <v>10737</v>
      </c>
      <c r="C5198" s="215" t="s">
        <v>47</v>
      </c>
    </row>
    <row r="5199" spans="1:3" ht="15.75">
      <c r="A5199" s="215" t="s">
        <v>10738</v>
      </c>
      <c r="B5199" s="215" t="s">
        <v>10739</v>
      </c>
      <c r="C5199" s="215" t="s">
        <v>47</v>
      </c>
    </row>
    <row r="5200" spans="1:3" ht="15.75">
      <c r="A5200" s="215" t="s">
        <v>10740</v>
      </c>
      <c r="B5200" s="215" t="s">
        <v>10741</v>
      </c>
      <c r="C5200" s="215" t="s">
        <v>47</v>
      </c>
    </row>
    <row r="5201" spans="1:3" ht="15.75">
      <c r="A5201" s="215" t="s">
        <v>10742</v>
      </c>
      <c r="B5201" s="215" t="s">
        <v>10743</v>
      </c>
      <c r="C5201" s="215" t="s">
        <v>47</v>
      </c>
    </row>
    <row r="5202" spans="1:3" ht="15.75">
      <c r="A5202" s="215" t="s">
        <v>10744</v>
      </c>
      <c r="B5202" s="215" t="s">
        <v>10745</v>
      </c>
      <c r="C5202" s="215" t="s">
        <v>47</v>
      </c>
    </row>
    <row r="5203" spans="1:3" ht="15.75">
      <c r="A5203" s="215" t="s">
        <v>10746</v>
      </c>
      <c r="B5203" s="215" t="s">
        <v>10747</v>
      </c>
      <c r="C5203" s="215" t="s">
        <v>602</v>
      </c>
    </row>
    <row r="5204" spans="1:3" ht="15.75">
      <c r="A5204" s="215" t="s">
        <v>10748</v>
      </c>
      <c r="B5204" s="215" t="s">
        <v>10749</v>
      </c>
      <c r="C5204" s="215" t="s">
        <v>47</v>
      </c>
    </row>
    <row r="5205" spans="1:3" ht="15.75">
      <c r="A5205" s="215" t="s">
        <v>10750</v>
      </c>
      <c r="B5205" s="215" t="s">
        <v>10751</v>
      </c>
      <c r="C5205" s="215" t="s">
        <v>47</v>
      </c>
    </row>
    <row r="5206" spans="1:3" ht="15.75">
      <c r="A5206" s="215" t="s">
        <v>10752</v>
      </c>
      <c r="B5206" s="215" t="s">
        <v>10753</v>
      </c>
      <c r="C5206" s="215" t="s">
        <v>47</v>
      </c>
    </row>
    <row r="5207" spans="1:3" ht="15.75">
      <c r="A5207" s="215" t="s">
        <v>10754</v>
      </c>
      <c r="B5207" s="215" t="s">
        <v>10755</v>
      </c>
      <c r="C5207" s="215" t="s">
        <v>47</v>
      </c>
    </row>
    <row r="5208" spans="1:3" ht="15.75">
      <c r="A5208" s="215" t="s">
        <v>10756</v>
      </c>
      <c r="B5208" s="215" t="s">
        <v>10757</v>
      </c>
      <c r="C5208" s="215" t="s">
        <v>47</v>
      </c>
    </row>
    <row r="5209" spans="1:3" ht="15.75">
      <c r="A5209" s="215" t="s">
        <v>10758</v>
      </c>
      <c r="B5209" s="215" t="s">
        <v>10759</v>
      </c>
      <c r="C5209" s="215" t="s">
        <v>365</v>
      </c>
    </row>
    <row r="5210" spans="1:3" ht="15.75">
      <c r="A5210" s="215" t="s">
        <v>10760</v>
      </c>
      <c r="B5210" s="215" t="s">
        <v>10761</v>
      </c>
      <c r="C5210" s="215" t="s">
        <v>367</v>
      </c>
    </row>
    <row r="5211" spans="1:3" ht="15.75">
      <c r="A5211" s="215" t="s">
        <v>10762</v>
      </c>
      <c r="B5211" s="215" t="s">
        <v>10763</v>
      </c>
      <c r="C5211" s="215" t="s">
        <v>367</v>
      </c>
    </row>
    <row r="5212" spans="1:3" ht="15.75">
      <c r="A5212" s="215" t="s">
        <v>10764</v>
      </c>
      <c r="B5212" s="215" t="s">
        <v>10765</v>
      </c>
      <c r="C5212" s="215" t="s">
        <v>367</v>
      </c>
    </row>
    <row r="5213" spans="1:3" ht="15.75">
      <c r="A5213" s="215" t="s">
        <v>10766</v>
      </c>
      <c r="B5213" s="215" t="s">
        <v>10767</v>
      </c>
      <c r="C5213" s="215" t="s">
        <v>47</v>
      </c>
    </row>
    <row r="5214" spans="1:3" ht="15.75">
      <c r="A5214" s="215" t="s">
        <v>10768</v>
      </c>
      <c r="B5214" s="215" t="s">
        <v>10769</v>
      </c>
      <c r="C5214" s="215" t="s">
        <v>47</v>
      </c>
    </row>
    <row r="5215" spans="1:3" ht="15.75">
      <c r="A5215" s="215" t="s">
        <v>10770</v>
      </c>
      <c r="B5215" s="215" t="s">
        <v>10771</v>
      </c>
      <c r="C5215" s="215" t="s">
        <v>47</v>
      </c>
    </row>
    <row r="5216" spans="1:3" ht="15.75">
      <c r="A5216" s="215" t="s">
        <v>10772</v>
      </c>
      <c r="B5216" s="215" t="s">
        <v>10773</v>
      </c>
      <c r="C5216" s="215" t="s">
        <v>47</v>
      </c>
    </row>
    <row r="5217" spans="1:3" ht="15.75">
      <c r="A5217" s="215" t="s">
        <v>10774</v>
      </c>
      <c r="B5217" s="215" t="s">
        <v>10775</v>
      </c>
      <c r="C5217" s="215" t="s">
        <v>367</v>
      </c>
    </row>
    <row r="5218" spans="1:3" ht="15.75">
      <c r="A5218" s="215" t="s">
        <v>10776</v>
      </c>
      <c r="B5218" s="215" t="s">
        <v>10777</v>
      </c>
      <c r="C5218" s="215" t="s">
        <v>602</v>
      </c>
    </row>
    <row r="5219" spans="1:3" ht="15.75">
      <c r="A5219" s="215" t="s">
        <v>10778</v>
      </c>
      <c r="B5219" s="215" t="s">
        <v>10779</v>
      </c>
      <c r="C5219" s="215" t="s">
        <v>47</v>
      </c>
    </row>
    <row r="5220" spans="1:3" ht="15.75">
      <c r="A5220" s="215" t="s">
        <v>10780</v>
      </c>
      <c r="B5220" s="215" t="s">
        <v>10781</v>
      </c>
      <c r="C5220" s="215" t="s">
        <v>47</v>
      </c>
    </row>
    <row r="5221" spans="1:3" ht="15.75">
      <c r="A5221" s="215" t="s">
        <v>10782</v>
      </c>
      <c r="B5221" s="215" t="s">
        <v>10783</v>
      </c>
      <c r="C5221" s="215" t="s">
        <v>47</v>
      </c>
    </row>
    <row r="5222" spans="1:3" ht="15.75">
      <c r="A5222" s="215" t="s">
        <v>10784</v>
      </c>
      <c r="B5222" s="215" t="s">
        <v>10785</v>
      </c>
      <c r="C5222" s="215" t="s">
        <v>47</v>
      </c>
    </row>
    <row r="5223" spans="1:3" ht="15.75">
      <c r="A5223" s="215" t="s">
        <v>10786</v>
      </c>
      <c r="B5223" s="215" t="s">
        <v>10787</v>
      </c>
      <c r="C5223" s="215" t="s">
        <v>47</v>
      </c>
    </row>
    <row r="5224" spans="1:3" ht="15.75">
      <c r="A5224" s="215" t="s">
        <v>10788</v>
      </c>
      <c r="B5224" s="215" t="s">
        <v>10789</v>
      </c>
      <c r="C5224" s="215" t="s">
        <v>47</v>
      </c>
    </row>
    <row r="5225" spans="1:3" ht="15.75">
      <c r="A5225" s="215" t="s">
        <v>10790</v>
      </c>
      <c r="B5225" s="215" t="s">
        <v>10791</v>
      </c>
      <c r="C5225" s="215" t="s">
        <v>47</v>
      </c>
    </row>
    <row r="5226" spans="1:3" ht="15.75">
      <c r="A5226" s="215" t="s">
        <v>10792</v>
      </c>
      <c r="B5226" s="215" t="s">
        <v>10793</v>
      </c>
      <c r="C5226" s="215" t="s">
        <v>47</v>
      </c>
    </row>
    <row r="5227" spans="1:3" ht="15.75">
      <c r="A5227" s="215" t="s">
        <v>10794</v>
      </c>
      <c r="B5227" s="215" t="s">
        <v>10795</v>
      </c>
      <c r="C5227" s="215" t="s">
        <v>47</v>
      </c>
    </row>
    <row r="5228" spans="1:3" ht="15.75">
      <c r="A5228" s="215" t="s">
        <v>10796</v>
      </c>
      <c r="B5228" s="215" t="s">
        <v>10797</v>
      </c>
      <c r="C5228" s="215" t="s">
        <v>47</v>
      </c>
    </row>
    <row r="5229" spans="1:3" ht="15.75">
      <c r="A5229" s="215" t="s">
        <v>10798</v>
      </c>
      <c r="B5229" s="215" t="s">
        <v>10799</v>
      </c>
      <c r="C5229" s="215" t="s">
        <v>367</v>
      </c>
    </row>
    <row r="5230" spans="1:3" ht="15.75">
      <c r="A5230" s="215" t="s">
        <v>10800</v>
      </c>
      <c r="B5230" s="215" t="s">
        <v>10801</v>
      </c>
      <c r="C5230" s="215" t="s">
        <v>602</v>
      </c>
    </row>
    <row r="5231" spans="1:3" ht="15.75">
      <c r="A5231" s="215" t="s">
        <v>10802</v>
      </c>
      <c r="B5231" s="215" t="s">
        <v>10803</v>
      </c>
      <c r="C5231" s="215" t="s">
        <v>367</v>
      </c>
    </row>
    <row r="5232" spans="1:3" ht="15.75">
      <c r="A5232" s="215" t="s">
        <v>10804</v>
      </c>
      <c r="B5232" s="215" t="s">
        <v>10805</v>
      </c>
      <c r="C5232" s="215" t="s">
        <v>367</v>
      </c>
    </row>
    <row r="5233" spans="1:3" ht="15.75">
      <c r="A5233" s="215" t="s">
        <v>10806</v>
      </c>
      <c r="B5233" s="215" t="s">
        <v>10807</v>
      </c>
      <c r="C5233" s="215" t="s">
        <v>367</v>
      </c>
    </row>
    <row r="5234" spans="1:3" ht="15.75">
      <c r="A5234" s="215" t="s">
        <v>10808</v>
      </c>
      <c r="B5234" s="215" t="s">
        <v>10809</v>
      </c>
      <c r="C5234" s="215" t="s">
        <v>602</v>
      </c>
    </row>
    <row r="5235" spans="1:3" ht="15.75">
      <c r="A5235" s="215" t="s">
        <v>10810</v>
      </c>
      <c r="B5235" s="215" t="s">
        <v>10811</v>
      </c>
      <c r="C5235" s="215" t="s">
        <v>47</v>
      </c>
    </row>
    <row r="5236" spans="1:3" ht="15.75">
      <c r="A5236" s="215" t="s">
        <v>10812</v>
      </c>
      <c r="B5236" s="215" t="s">
        <v>10813</v>
      </c>
      <c r="C5236" s="215" t="s">
        <v>47</v>
      </c>
    </row>
    <row r="5237" spans="1:3" ht="15.75">
      <c r="A5237" s="215" t="s">
        <v>10814</v>
      </c>
      <c r="B5237" s="215" t="s">
        <v>10815</v>
      </c>
      <c r="C5237" s="215" t="s">
        <v>367</v>
      </c>
    </row>
    <row r="5238" spans="1:3" ht="15.75">
      <c r="A5238" s="215" t="s">
        <v>10816</v>
      </c>
      <c r="B5238" s="215" t="s">
        <v>10817</v>
      </c>
      <c r="C5238" s="215" t="s">
        <v>367</v>
      </c>
    </row>
    <row r="5239" spans="1:3" ht="15.75">
      <c r="A5239" s="215" t="s">
        <v>10818</v>
      </c>
      <c r="B5239" s="215" t="s">
        <v>10819</v>
      </c>
      <c r="C5239" s="215" t="s">
        <v>367</v>
      </c>
    </row>
    <row r="5240" spans="1:3" ht="15.75">
      <c r="A5240" s="215" t="s">
        <v>10820</v>
      </c>
      <c r="B5240" s="215" t="s">
        <v>10821</v>
      </c>
      <c r="C5240" s="215" t="s">
        <v>47</v>
      </c>
    </row>
    <row r="5241" spans="1:3" ht="15.75">
      <c r="A5241" s="215" t="s">
        <v>10822</v>
      </c>
      <c r="B5241" s="215" t="s">
        <v>10823</v>
      </c>
      <c r="C5241" s="215" t="s">
        <v>367</v>
      </c>
    </row>
    <row r="5242" spans="1:3" ht="15.75">
      <c r="A5242" s="215" t="s">
        <v>10824</v>
      </c>
      <c r="B5242" s="215" t="s">
        <v>10825</v>
      </c>
      <c r="C5242" s="215" t="s">
        <v>47</v>
      </c>
    </row>
    <row r="5243" spans="1:3" ht="15.75">
      <c r="A5243" s="215" t="s">
        <v>10826</v>
      </c>
      <c r="B5243" s="215" t="s">
        <v>10827</v>
      </c>
      <c r="C5243" s="215" t="s">
        <v>47</v>
      </c>
    </row>
    <row r="5244" spans="1:3" ht="15.75">
      <c r="A5244" s="215" t="s">
        <v>10828</v>
      </c>
      <c r="B5244" s="215" t="s">
        <v>10829</v>
      </c>
      <c r="C5244" s="215" t="s">
        <v>47</v>
      </c>
    </row>
    <row r="5245" spans="1:3" ht="15.75">
      <c r="A5245" s="215" t="s">
        <v>10830</v>
      </c>
      <c r="B5245" s="215" t="s">
        <v>10831</v>
      </c>
      <c r="C5245" s="215" t="s">
        <v>47</v>
      </c>
    </row>
    <row r="5246" spans="1:3" ht="15.75">
      <c r="A5246" s="215" t="s">
        <v>10832</v>
      </c>
      <c r="B5246" s="215" t="s">
        <v>10833</v>
      </c>
      <c r="C5246" s="215" t="s">
        <v>47</v>
      </c>
    </row>
    <row r="5247" spans="1:3" ht="15.75">
      <c r="A5247" s="215" t="s">
        <v>10834</v>
      </c>
      <c r="B5247" s="215" t="s">
        <v>10835</v>
      </c>
      <c r="C5247" s="215" t="s">
        <v>47</v>
      </c>
    </row>
    <row r="5248" spans="1:3" ht="15.75">
      <c r="A5248" s="215" t="s">
        <v>10836</v>
      </c>
      <c r="B5248" s="215" t="s">
        <v>10837</v>
      </c>
      <c r="C5248" s="215" t="s">
        <v>47</v>
      </c>
    </row>
    <row r="5249" spans="1:3" ht="15.75">
      <c r="A5249" s="215" t="s">
        <v>10838</v>
      </c>
      <c r="B5249" s="215" t="s">
        <v>10839</v>
      </c>
      <c r="C5249" s="215" t="s">
        <v>47</v>
      </c>
    </row>
    <row r="5250" spans="1:3" ht="15.75">
      <c r="A5250" s="215" t="s">
        <v>10840</v>
      </c>
      <c r="B5250" s="215" t="s">
        <v>10841</v>
      </c>
      <c r="C5250" s="215" t="s">
        <v>47</v>
      </c>
    </row>
    <row r="5251" spans="1:3" ht="15.75">
      <c r="A5251" s="215" t="s">
        <v>10842</v>
      </c>
      <c r="B5251" s="215" t="s">
        <v>10843</v>
      </c>
      <c r="C5251" s="215" t="s">
        <v>47</v>
      </c>
    </row>
    <row r="5252" spans="1:3" ht="15.75">
      <c r="A5252" s="215" t="s">
        <v>10844</v>
      </c>
      <c r="B5252" s="215" t="s">
        <v>10845</v>
      </c>
      <c r="C5252" s="215" t="s">
        <v>47</v>
      </c>
    </row>
    <row r="5253" spans="1:3" ht="15.75">
      <c r="A5253" s="215" t="s">
        <v>10846</v>
      </c>
      <c r="B5253" s="215" t="s">
        <v>10847</v>
      </c>
      <c r="C5253" s="215" t="s">
        <v>47</v>
      </c>
    </row>
    <row r="5254" spans="1:3" ht="15.75">
      <c r="A5254" s="215" t="s">
        <v>10848</v>
      </c>
      <c r="B5254" s="215" t="s">
        <v>10849</v>
      </c>
      <c r="C5254" s="215" t="s">
        <v>367</v>
      </c>
    </row>
    <row r="5255" spans="1:3" ht="15.75">
      <c r="A5255" s="215" t="s">
        <v>10850</v>
      </c>
      <c r="B5255" s="215" t="s">
        <v>10851</v>
      </c>
      <c r="C5255" s="215" t="s">
        <v>365</v>
      </c>
    </row>
    <row r="5256" spans="1:3" ht="15.75">
      <c r="A5256" s="215" t="s">
        <v>10852</v>
      </c>
      <c r="B5256" s="215" t="s">
        <v>10853</v>
      </c>
      <c r="C5256" s="215" t="s">
        <v>365</v>
      </c>
    </row>
    <row r="5257" spans="1:3" ht="15.75">
      <c r="A5257" s="215" t="s">
        <v>10854</v>
      </c>
      <c r="B5257" s="215" t="s">
        <v>10855</v>
      </c>
      <c r="C5257" s="215" t="s">
        <v>602</v>
      </c>
    </row>
    <row r="5258" spans="1:3" ht="15.75">
      <c r="A5258" s="215" t="s">
        <v>10856</v>
      </c>
      <c r="B5258" s="215" t="s">
        <v>10857</v>
      </c>
      <c r="C5258" s="215" t="s">
        <v>367</v>
      </c>
    </row>
    <row r="5259" spans="1:3" ht="15.75">
      <c r="A5259" s="215" t="s">
        <v>10858</v>
      </c>
      <c r="B5259" s="215" t="s">
        <v>10859</v>
      </c>
      <c r="C5259" s="215" t="s">
        <v>367</v>
      </c>
    </row>
    <row r="5260" spans="1:3" ht="15.75">
      <c r="A5260" s="215" t="s">
        <v>10860</v>
      </c>
      <c r="B5260" s="215" t="s">
        <v>10861</v>
      </c>
      <c r="C5260" s="215" t="s">
        <v>47</v>
      </c>
    </row>
    <row r="5261" spans="1:3" ht="15.75">
      <c r="A5261" s="215" t="s">
        <v>10862</v>
      </c>
      <c r="B5261" s="215" t="s">
        <v>10863</v>
      </c>
      <c r="C5261" s="215" t="s">
        <v>47</v>
      </c>
    </row>
    <row r="5262" spans="1:3" ht="15.75">
      <c r="A5262" s="215" t="s">
        <v>10864</v>
      </c>
      <c r="B5262" s="215" t="s">
        <v>10865</v>
      </c>
      <c r="C5262" s="215" t="s">
        <v>47</v>
      </c>
    </row>
    <row r="5263" spans="1:3" ht="15.75">
      <c r="A5263" s="215" t="s">
        <v>10866</v>
      </c>
      <c r="B5263" s="215" t="s">
        <v>10867</v>
      </c>
      <c r="C5263" s="215" t="s">
        <v>602</v>
      </c>
    </row>
    <row r="5264" spans="1:3" ht="15.75">
      <c r="A5264" s="215" t="s">
        <v>10868</v>
      </c>
      <c r="B5264" s="215" t="s">
        <v>10869</v>
      </c>
      <c r="C5264" s="215" t="s">
        <v>602</v>
      </c>
    </row>
    <row r="5265" spans="1:3" ht="15.75">
      <c r="A5265" s="215" t="s">
        <v>10870</v>
      </c>
      <c r="B5265" s="215" t="s">
        <v>10871</v>
      </c>
      <c r="C5265" s="215" t="s">
        <v>602</v>
      </c>
    </row>
    <row r="5266" spans="1:3" ht="15.75">
      <c r="A5266" s="215" t="s">
        <v>10872</v>
      </c>
      <c r="B5266" s="215" t="s">
        <v>10873</v>
      </c>
      <c r="C5266" s="215" t="s">
        <v>602</v>
      </c>
    </row>
    <row r="5267" spans="1:3" ht="15.75">
      <c r="A5267" s="215" t="s">
        <v>10874</v>
      </c>
      <c r="B5267" s="215" t="s">
        <v>10875</v>
      </c>
      <c r="C5267" s="215" t="s">
        <v>602</v>
      </c>
    </row>
    <row r="5268" spans="1:3" ht="15.75">
      <c r="A5268" s="215" t="s">
        <v>10876</v>
      </c>
      <c r="B5268" s="215" t="s">
        <v>10877</v>
      </c>
      <c r="C5268" s="215" t="s">
        <v>47</v>
      </c>
    </row>
    <row r="5269" spans="1:3" ht="15.75">
      <c r="A5269" s="215" t="s">
        <v>10878</v>
      </c>
      <c r="B5269" s="215" t="s">
        <v>10879</v>
      </c>
      <c r="C5269" s="215" t="s">
        <v>47</v>
      </c>
    </row>
    <row r="5270" spans="1:3" ht="15.75">
      <c r="A5270" s="215" t="s">
        <v>10880</v>
      </c>
      <c r="B5270" s="215" t="s">
        <v>1318</v>
      </c>
      <c r="C5270" s="215" t="s">
        <v>602</v>
      </c>
    </row>
    <row r="5271" spans="1:3" ht="15.75">
      <c r="A5271" s="215" t="s">
        <v>10881</v>
      </c>
      <c r="B5271" s="215" t="s">
        <v>10882</v>
      </c>
      <c r="C5271" s="215" t="s">
        <v>602</v>
      </c>
    </row>
    <row r="5272" spans="1:3" ht="15.75">
      <c r="A5272" s="215" t="s">
        <v>10883</v>
      </c>
      <c r="B5272" s="215" t="s">
        <v>10884</v>
      </c>
      <c r="C5272" s="215" t="s">
        <v>602</v>
      </c>
    </row>
    <row r="5273" spans="1:3" ht="15.75">
      <c r="A5273" s="215" t="s">
        <v>10885</v>
      </c>
      <c r="B5273" s="215" t="s">
        <v>10886</v>
      </c>
      <c r="C5273" s="215" t="s">
        <v>602</v>
      </c>
    </row>
    <row r="5274" spans="1:3" ht="15.75">
      <c r="A5274" s="215" t="s">
        <v>10887</v>
      </c>
      <c r="B5274" s="215" t="s">
        <v>10888</v>
      </c>
      <c r="C5274" s="215" t="s">
        <v>47</v>
      </c>
    </row>
    <row r="5275" spans="1:3" ht="15.75">
      <c r="A5275" s="215" t="s">
        <v>10889</v>
      </c>
      <c r="B5275" s="215" t="s">
        <v>10890</v>
      </c>
      <c r="C5275" s="215" t="s">
        <v>47</v>
      </c>
    </row>
    <row r="5276" spans="1:3" ht="15.75">
      <c r="A5276" s="215" t="s">
        <v>10891</v>
      </c>
      <c r="B5276" s="215" t="s">
        <v>10892</v>
      </c>
      <c r="C5276" s="215" t="s">
        <v>47</v>
      </c>
    </row>
    <row r="5277" spans="1:3" ht="15.75">
      <c r="A5277" s="215" t="s">
        <v>10893</v>
      </c>
      <c r="B5277" s="215" t="s">
        <v>10894</v>
      </c>
      <c r="C5277" s="215" t="s">
        <v>47</v>
      </c>
    </row>
    <row r="5278" spans="1:3" ht="15.75">
      <c r="A5278" s="215" t="s">
        <v>10895</v>
      </c>
      <c r="B5278" s="215" t="s">
        <v>10896</v>
      </c>
      <c r="C5278" s="215" t="s">
        <v>47</v>
      </c>
    </row>
    <row r="5279" spans="1:3" ht="15.75">
      <c r="A5279" s="215" t="s">
        <v>10897</v>
      </c>
      <c r="B5279" s="215" t="s">
        <v>10898</v>
      </c>
      <c r="C5279" s="215" t="s">
        <v>47</v>
      </c>
    </row>
    <row r="5280" spans="1:3" ht="15.75">
      <c r="A5280" s="215" t="s">
        <v>10899</v>
      </c>
      <c r="B5280" s="215" t="s">
        <v>10900</v>
      </c>
      <c r="C5280" s="215" t="s">
        <v>47</v>
      </c>
    </row>
    <row r="5281" spans="1:3" ht="15.75">
      <c r="A5281" s="215" t="s">
        <v>10901</v>
      </c>
      <c r="B5281" s="215" t="s">
        <v>10902</v>
      </c>
      <c r="C5281" s="215" t="s">
        <v>47</v>
      </c>
    </row>
    <row r="5282" spans="1:3" ht="15.75">
      <c r="A5282" s="215" t="s">
        <v>10903</v>
      </c>
      <c r="B5282" s="215" t="s">
        <v>10904</v>
      </c>
      <c r="C5282" s="215" t="s">
        <v>367</v>
      </c>
    </row>
    <row r="5283" spans="1:3" ht="15.75">
      <c r="A5283" s="215" t="s">
        <v>10905</v>
      </c>
      <c r="B5283" s="215" t="s">
        <v>10906</v>
      </c>
      <c r="C5283" s="215" t="s">
        <v>47</v>
      </c>
    </row>
    <row r="5284" spans="1:3" ht="15.75">
      <c r="A5284" s="215" t="s">
        <v>10907</v>
      </c>
      <c r="B5284" s="215" t="s">
        <v>10908</v>
      </c>
      <c r="C5284" s="215" t="s">
        <v>617</v>
      </c>
    </row>
    <row r="5285" spans="1:3" ht="15.75">
      <c r="A5285" s="215" t="s">
        <v>10909</v>
      </c>
      <c r="B5285" s="215" t="s">
        <v>10910</v>
      </c>
      <c r="C5285" s="215" t="s">
        <v>367</v>
      </c>
    </row>
    <row r="5286" spans="1:3" ht="15.75">
      <c r="A5286" s="215" t="s">
        <v>10911</v>
      </c>
      <c r="B5286" s="215" t="s">
        <v>10912</v>
      </c>
      <c r="C5286" s="215" t="s">
        <v>365</v>
      </c>
    </row>
    <row r="5287" spans="1:3" ht="15.75">
      <c r="A5287" s="215" t="s">
        <v>10913</v>
      </c>
      <c r="B5287" s="215" t="s">
        <v>10914</v>
      </c>
      <c r="C5287" s="215" t="s">
        <v>365</v>
      </c>
    </row>
    <row r="5288" spans="1:3" ht="15.75">
      <c r="A5288" s="215" t="s">
        <v>10915</v>
      </c>
      <c r="B5288" s="215" t="s">
        <v>10916</v>
      </c>
      <c r="C5288" s="215" t="s">
        <v>602</v>
      </c>
    </row>
    <row r="5289" spans="1:3" ht="15.75">
      <c r="A5289" s="215" t="s">
        <v>10917</v>
      </c>
      <c r="B5289" s="215" t="s">
        <v>10918</v>
      </c>
      <c r="C5289" s="215" t="s">
        <v>602</v>
      </c>
    </row>
    <row r="5290" spans="1:3" ht="15.75">
      <c r="A5290" s="215" t="s">
        <v>10919</v>
      </c>
      <c r="B5290" s="215" t="s">
        <v>10920</v>
      </c>
      <c r="C5290" s="215" t="s">
        <v>47</v>
      </c>
    </row>
    <row r="5291" spans="1:3" ht="15.75">
      <c r="A5291" s="215" t="s">
        <v>10921</v>
      </c>
      <c r="B5291" s="215" t="s">
        <v>10922</v>
      </c>
      <c r="C5291" s="215" t="s">
        <v>602</v>
      </c>
    </row>
    <row r="5292" spans="1:3" ht="15.75">
      <c r="A5292" s="215" t="s">
        <v>10923</v>
      </c>
      <c r="B5292" s="215" t="s">
        <v>10924</v>
      </c>
      <c r="C5292" s="215" t="s">
        <v>47</v>
      </c>
    </row>
    <row r="5293" spans="1:3" ht="15.75">
      <c r="A5293" s="215" t="s">
        <v>10925</v>
      </c>
      <c r="B5293" s="215" t="s">
        <v>10926</v>
      </c>
      <c r="C5293" s="215" t="s">
        <v>367</v>
      </c>
    </row>
    <row r="5294" spans="1:3" ht="15.75">
      <c r="A5294" s="215" t="s">
        <v>10927</v>
      </c>
      <c r="B5294" s="215" t="s">
        <v>10928</v>
      </c>
      <c r="C5294" s="215" t="s">
        <v>47</v>
      </c>
    </row>
    <row r="5295" spans="1:3" ht="15.75">
      <c r="A5295" s="215" t="s">
        <v>10929</v>
      </c>
      <c r="B5295" s="215" t="s">
        <v>10930</v>
      </c>
      <c r="C5295" s="215" t="s">
        <v>602</v>
      </c>
    </row>
    <row r="5296" spans="1:3" ht="15.75">
      <c r="A5296" s="215" t="s">
        <v>10931</v>
      </c>
      <c r="B5296" s="215" t="s">
        <v>10932</v>
      </c>
      <c r="C5296" s="215" t="s">
        <v>47</v>
      </c>
    </row>
    <row r="5297" spans="1:3" ht="15.75">
      <c r="A5297" s="215" t="s">
        <v>10933</v>
      </c>
      <c r="B5297" s="215" t="s">
        <v>10934</v>
      </c>
      <c r="C5297" s="215" t="s">
        <v>47</v>
      </c>
    </row>
    <row r="5298" spans="1:3" ht="15.75">
      <c r="A5298" s="215" t="s">
        <v>10935</v>
      </c>
      <c r="B5298" s="215" t="s">
        <v>10936</v>
      </c>
      <c r="C5298" s="215" t="s">
        <v>47</v>
      </c>
    </row>
    <row r="5299" spans="1:3" ht="15.75">
      <c r="A5299" s="215" t="s">
        <v>10937</v>
      </c>
      <c r="B5299" s="215" t="s">
        <v>10938</v>
      </c>
      <c r="C5299" s="215" t="s">
        <v>47</v>
      </c>
    </row>
    <row r="5300" spans="1:3" ht="15.75">
      <c r="A5300" s="215" t="s">
        <v>10939</v>
      </c>
      <c r="B5300" s="215" t="s">
        <v>10940</v>
      </c>
      <c r="C5300" s="215" t="s">
        <v>47</v>
      </c>
    </row>
    <row r="5301" spans="1:3" ht="15.75">
      <c r="A5301" s="215" t="s">
        <v>10941</v>
      </c>
      <c r="B5301" s="215" t="s">
        <v>10942</v>
      </c>
      <c r="C5301" s="215" t="s">
        <v>47</v>
      </c>
    </row>
    <row r="5302" spans="1:3" ht="15.75">
      <c r="A5302" s="215" t="s">
        <v>10943</v>
      </c>
      <c r="B5302" s="215" t="s">
        <v>10944</v>
      </c>
      <c r="C5302" s="215" t="s">
        <v>47</v>
      </c>
    </row>
    <row r="5303" spans="1:3" ht="15.75">
      <c r="A5303" s="215" t="s">
        <v>10945</v>
      </c>
      <c r="B5303" s="215" t="s">
        <v>10946</v>
      </c>
      <c r="C5303" s="215" t="s">
        <v>47</v>
      </c>
    </row>
    <row r="5304" spans="1:3" ht="15.75">
      <c r="A5304" s="215" t="s">
        <v>10947</v>
      </c>
      <c r="B5304" s="215" t="s">
        <v>10948</v>
      </c>
      <c r="C5304" s="215" t="s">
        <v>47</v>
      </c>
    </row>
    <row r="5305" spans="1:3" ht="15.75">
      <c r="A5305" s="215" t="s">
        <v>10949</v>
      </c>
      <c r="B5305" s="215" t="s">
        <v>10950</v>
      </c>
      <c r="C5305" s="215" t="s">
        <v>602</v>
      </c>
    </row>
    <row r="5306" spans="1:3" ht="15.75">
      <c r="A5306" s="215" t="s">
        <v>10951</v>
      </c>
      <c r="B5306" s="215" t="s">
        <v>10952</v>
      </c>
      <c r="C5306" s="215" t="s">
        <v>602</v>
      </c>
    </row>
    <row r="5307" spans="1:3" ht="15.75">
      <c r="A5307" s="215" t="s">
        <v>10953</v>
      </c>
      <c r="B5307" s="215" t="s">
        <v>10954</v>
      </c>
      <c r="C5307" s="215" t="s">
        <v>47</v>
      </c>
    </row>
    <row r="5308" spans="1:3" ht="15.75">
      <c r="A5308" s="215" t="s">
        <v>10955</v>
      </c>
      <c r="B5308" s="215" t="s">
        <v>10956</v>
      </c>
      <c r="C5308" s="215" t="s">
        <v>47</v>
      </c>
    </row>
    <row r="5309" spans="1:3" ht="15.75">
      <c r="A5309" s="215" t="s">
        <v>10957</v>
      </c>
      <c r="B5309" s="215" t="s">
        <v>10958</v>
      </c>
      <c r="C5309" s="215" t="s">
        <v>47</v>
      </c>
    </row>
    <row r="5310" spans="1:3" ht="15.75">
      <c r="A5310" s="215" t="s">
        <v>10959</v>
      </c>
      <c r="B5310" s="215" t="s">
        <v>10960</v>
      </c>
      <c r="C5310" s="215" t="s">
        <v>47</v>
      </c>
    </row>
    <row r="5311" spans="1:3" ht="15.75">
      <c r="A5311" s="215" t="s">
        <v>10961</v>
      </c>
      <c r="B5311" s="215" t="s">
        <v>10962</v>
      </c>
      <c r="C5311" s="215" t="s">
        <v>47</v>
      </c>
    </row>
    <row r="5312" spans="1:3" ht="15.75">
      <c r="A5312" s="215" t="s">
        <v>10963</v>
      </c>
      <c r="B5312" s="215" t="s">
        <v>10964</v>
      </c>
      <c r="C5312" s="215" t="s">
        <v>47</v>
      </c>
    </row>
    <row r="5313" spans="1:3" ht="15.75">
      <c r="A5313" s="215" t="s">
        <v>10965</v>
      </c>
      <c r="B5313" s="215" t="s">
        <v>10966</v>
      </c>
      <c r="C5313" s="215" t="s">
        <v>47</v>
      </c>
    </row>
    <row r="5314" spans="1:3" ht="15.75">
      <c r="A5314" s="215" t="s">
        <v>10967</v>
      </c>
      <c r="B5314" s="215" t="s">
        <v>10968</v>
      </c>
      <c r="C5314" s="215" t="s">
        <v>47</v>
      </c>
    </row>
    <row r="5315" spans="1:3" ht="15.75">
      <c r="A5315" s="215" t="s">
        <v>10969</v>
      </c>
      <c r="B5315" s="215" t="s">
        <v>10970</v>
      </c>
      <c r="C5315" s="215" t="s">
        <v>47</v>
      </c>
    </row>
    <row r="5316" spans="1:3" ht="15.75">
      <c r="A5316" s="215" t="s">
        <v>10971</v>
      </c>
      <c r="B5316" s="215" t="s">
        <v>10972</v>
      </c>
      <c r="C5316" s="215" t="s">
        <v>47</v>
      </c>
    </row>
    <row r="5317" spans="1:3" ht="15.75">
      <c r="A5317" s="215" t="s">
        <v>10973</v>
      </c>
      <c r="B5317" s="215" t="s">
        <v>10974</v>
      </c>
      <c r="C5317" s="215" t="s">
        <v>47</v>
      </c>
    </row>
    <row r="5318" spans="1:3" ht="15.75">
      <c r="A5318" s="215" t="s">
        <v>10975</v>
      </c>
      <c r="B5318" s="215" t="s">
        <v>10976</v>
      </c>
      <c r="C5318" s="215" t="s">
        <v>47</v>
      </c>
    </row>
    <row r="5319" spans="1:3" ht="15.75">
      <c r="A5319" s="215" t="s">
        <v>10977</v>
      </c>
      <c r="B5319" s="215" t="s">
        <v>10978</v>
      </c>
      <c r="C5319" s="215" t="s">
        <v>47</v>
      </c>
    </row>
    <row r="5320" spans="1:3" ht="15.75">
      <c r="A5320" s="215" t="s">
        <v>10979</v>
      </c>
      <c r="B5320" s="215" t="s">
        <v>10980</v>
      </c>
      <c r="C5320" s="215" t="s">
        <v>47</v>
      </c>
    </row>
    <row r="5321" spans="1:3" ht="15.75">
      <c r="A5321" s="215" t="s">
        <v>10981</v>
      </c>
      <c r="B5321" s="215" t="s">
        <v>10982</v>
      </c>
      <c r="C5321" s="215" t="s">
        <v>602</v>
      </c>
    </row>
    <row r="5322" spans="1:3" ht="15.75">
      <c r="A5322" s="215" t="s">
        <v>10983</v>
      </c>
      <c r="B5322" s="215" t="s">
        <v>10984</v>
      </c>
      <c r="C5322" s="215" t="s">
        <v>47</v>
      </c>
    </row>
    <row r="5323" spans="1:3" ht="15.75">
      <c r="A5323" s="215" t="s">
        <v>10985</v>
      </c>
      <c r="B5323" s="215" t="s">
        <v>10986</v>
      </c>
      <c r="C5323" s="215" t="s">
        <v>47</v>
      </c>
    </row>
    <row r="5324" spans="1:3" ht="15.75">
      <c r="A5324" s="215" t="s">
        <v>10987</v>
      </c>
      <c r="B5324" s="215" t="s">
        <v>10988</v>
      </c>
      <c r="C5324" s="215" t="s">
        <v>47</v>
      </c>
    </row>
    <row r="5325" spans="1:3" ht="15.75">
      <c r="A5325" s="215" t="s">
        <v>10989</v>
      </c>
      <c r="B5325" s="215" t="s">
        <v>10990</v>
      </c>
      <c r="C5325" s="215" t="s">
        <v>47</v>
      </c>
    </row>
    <row r="5326" spans="1:3" ht="15.75">
      <c r="A5326" s="215" t="s">
        <v>10991</v>
      </c>
      <c r="B5326" s="215" t="s">
        <v>10992</v>
      </c>
      <c r="C5326" s="215" t="s">
        <v>47</v>
      </c>
    </row>
    <row r="5327" spans="1:3" ht="15.75">
      <c r="A5327" s="215" t="s">
        <v>10993</v>
      </c>
      <c r="B5327" s="215" t="s">
        <v>10994</v>
      </c>
      <c r="C5327" s="215" t="s">
        <v>47</v>
      </c>
    </row>
    <row r="5328" spans="1:3" ht="15.75">
      <c r="A5328" s="215" t="s">
        <v>10995</v>
      </c>
      <c r="B5328" s="215" t="s">
        <v>10996</v>
      </c>
      <c r="C5328" s="215" t="s">
        <v>942</v>
      </c>
    </row>
    <row r="5329" spans="1:3" ht="15.75">
      <c r="A5329" s="215" t="s">
        <v>10997</v>
      </c>
      <c r="B5329" s="215" t="s">
        <v>10998</v>
      </c>
      <c r="C5329" s="215" t="s">
        <v>367</v>
      </c>
    </row>
    <row r="5330" spans="1:3" ht="15.75">
      <c r="A5330" s="215" t="s">
        <v>10999</v>
      </c>
      <c r="B5330" s="215" t="s">
        <v>11000</v>
      </c>
      <c r="C5330" s="215" t="s">
        <v>47</v>
      </c>
    </row>
    <row r="5331" spans="1:3" ht="15.75">
      <c r="A5331" s="215" t="s">
        <v>11001</v>
      </c>
      <c r="B5331" s="215" t="s">
        <v>11002</v>
      </c>
      <c r="C5331" s="215" t="s">
        <v>367</v>
      </c>
    </row>
    <row r="5332" spans="1:3" ht="15.75">
      <c r="A5332" s="215" t="s">
        <v>11003</v>
      </c>
      <c r="B5332" s="215" t="s">
        <v>11004</v>
      </c>
      <c r="C5332" s="215" t="s">
        <v>47</v>
      </c>
    </row>
    <row r="5333" spans="1:3" ht="15.75">
      <c r="A5333" s="215" t="s">
        <v>11005</v>
      </c>
      <c r="B5333" s="215" t="s">
        <v>11006</v>
      </c>
      <c r="C5333" s="215" t="s">
        <v>602</v>
      </c>
    </row>
    <row r="5334" spans="1:3" ht="15.75">
      <c r="A5334" s="215" t="s">
        <v>11007</v>
      </c>
      <c r="B5334" s="215" t="s">
        <v>11008</v>
      </c>
      <c r="C5334" s="215" t="s">
        <v>602</v>
      </c>
    </row>
    <row r="5335" spans="1:3" ht="15.75">
      <c r="A5335" s="215" t="s">
        <v>11009</v>
      </c>
      <c r="B5335" s="215" t="s">
        <v>11010</v>
      </c>
      <c r="C5335" s="215" t="s">
        <v>602</v>
      </c>
    </row>
    <row r="5336" spans="1:3" ht="15.75">
      <c r="A5336" s="215" t="s">
        <v>11011</v>
      </c>
      <c r="B5336" s="215" t="s">
        <v>11012</v>
      </c>
      <c r="C5336" s="215" t="s">
        <v>367</v>
      </c>
    </row>
    <row r="5337" spans="1:3" ht="15.75">
      <c r="A5337" s="215" t="s">
        <v>11013</v>
      </c>
      <c r="B5337" s="215" t="s">
        <v>11014</v>
      </c>
      <c r="C5337" s="215" t="s">
        <v>47</v>
      </c>
    </row>
    <row r="5338" spans="1:3" ht="15.75">
      <c r="A5338" s="215" t="s">
        <v>11015</v>
      </c>
      <c r="B5338" s="215" t="s">
        <v>11016</v>
      </c>
      <c r="C5338" s="215" t="s">
        <v>367</v>
      </c>
    </row>
    <row r="5339" spans="1:3" ht="15.75">
      <c r="A5339" s="215" t="s">
        <v>11017</v>
      </c>
      <c r="B5339" s="215" t="s">
        <v>11018</v>
      </c>
      <c r="C5339" s="215" t="s">
        <v>47</v>
      </c>
    </row>
    <row r="5340" spans="1:3" ht="15.75">
      <c r="A5340" s="215" t="s">
        <v>11019</v>
      </c>
      <c r="B5340" s="215" t="s">
        <v>11020</v>
      </c>
      <c r="C5340" s="215" t="s">
        <v>47</v>
      </c>
    </row>
    <row r="5341" spans="1:3" ht="15.75">
      <c r="A5341" s="215" t="s">
        <v>11021</v>
      </c>
      <c r="B5341" s="215" t="s">
        <v>11022</v>
      </c>
      <c r="C5341" s="215" t="s">
        <v>47</v>
      </c>
    </row>
    <row r="5342" spans="1:3" ht="15.75">
      <c r="A5342" s="215" t="s">
        <v>11023</v>
      </c>
      <c r="B5342" s="215" t="s">
        <v>11024</v>
      </c>
      <c r="C5342" s="215" t="s">
        <v>47</v>
      </c>
    </row>
    <row r="5343" spans="1:3" ht="15.75">
      <c r="A5343" s="215" t="s">
        <v>11025</v>
      </c>
      <c r="B5343" s="215" t="s">
        <v>11026</v>
      </c>
      <c r="C5343" s="215" t="s">
        <v>47</v>
      </c>
    </row>
    <row r="5344" spans="1:3" ht="15.75">
      <c r="A5344" s="215" t="s">
        <v>11027</v>
      </c>
      <c r="B5344" s="215" t="s">
        <v>11028</v>
      </c>
      <c r="C5344" s="215" t="s">
        <v>47</v>
      </c>
    </row>
    <row r="5345" spans="1:3" ht="15.75">
      <c r="A5345" s="215" t="s">
        <v>11029</v>
      </c>
      <c r="B5345" s="215" t="s">
        <v>11030</v>
      </c>
      <c r="C5345" s="215" t="s">
        <v>47</v>
      </c>
    </row>
    <row r="5346" spans="1:3" ht="15.75">
      <c r="A5346" s="215" t="s">
        <v>11031</v>
      </c>
      <c r="B5346" s="215" t="s">
        <v>11032</v>
      </c>
      <c r="C5346" s="215" t="s">
        <v>47</v>
      </c>
    </row>
    <row r="5347" spans="1:3" ht="15.75">
      <c r="A5347" s="215" t="s">
        <v>11033</v>
      </c>
      <c r="B5347" s="215" t="s">
        <v>11034</v>
      </c>
      <c r="C5347" s="215" t="s">
        <v>602</v>
      </c>
    </row>
    <row r="5348" spans="1:3" ht="15.75">
      <c r="A5348" s="215" t="s">
        <v>11035</v>
      </c>
      <c r="B5348" s="215" t="s">
        <v>11036</v>
      </c>
      <c r="C5348" s="215" t="s">
        <v>47</v>
      </c>
    </row>
    <row r="5349" spans="1:3" ht="15.75">
      <c r="A5349" s="215" t="s">
        <v>11037</v>
      </c>
      <c r="B5349" s="215" t="s">
        <v>11038</v>
      </c>
      <c r="C5349" s="215" t="s">
        <v>47</v>
      </c>
    </row>
    <row r="5350" spans="1:3" ht="15.75">
      <c r="A5350" s="215" t="s">
        <v>11039</v>
      </c>
      <c r="B5350" s="215" t="s">
        <v>11040</v>
      </c>
      <c r="C5350" s="215" t="s">
        <v>47</v>
      </c>
    </row>
    <row r="5351" spans="1:3" ht="15.75">
      <c r="A5351" s="215" t="s">
        <v>11041</v>
      </c>
      <c r="B5351" s="215" t="s">
        <v>11042</v>
      </c>
      <c r="C5351" s="215" t="s">
        <v>47</v>
      </c>
    </row>
    <row r="5352" spans="1:3" ht="15.75">
      <c r="A5352" s="215" t="s">
        <v>11043</v>
      </c>
      <c r="B5352" s="215" t="s">
        <v>11044</v>
      </c>
      <c r="C5352" s="215" t="s">
        <v>47</v>
      </c>
    </row>
    <row r="5353" spans="1:3" ht="15.75">
      <c r="A5353" s="215" t="s">
        <v>11045</v>
      </c>
      <c r="B5353" s="215" t="s">
        <v>11046</v>
      </c>
      <c r="C5353" s="215" t="s">
        <v>47</v>
      </c>
    </row>
    <row r="5354" spans="1:3" ht="15.75">
      <c r="A5354" s="215" t="s">
        <v>11047</v>
      </c>
      <c r="B5354" s="215" t="s">
        <v>11048</v>
      </c>
      <c r="C5354" s="215" t="s">
        <v>47</v>
      </c>
    </row>
    <row r="5355" spans="1:3" ht="15.75">
      <c r="A5355" s="215" t="s">
        <v>11049</v>
      </c>
      <c r="B5355" s="215" t="s">
        <v>11050</v>
      </c>
      <c r="C5355" s="215" t="s">
        <v>47</v>
      </c>
    </row>
    <row r="5356" spans="1:3" ht="15.75">
      <c r="A5356" s="215" t="s">
        <v>11051</v>
      </c>
      <c r="B5356" s="215" t="s">
        <v>11052</v>
      </c>
      <c r="C5356" s="215" t="s">
        <v>47</v>
      </c>
    </row>
    <row r="5357" spans="1:3" ht="15.75">
      <c r="A5357" s="215" t="s">
        <v>11053</v>
      </c>
      <c r="B5357" s="215" t="s">
        <v>11054</v>
      </c>
      <c r="C5357" s="215" t="s">
        <v>47</v>
      </c>
    </row>
    <row r="5358" spans="1:3" ht="15.75">
      <c r="A5358" s="215" t="s">
        <v>11055</v>
      </c>
      <c r="B5358" s="215" t="s">
        <v>11056</v>
      </c>
      <c r="C5358" s="215" t="s">
        <v>47</v>
      </c>
    </row>
    <row r="5359" spans="1:3" ht="15.75">
      <c r="A5359" s="215" t="s">
        <v>11057</v>
      </c>
      <c r="B5359" s="215" t="s">
        <v>11058</v>
      </c>
      <c r="C5359" s="215" t="s">
        <v>47</v>
      </c>
    </row>
    <row r="5360" spans="1:3" ht="15.75">
      <c r="A5360" s="215" t="s">
        <v>11059</v>
      </c>
      <c r="B5360" s="215" t="s">
        <v>11060</v>
      </c>
      <c r="C5360" s="215" t="s">
        <v>47</v>
      </c>
    </row>
    <row r="5361" spans="1:3" ht="15.75">
      <c r="A5361" s="215" t="s">
        <v>11061</v>
      </c>
      <c r="B5361" s="215" t="s">
        <v>11062</v>
      </c>
      <c r="C5361" s="215" t="s">
        <v>47</v>
      </c>
    </row>
    <row r="5362" spans="1:3" ht="15.75">
      <c r="A5362" s="215" t="s">
        <v>11063</v>
      </c>
      <c r="B5362" s="215" t="s">
        <v>11064</v>
      </c>
      <c r="C5362" s="215" t="s">
        <v>47</v>
      </c>
    </row>
    <row r="5363" spans="1:3" ht="15.75">
      <c r="A5363" s="215" t="s">
        <v>11065</v>
      </c>
      <c r="B5363" s="215" t="s">
        <v>11066</v>
      </c>
      <c r="C5363" s="215" t="s">
        <v>47</v>
      </c>
    </row>
    <row r="5364" spans="1:3" ht="15.75">
      <c r="A5364" s="215" t="s">
        <v>11067</v>
      </c>
      <c r="B5364" s="215" t="s">
        <v>11068</v>
      </c>
      <c r="C5364" s="215" t="s">
        <v>47</v>
      </c>
    </row>
    <row r="5365" spans="1:3" ht="15.75">
      <c r="A5365" s="215" t="s">
        <v>11069</v>
      </c>
      <c r="B5365" s="215" t="s">
        <v>11070</v>
      </c>
      <c r="C5365" s="215" t="s">
        <v>47</v>
      </c>
    </row>
    <row r="5366" spans="1:3" ht="15.75">
      <c r="A5366" s="215" t="s">
        <v>11071</v>
      </c>
      <c r="B5366" s="215" t="s">
        <v>11072</v>
      </c>
      <c r="C5366" s="215" t="s">
        <v>47</v>
      </c>
    </row>
    <row r="5367" spans="1:3" ht="15.75">
      <c r="A5367" s="215" t="s">
        <v>11073</v>
      </c>
      <c r="B5367" s="215" t="s">
        <v>11074</v>
      </c>
      <c r="C5367" s="215" t="s">
        <v>47</v>
      </c>
    </row>
    <row r="5368" spans="1:3" ht="15.75">
      <c r="A5368" s="215" t="s">
        <v>11075</v>
      </c>
      <c r="B5368" s="215" t="s">
        <v>11076</v>
      </c>
      <c r="C5368" s="215" t="s">
        <v>47</v>
      </c>
    </row>
    <row r="5369" spans="1:3" ht="15.75">
      <c r="A5369" s="215" t="s">
        <v>11077</v>
      </c>
      <c r="B5369" s="215" t="s">
        <v>11078</v>
      </c>
      <c r="C5369" s="215" t="s">
        <v>47</v>
      </c>
    </row>
    <row r="5370" spans="1:3" ht="15.75">
      <c r="A5370" s="215" t="s">
        <v>11079</v>
      </c>
      <c r="B5370" s="215" t="s">
        <v>11080</v>
      </c>
      <c r="C5370" s="215" t="s">
        <v>47</v>
      </c>
    </row>
    <row r="5371" spans="1:3" ht="15.75">
      <c r="A5371" s="215" t="s">
        <v>11081</v>
      </c>
      <c r="B5371" s="215" t="s">
        <v>11082</v>
      </c>
      <c r="C5371" s="215" t="s">
        <v>47</v>
      </c>
    </row>
    <row r="5372" spans="1:3" ht="15.75">
      <c r="A5372" s="215" t="s">
        <v>11083</v>
      </c>
      <c r="B5372" s="215" t="s">
        <v>11084</v>
      </c>
      <c r="C5372" s="215" t="s">
        <v>47</v>
      </c>
    </row>
    <row r="5373" spans="1:3" ht="15.75">
      <c r="A5373" s="215" t="s">
        <v>11085</v>
      </c>
      <c r="B5373" s="215" t="s">
        <v>11086</v>
      </c>
      <c r="C5373" s="215" t="s">
        <v>47</v>
      </c>
    </row>
    <row r="5374" spans="1:3" ht="15.75">
      <c r="A5374" s="215" t="s">
        <v>11087</v>
      </c>
      <c r="B5374" s="215" t="s">
        <v>11088</v>
      </c>
      <c r="C5374" s="215" t="s">
        <v>47</v>
      </c>
    </row>
    <row r="5375" spans="1:3" ht="15.75">
      <c r="A5375" s="215" t="s">
        <v>11089</v>
      </c>
      <c r="B5375" s="215" t="s">
        <v>11090</v>
      </c>
      <c r="C5375" s="215" t="s">
        <v>47</v>
      </c>
    </row>
    <row r="5376" spans="1:3" ht="15.75">
      <c r="A5376" s="215" t="s">
        <v>11091</v>
      </c>
      <c r="B5376" s="215" t="s">
        <v>11092</v>
      </c>
      <c r="C5376" s="215" t="s">
        <v>47</v>
      </c>
    </row>
    <row r="5377" spans="1:3" ht="15.75">
      <c r="A5377" s="215" t="s">
        <v>11093</v>
      </c>
      <c r="B5377" s="215" t="s">
        <v>11094</v>
      </c>
      <c r="C5377" s="215" t="s">
        <v>47</v>
      </c>
    </row>
    <row r="5378" spans="1:3" ht="15.75">
      <c r="A5378" s="215" t="s">
        <v>11095</v>
      </c>
      <c r="B5378" s="215" t="s">
        <v>11096</v>
      </c>
      <c r="C5378" s="215" t="s">
        <v>47</v>
      </c>
    </row>
    <row r="5379" spans="1:3" ht="15.75">
      <c r="A5379" s="215" t="s">
        <v>11097</v>
      </c>
      <c r="B5379" s="215" t="s">
        <v>11098</v>
      </c>
      <c r="C5379" s="215" t="s">
        <v>47</v>
      </c>
    </row>
    <row r="5380" spans="1:3" ht="15.75">
      <c r="A5380" s="215" t="s">
        <v>11099</v>
      </c>
      <c r="B5380" s="215" t="s">
        <v>11100</v>
      </c>
      <c r="C5380" s="215" t="s">
        <v>47</v>
      </c>
    </row>
    <row r="5381" spans="1:3" ht="15.75">
      <c r="A5381" s="215" t="s">
        <v>11101</v>
      </c>
      <c r="B5381" s="215" t="s">
        <v>11102</v>
      </c>
      <c r="C5381" s="215" t="s">
        <v>47</v>
      </c>
    </row>
    <row r="5382" spans="1:3" ht="15.75">
      <c r="A5382" s="215" t="s">
        <v>11103</v>
      </c>
      <c r="B5382" s="215" t="s">
        <v>11104</v>
      </c>
      <c r="C5382" s="215" t="s">
        <v>47</v>
      </c>
    </row>
    <row r="5383" spans="1:3" ht="15.75">
      <c r="A5383" s="215" t="s">
        <v>11105</v>
      </c>
      <c r="B5383" s="215" t="s">
        <v>11106</v>
      </c>
      <c r="C5383" s="215" t="s">
        <v>47</v>
      </c>
    </row>
    <row r="5384" spans="1:3" ht="15.75">
      <c r="A5384" s="215" t="s">
        <v>11107</v>
      </c>
      <c r="B5384" s="215" t="s">
        <v>11108</v>
      </c>
      <c r="C5384" s="215" t="s">
        <v>47</v>
      </c>
    </row>
    <row r="5385" spans="1:3" ht="15.75">
      <c r="A5385" s="215" t="s">
        <v>11109</v>
      </c>
      <c r="B5385" s="215" t="s">
        <v>11110</v>
      </c>
      <c r="C5385" s="215" t="s">
        <v>367</v>
      </c>
    </row>
    <row r="5386" spans="1:3" ht="15.75">
      <c r="A5386" s="215" t="s">
        <v>11111</v>
      </c>
      <c r="B5386" s="215" t="s">
        <v>11112</v>
      </c>
      <c r="C5386" s="215" t="s">
        <v>47</v>
      </c>
    </row>
    <row r="5387" spans="1:3" ht="15.75">
      <c r="A5387" s="215" t="s">
        <v>11113</v>
      </c>
      <c r="B5387" s="215" t="s">
        <v>11114</v>
      </c>
      <c r="C5387" s="215" t="s">
        <v>47</v>
      </c>
    </row>
    <row r="5388" spans="1:3" ht="15.75">
      <c r="A5388" s="215" t="s">
        <v>11115</v>
      </c>
      <c r="B5388" s="215" t="s">
        <v>11116</v>
      </c>
      <c r="C5388" s="215" t="s">
        <v>47</v>
      </c>
    </row>
    <row r="5389" spans="1:3" ht="15.75">
      <c r="A5389" s="215" t="s">
        <v>11117</v>
      </c>
      <c r="B5389" s="215" t="s">
        <v>11118</v>
      </c>
      <c r="C5389" s="215" t="s">
        <v>47</v>
      </c>
    </row>
    <row r="5390" spans="1:3" ht="15.75">
      <c r="A5390" s="215" t="s">
        <v>11119</v>
      </c>
      <c r="B5390" s="215" t="s">
        <v>11120</v>
      </c>
      <c r="C5390" s="215" t="s">
        <v>47</v>
      </c>
    </row>
    <row r="5391" spans="1:3" ht="15.75">
      <c r="A5391" s="215" t="s">
        <v>11121</v>
      </c>
      <c r="B5391" s="215" t="s">
        <v>11122</v>
      </c>
      <c r="C5391" s="215" t="s">
        <v>47</v>
      </c>
    </row>
    <row r="5392" spans="1:3" ht="15.75">
      <c r="A5392" s="215" t="s">
        <v>11123</v>
      </c>
      <c r="B5392" s="215" t="s">
        <v>11124</v>
      </c>
      <c r="C5392" s="215" t="s">
        <v>47</v>
      </c>
    </row>
    <row r="5393" spans="1:3" ht="15.75">
      <c r="A5393" s="215" t="s">
        <v>11125</v>
      </c>
      <c r="B5393" s="215" t="s">
        <v>11126</v>
      </c>
      <c r="C5393" s="215" t="s">
        <v>47</v>
      </c>
    </row>
    <row r="5394" spans="1:3" ht="15.75">
      <c r="A5394" s="215" t="s">
        <v>11127</v>
      </c>
      <c r="B5394" s="215" t="s">
        <v>11128</v>
      </c>
      <c r="C5394" s="215" t="s">
        <v>47</v>
      </c>
    </row>
    <row r="5395" spans="1:3" ht="15.75">
      <c r="A5395" s="215" t="s">
        <v>11129</v>
      </c>
      <c r="B5395" s="215" t="s">
        <v>11130</v>
      </c>
      <c r="C5395" s="215" t="s">
        <v>602</v>
      </c>
    </row>
    <row r="5396" spans="1:3" ht="15.75">
      <c r="A5396" s="215" t="s">
        <v>11131</v>
      </c>
      <c r="B5396" s="215" t="s">
        <v>11132</v>
      </c>
      <c r="C5396" s="215" t="s">
        <v>602</v>
      </c>
    </row>
    <row r="5397" spans="1:3" ht="15.75">
      <c r="A5397" s="215" t="s">
        <v>11133</v>
      </c>
      <c r="B5397" s="215" t="s">
        <v>11134</v>
      </c>
      <c r="C5397" s="215" t="s">
        <v>367</v>
      </c>
    </row>
    <row r="5398" spans="1:3" ht="15.75">
      <c r="A5398" s="215" t="s">
        <v>11135</v>
      </c>
      <c r="B5398" s="215" t="s">
        <v>11136</v>
      </c>
      <c r="C5398" s="215" t="s">
        <v>602</v>
      </c>
    </row>
    <row r="5399" spans="1:3" ht="15.75">
      <c r="A5399" s="215" t="s">
        <v>11137</v>
      </c>
      <c r="B5399" s="215" t="s">
        <v>11138</v>
      </c>
      <c r="C5399" s="215" t="s">
        <v>602</v>
      </c>
    </row>
    <row r="5400" spans="1:3" ht="15.75">
      <c r="A5400" s="215" t="s">
        <v>11139</v>
      </c>
      <c r="B5400" s="215" t="s">
        <v>11140</v>
      </c>
      <c r="C5400" s="215" t="s">
        <v>602</v>
      </c>
    </row>
    <row r="5401" spans="1:3" ht="15.75">
      <c r="A5401" s="215" t="s">
        <v>11141</v>
      </c>
      <c r="B5401" s="215" t="s">
        <v>11142</v>
      </c>
      <c r="C5401" s="215" t="s">
        <v>365</v>
      </c>
    </row>
    <row r="5402" spans="1:3" ht="15.75">
      <c r="A5402" s="215" t="s">
        <v>11143</v>
      </c>
      <c r="B5402" s="215" t="s">
        <v>11144</v>
      </c>
      <c r="C5402" s="215" t="s">
        <v>367</v>
      </c>
    </row>
    <row r="5403" spans="1:3" ht="15.75">
      <c r="A5403" s="215" t="s">
        <v>11145</v>
      </c>
      <c r="B5403" s="215" t="s">
        <v>11146</v>
      </c>
      <c r="C5403" s="215" t="s">
        <v>47</v>
      </c>
    </row>
    <row r="5404" spans="1:3" ht="15.75">
      <c r="A5404" s="215" t="s">
        <v>11147</v>
      </c>
      <c r="B5404" s="215" t="s">
        <v>11148</v>
      </c>
      <c r="C5404" s="215" t="s">
        <v>47</v>
      </c>
    </row>
    <row r="5405" spans="1:3" ht="15.75">
      <c r="A5405" s="215" t="s">
        <v>11149</v>
      </c>
      <c r="B5405" s="215" t="s">
        <v>11150</v>
      </c>
      <c r="C5405" s="215" t="s">
        <v>47</v>
      </c>
    </row>
    <row r="5406" spans="1:3" ht="15.75">
      <c r="A5406" s="215" t="s">
        <v>11151</v>
      </c>
      <c r="B5406" s="215" t="s">
        <v>11152</v>
      </c>
      <c r="C5406" s="215" t="s">
        <v>47</v>
      </c>
    </row>
    <row r="5407" spans="1:3" ht="15.75">
      <c r="A5407" s="215" t="s">
        <v>11153</v>
      </c>
      <c r="B5407" s="215" t="s">
        <v>11154</v>
      </c>
      <c r="C5407" s="215" t="s">
        <v>47</v>
      </c>
    </row>
    <row r="5408" spans="1:3" ht="15.75">
      <c r="A5408" s="215" t="s">
        <v>11155</v>
      </c>
      <c r="B5408" s="215" t="s">
        <v>11156</v>
      </c>
      <c r="C5408" s="215" t="s">
        <v>47</v>
      </c>
    </row>
    <row r="5409" spans="1:3" ht="15.75">
      <c r="A5409" s="215" t="s">
        <v>11157</v>
      </c>
      <c r="B5409" s="215" t="s">
        <v>11158</v>
      </c>
      <c r="C5409" s="215" t="s">
        <v>47</v>
      </c>
    </row>
    <row r="5410" spans="1:3" ht="15.75">
      <c r="A5410" s="215" t="s">
        <v>11159</v>
      </c>
      <c r="B5410" s="215" t="s">
        <v>11160</v>
      </c>
      <c r="C5410" s="215" t="s">
        <v>367</v>
      </c>
    </row>
    <row r="5411" spans="1:3" ht="15.75">
      <c r="A5411" s="215" t="s">
        <v>11161</v>
      </c>
      <c r="B5411" s="215" t="s">
        <v>11162</v>
      </c>
      <c r="C5411" s="215" t="s">
        <v>47</v>
      </c>
    </row>
    <row r="5412" spans="1:3" ht="15.75">
      <c r="A5412" s="215" t="s">
        <v>11163</v>
      </c>
      <c r="B5412" s="215" t="s">
        <v>11164</v>
      </c>
      <c r="C5412" s="215" t="s">
        <v>47</v>
      </c>
    </row>
    <row r="5413" spans="1:3" ht="15.75">
      <c r="A5413" s="215" t="s">
        <v>11165</v>
      </c>
      <c r="B5413" s="215" t="s">
        <v>11166</v>
      </c>
      <c r="C5413" s="215" t="s">
        <v>367</v>
      </c>
    </row>
    <row r="5414" spans="1:3" ht="15.75">
      <c r="A5414" s="215" t="s">
        <v>11167</v>
      </c>
      <c r="B5414" s="215" t="s">
        <v>11168</v>
      </c>
      <c r="C5414" s="215" t="s">
        <v>602</v>
      </c>
    </row>
    <row r="5415" spans="1:3" ht="15.75">
      <c r="A5415" s="215" t="s">
        <v>11169</v>
      </c>
      <c r="B5415" s="215" t="s">
        <v>11170</v>
      </c>
      <c r="C5415" s="215" t="s">
        <v>47</v>
      </c>
    </row>
    <row r="5416" spans="1:3" ht="15.75">
      <c r="A5416" s="215" t="s">
        <v>11171</v>
      </c>
      <c r="B5416" s="215" t="s">
        <v>11172</v>
      </c>
      <c r="C5416" s="215" t="s">
        <v>47</v>
      </c>
    </row>
    <row r="5417" spans="1:3" ht="15.75">
      <c r="A5417" s="215" t="s">
        <v>11173</v>
      </c>
      <c r="B5417" s="215" t="s">
        <v>11174</v>
      </c>
      <c r="C5417" s="215" t="s">
        <v>47</v>
      </c>
    </row>
    <row r="5418" spans="1:3" ht="15.75">
      <c r="A5418" s="215" t="s">
        <v>11175</v>
      </c>
      <c r="B5418" s="215" t="s">
        <v>11176</v>
      </c>
      <c r="C5418" s="215" t="s">
        <v>602</v>
      </c>
    </row>
    <row r="5419" spans="1:3" ht="15.75">
      <c r="A5419" s="215" t="s">
        <v>11177</v>
      </c>
      <c r="B5419" s="215" t="s">
        <v>11178</v>
      </c>
      <c r="C5419" s="215" t="s">
        <v>602</v>
      </c>
    </row>
    <row r="5420" spans="1:3" ht="15.75">
      <c r="A5420" s="215" t="s">
        <v>11179</v>
      </c>
      <c r="B5420" s="215" t="s">
        <v>11180</v>
      </c>
      <c r="C5420" s="215" t="s">
        <v>602</v>
      </c>
    </row>
    <row r="5421" spans="1:3" ht="15.75">
      <c r="A5421" s="215" t="s">
        <v>11181</v>
      </c>
      <c r="B5421" s="215" t="s">
        <v>11182</v>
      </c>
      <c r="C5421" s="215" t="s">
        <v>602</v>
      </c>
    </row>
    <row r="5422" spans="1:3" ht="15.75">
      <c r="A5422" s="215" t="s">
        <v>11183</v>
      </c>
      <c r="B5422" s="215" t="s">
        <v>11184</v>
      </c>
      <c r="C5422" s="215" t="s">
        <v>602</v>
      </c>
    </row>
    <row r="5423" spans="1:3" ht="15.75">
      <c r="A5423" s="215" t="s">
        <v>11185</v>
      </c>
      <c r="B5423" s="215" t="s">
        <v>11186</v>
      </c>
      <c r="C5423" s="215" t="s">
        <v>47</v>
      </c>
    </row>
    <row r="5424" spans="1:3" ht="15.75">
      <c r="A5424" s="215" t="s">
        <v>11187</v>
      </c>
      <c r="B5424" s="215" t="s">
        <v>11188</v>
      </c>
      <c r="C5424" s="215" t="s">
        <v>47</v>
      </c>
    </row>
    <row r="5425" spans="1:3" ht="15.75">
      <c r="A5425" s="215" t="s">
        <v>11189</v>
      </c>
      <c r="B5425" s="215" t="s">
        <v>11190</v>
      </c>
      <c r="C5425" s="215" t="s">
        <v>47</v>
      </c>
    </row>
    <row r="5426" spans="1:3" ht="15.75">
      <c r="A5426" s="215" t="s">
        <v>11191</v>
      </c>
      <c r="B5426" s="215" t="s">
        <v>11192</v>
      </c>
      <c r="C5426" s="215" t="s">
        <v>47</v>
      </c>
    </row>
    <row r="5427" spans="1:3" ht="15.75">
      <c r="A5427" s="215" t="s">
        <v>11193</v>
      </c>
      <c r="B5427" s="215" t="s">
        <v>11194</v>
      </c>
      <c r="C5427" s="215" t="s">
        <v>602</v>
      </c>
    </row>
    <row r="5428" spans="1:3" ht="15.75">
      <c r="A5428" s="215" t="s">
        <v>11195</v>
      </c>
      <c r="B5428" s="215" t="s">
        <v>11196</v>
      </c>
      <c r="C5428" s="215" t="s">
        <v>47</v>
      </c>
    </row>
    <row r="5429" spans="1:3" ht="15.75">
      <c r="A5429" s="215" t="s">
        <v>11197</v>
      </c>
      <c r="B5429" s="215" t="s">
        <v>11198</v>
      </c>
      <c r="C5429" s="215" t="s">
        <v>47</v>
      </c>
    </row>
    <row r="5430" spans="1:3" ht="15.75">
      <c r="A5430" s="215" t="s">
        <v>11199</v>
      </c>
      <c r="B5430" s="215" t="s">
        <v>11200</v>
      </c>
      <c r="C5430" s="215" t="s">
        <v>47</v>
      </c>
    </row>
    <row r="5431" spans="1:3" ht="15.75">
      <c r="A5431" s="215" t="s">
        <v>11201</v>
      </c>
      <c r="B5431" s="215" t="s">
        <v>11202</v>
      </c>
      <c r="C5431" s="215" t="s">
        <v>47</v>
      </c>
    </row>
    <row r="5432" spans="1:3" ht="15.75">
      <c r="A5432" s="215" t="s">
        <v>11203</v>
      </c>
      <c r="B5432" s="215" t="s">
        <v>11204</v>
      </c>
      <c r="C5432" s="215" t="s">
        <v>47</v>
      </c>
    </row>
    <row r="5433" spans="1:3" ht="15.75">
      <c r="A5433" s="215" t="s">
        <v>11205</v>
      </c>
      <c r="B5433" s="215" t="s">
        <v>11206</v>
      </c>
      <c r="C5433" s="215" t="s">
        <v>602</v>
      </c>
    </row>
    <row r="5434" spans="1:3" ht="15.75">
      <c r="A5434" s="215" t="s">
        <v>11207</v>
      </c>
      <c r="B5434" s="215" t="s">
        <v>11208</v>
      </c>
      <c r="C5434" s="215" t="s">
        <v>47</v>
      </c>
    </row>
    <row r="5435" spans="1:3" ht="15.75">
      <c r="A5435" s="215" t="s">
        <v>11209</v>
      </c>
      <c r="B5435" s="215" t="s">
        <v>11210</v>
      </c>
      <c r="C5435" s="215" t="s">
        <v>47</v>
      </c>
    </row>
    <row r="5436" spans="1:3" ht="15.75">
      <c r="A5436" s="215" t="s">
        <v>11211</v>
      </c>
      <c r="B5436" s="215" t="s">
        <v>11212</v>
      </c>
      <c r="C5436" s="215" t="s">
        <v>47</v>
      </c>
    </row>
    <row r="5437" spans="1:3" ht="15.75">
      <c r="A5437" s="215" t="s">
        <v>11213</v>
      </c>
      <c r="B5437" s="215" t="s">
        <v>11214</v>
      </c>
      <c r="C5437" s="215" t="s">
        <v>47</v>
      </c>
    </row>
    <row r="5438" spans="1:3" ht="15.75">
      <c r="A5438" s="215" t="s">
        <v>11215</v>
      </c>
      <c r="B5438" s="215" t="s">
        <v>11216</v>
      </c>
      <c r="C5438" s="215" t="s">
        <v>47</v>
      </c>
    </row>
    <row r="5439" spans="1:3" ht="15.75">
      <c r="A5439" s="215" t="s">
        <v>11217</v>
      </c>
      <c r="B5439" s="215" t="s">
        <v>11218</v>
      </c>
      <c r="C5439" s="215" t="s">
        <v>47</v>
      </c>
    </row>
    <row r="5440" spans="1:3" ht="15.75">
      <c r="A5440" s="215" t="s">
        <v>11219</v>
      </c>
      <c r="B5440" s="215" t="s">
        <v>11220</v>
      </c>
      <c r="C5440" s="215" t="s">
        <v>47</v>
      </c>
    </row>
    <row r="5441" spans="1:3" ht="15.75">
      <c r="A5441" s="215" t="s">
        <v>11221</v>
      </c>
      <c r="B5441" s="215" t="s">
        <v>11222</v>
      </c>
      <c r="C5441" s="215" t="s">
        <v>47</v>
      </c>
    </row>
    <row r="5442" spans="1:3" ht="15.75">
      <c r="A5442" s="215" t="s">
        <v>11223</v>
      </c>
      <c r="B5442" s="215" t="s">
        <v>11224</v>
      </c>
      <c r="C5442" s="215" t="s">
        <v>47</v>
      </c>
    </row>
    <row r="5443" spans="1:3" ht="15.75">
      <c r="A5443" s="215" t="s">
        <v>11225</v>
      </c>
      <c r="B5443" s="215" t="s">
        <v>11226</v>
      </c>
      <c r="C5443" s="215" t="s">
        <v>602</v>
      </c>
    </row>
    <row r="5444" spans="1:3" ht="15.75">
      <c r="A5444" s="215" t="s">
        <v>11227</v>
      </c>
      <c r="B5444" s="215" t="s">
        <v>11228</v>
      </c>
      <c r="C5444" s="215" t="s">
        <v>367</v>
      </c>
    </row>
    <row r="5445" spans="1:3" ht="15.75">
      <c r="A5445" s="215" t="s">
        <v>11229</v>
      </c>
      <c r="B5445" s="215" t="s">
        <v>11230</v>
      </c>
      <c r="C5445" s="215" t="s">
        <v>47</v>
      </c>
    </row>
    <row r="5446" spans="1:3" ht="15.75">
      <c r="A5446" s="215" t="s">
        <v>11231</v>
      </c>
      <c r="B5446" s="215" t="s">
        <v>11232</v>
      </c>
      <c r="C5446" s="215" t="s">
        <v>47</v>
      </c>
    </row>
    <row r="5447" spans="1:3" ht="15.75">
      <c r="A5447" s="215" t="s">
        <v>11233</v>
      </c>
      <c r="B5447" s="215" t="s">
        <v>11234</v>
      </c>
      <c r="C5447" s="215" t="s">
        <v>602</v>
      </c>
    </row>
    <row r="5448" spans="1:3" ht="15.75">
      <c r="A5448" s="215" t="s">
        <v>11235</v>
      </c>
      <c r="B5448" s="215" t="s">
        <v>11236</v>
      </c>
      <c r="C5448" s="215" t="s">
        <v>47</v>
      </c>
    </row>
    <row r="5449" spans="1:3" ht="15.75">
      <c r="A5449" s="215" t="s">
        <v>11237</v>
      </c>
      <c r="B5449" s="215" t="s">
        <v>11238</v>
      </c>
      <c r="C5449" s="215" t="s">
        <v>47</v>
      </c>
    </row>
    <row r="5450" spans="1:3" ht="15.75">
      <c r="A5450" s="215" t="s">
        <v>11239</v>
      </c>
      <c r="B5450" s="215" t="s">
        <v>11240</v>
      </c>
      <c r="C5450" s="215" t="s">
        <v>47</v>
      </c>
    </row>
    <row r="5451" spans="1:3" ht="15.75">
      <c r="A5451" s="215" t="s">
        <v>11241</v>
      </c>
      <c r="B5451" s="215" t="s">
        <v>11242</v>
      </c>
      <c r="C5451" s="215" t="s">
        <v>47</v>
      </c>
    </row>
    <row r="5452" spans="1:3" ht="15.75">
      <c r="A5452" s="215" t="s">
        <v>11243</v>
      </c>
      <c r="B5452" s="215" t="s">
        <v>11244</v>
      </c>
      <c r="C5452" s="215" t="s">
        <v>47</v>
      </c>
    </row>
    <row r="5453" spans="1:3" ht="15.75">
      <c r="A5453" s="215" t="s">
        <v>11245</v>
      </c>
      <c r="B5453" s="215" t="s">
        <v>11246</v>
      </c>
      <c r="C5453" s="215" t="s">
        <v>47</v>
      </c>
    </row>
    <row r="5454" spans="1:3" ht="15.75">
      <c r="A5454" s="215" t="s">
        <v>11247</v>
      </c>
      <c r="B5454" s="215" t="s">
        <v>11248</v>
      </c>
      <c r="C5454" s="215" t="s">
        <v>47</v>
      </c>
    </row>
    <row r="5455" spans="1:3" ht="15.75">
      <c r="A5455" s="215" t="s">
        <v>11249</v>
      </c>
      <c r="B5455" s="215" t="s">
        <v>11250</v>
      </c>
      <c r="C5455" s="215" t="s">
        <v>47</v>
      </c>
    </row>
    <row r="5456" spans="1:3" ht="15.75">
      <c r="A5456" s="215" t="s">
        <v>11251</v>
      </c>
      <c r="B5456" s="215" t="s">
        <v>11252</v>
      </c>
      <c r="C5456" s="215" t="s">
        <v>47</v>
      </c>
    </row>
    <row r="5457" spans="1:3" ht="15.75">
      <c r="A5457" s="215" t="s">
        <v>11253</v>
      </c>
      <c r="B5457" s="215" t="s">
        <v>11254</v>
      </c>
      <c r="C5457" s="215" t="s">
        <v>47</v>
      </c>
    </row>
    <row r="5458" spans="1:3" ht="15.75">
      <c r="A5458" s="215" t="s">
        <v>11255</v>
      </c>
      <c r="B5458" s="215" t="s">
        <v>11256</v>
      </c>
      <c r="C5458" s="215" t="s">
        <v>47</v>
      </c>
    </row>
    <row r="5459" spans="1:3" ht="15.75">
      <c r="A5459" s="215" t="s">
        <v>11257</v>
      </c>
      <c r="B5459" s="215" t="s">
        <v>11258</v>
      </c>
      <c r="C5459" s="215" t="s">
        <v>602</v>
      </c>
    </row>
    <row r="5460" spans="1:3" ht="15.75">
      <c r="A5460" s="215" t="s">
        <v>11259</v>
      </c>
      <c r="B5460" s="215" t="s">
        <v>11260</v>
      </c>
      <c r="C5460" s="215" t="s">
        <v>602</v>
      </c>
    </row>
    <row r="5461" spans="1:3" ht="15.75">
      <c r="A5461" s="215" t="s">
        <v>11261</v>
      </c>
      <c r="B5461" s="215" t="s">
        <v>11262</v>
      </c>
      <c r="C5461" s="215" t="s">
        <v>602</v>
      </c>
    </row>
    <row r="5462" spans="1:3" ht="15.75">
      <c r="A5462" s="215" t="s">
        <v>11263</v>
      </c>
      <c r="B5462" s="215" t="s">
        <v>11264</v>
      </c>
      <c r="C5462" s="215" t="s">
        <v>617</v>
      </c>
    </row>
    <row r="5463" spans="1:3" ht="15.75">
      <c r="A5463" s="215" t="s">
        <v>11265</v>
      </c>
      <c r="B5463" s="215" t="s">
        <v>11266</v>
      </c>
      <c r="C5463" s="215" t="s">
        <v>47</v>
      </c>
    </row>
    <row r="5464" spans="1:3" ht="15.75">
      <c r="A5464" s="215" t="s">
        <v>11267</v>
      </c>
      <c r="B5464" s="215" t="s">
        <v>11268</v>
      </c>
      <c r="C5464" s="215" t="s">
        <v>47</v>
      </c>
    </row>
    <row r="5465" spans="1:3" ht="15.75">
      <c r="A5465" s="215" t="s">
        <v>11269</v>
      </c>
      <c r="B5465" s="215" t="s">
        <v>11270</v>
      </c>
      <c r="C5465" s="215" t="s">
        <v>47</v>
      </c>
    </row>
    <row r="5466" spans="1:3" ht="15.75">
      <c r="A5466" s="215" t="s">
        <v>11271</v>
      </c>
      <c r="B5466" s="215" t="s">
        <v>11272</v>
      </c>
      <c r="C5466" s="215" t="s">
        <v>602</v>
      </c>
    </row>
    <row r="5467" spans="1:3" ht="15.75">
      <c r="A5467" s="215" t="s">
        <v>11273</v>
      </c>
      <c r="B5467" s="215" t="s">
        <v>11274</v>
      </c>
      <c r="C5467" s="215" t="s">
        <v>602</v>
      </c>
    </row>
    <row r="5468" spans="1:3" ht="15.75">
      <c r="A5468" s="215" t="s">
        <v>11275</v>
      </c>
      <c r="B5468" s="215" t="s">
        <v>11276</v>
      </c>
      <c r="C5468" s="215" t="s">
        <v>602</v>
      </c>
    </row>
    <row r="5469" spans="1:3" ht="15.75">
      <c r="A5469" s="215" t="s">
        <v>11277</v>
      </c>
      <c r="B5469" s="215" t="s">
        <v>11278</v>
      </c>
      <c r="C5469" s="215" t="s">
        <v>47</v>
      </c>
    </row>
    <row r="5470" spans="1:3" ht="15.75">
      <c r="A5470" s="215" t="s">
        <v>11279</v>
      </c>
      <c r="B5470" s="215" t="s">
        <v>11280</v>
      </c>
      <c r="C5470" s="215" t="s">
        <v>365</v>
      </c>
    </row>
    <row r="5471" spans="1:3" ht="15.75">
      <c r="A5471" s="215" t="s">
        <v>11281</v>
      </c>
      <c r="B5471" s="215" t="s">
        <v>11282</v>
      </c>
      <c r="C5471" s="215" t="s">
        <v>47</v>
      </c>
    </row>
    <row r="5472" spans="1:3" ht="15.75">
      <c r="A5472" s="215" t="s">
        <v>11283</v>
      </c>
      <c r="B5472" s="215" t="s">
        <v>11284</v>
      </c>
      <c r="C5472" s="215" t="s">
        <v>47</v>
      </c>
    </row>
    <row r="5473" spans="1:3" ht="15.75">
      <c r="A5473" s="215" t="s">
        <v>11285</v>
      </c>
      <c r="B5473" s="215" t="s">
        <v>11286</v>
      </c>
      <c r="C5473" s="215" t="s">
        <v>47</v>
      </c>
    </row>
    <row r="5474" spans="1:3" ht="15.75">
      <c r="A5474" s="215" t="s">
        <v>11287</v>
      </c>
      <c r="B5474" s="215" t="s">
        <v>11288</v>
      </c>
      <c r="C5474" s="215" t="s">
        <v>47</v>
      </c>
    </row>
    <row r="5475" spans="1:3" ht="15.75">
      <c r="A5475" s="215" t="s">
        <v>11289</v>
      </c>
      <c r="B5475" s="215" t="s">
        <v>11290</v>
      </c>
      <c r="C5475" s="215" t="s">
        <v>47</v>
      </c>
    </row>
    <row r="5476" spans="1:3" ht="15.75">
      <c r="A5476" s="215" t="s">
        <v>11291</v>
      </c>
      <c r="B5476" s="215" t="s">
        <v>11292</v>
      </c>
      <c r="C5476" s="215" t="s">
        <v>47</v>
      </c>
    </row>
    <row r="5477" spans="1:3" ht="15.75">
      <c r="A5477" s="215" t="s">
        <v>11293</v>
      </c>
      <c r="B5477" s="215" t="s">
        <v>11294</v>
      </c>
      <c r="C5477" s="215" t="s">
        <v>47</v>
      </c>
    </row>
    <row r="5478" spans="1:3" ht="15.75">
      <c r="A5478" s="215" t="s">
        <v>11295</v>
      </c>
      <c r="B5478" s="215" t="s">
        <v>11296</v>
      </c>
      <c r="C5478" s="215" t="s">
        <v>47</v>
      </c>
    </row>
    <row r="5479" spans="1:3" ht="15.75">
      <c r="A5479" s="215" t="s">
        <v>11297</v>
      </c>
      <c r="B5479" s="215" t="s">
        <v>11298</v>
      </c>
      <c r="C5479" s="215" t="s">
        <v>365</v>
      </c>
    </row>
    <row r="5480" spans="1:3" ht="15.75">
      <c r="A5480" s="215" t="s">
        <v>11299</v>
      </c>
      <c r="B5480" s="215" t="s">
        <v>11300</v>
      </c>
      <c r="C5480" s="215" t="s">
        <v>367</v>
      </c>
    </row>
    <row r="5481" spans="1:3" ht="15.75">
      <c r="A5481" s="215" t="s">
        <v>11301</v>
      </c>
      <c r="B5481" s="215" t="s">
        <v>11302</v>
      </c>
      <c r="C5481" s="215" t="s">
        <v>47</v>
      </c>
    </row>
    <row r="5482" spans="1:3" ht="15.75">
      <c r="A5482" s="215" t="s">
        <v>11303</v>
      </c>
      <c r="B5482" s="215" t="s">
        <v>11304</v>
      </c>
      <c r="C5482" s="215" t="s">
        <v>47</v>
      </c>
    </row>
    <row r="5483" spans="1:3" ht="15.75">
      <c r="A5483" s="215" t="s">
        <v>11305</v>
      </c>
      <c r="B5483" s="215" t="s">
        <v>11306</v>
      </c>
      <c r="C5483" s="215" t="s">
        <v>47</v>
      </c>
    </row>
    <row r="5484" spans="1:3" ht="15.75">
      <c r="A5484" s="215" t="s">
        <v>11307</v>
      </c>
      <c r="B5484" s="215" t="s">
        <v>11308</v>
      </c>
      <c r="C5484" s="215" t="s">
        <v>47</v>
      </c>
    </row>
    <row r="5485" spans="1:3" ht="15.75">
      <c r="A5485" s="215" t="s">
        <v>11309</v>
      </c>
      <c r="B5485" s="215" t="s">
        <v>11310</v>
      </c>
      <c r="C5485" s="215" t="s">
        <v>47</v>
      </c>
    </row>
    <row r="5486" spans="1:3" ht="15.75">
      <c r="A5486" s="215" t="s">
        <v>11311</v>
      </c>
      <c r="B5486" s="215" t="s">
        <v>11312</v>
      </c>
      <c r="C5486" s="215" t="s">
        <v>47</v>
      </c>
    </row>
    <row r="5487" spans="1:3" ht="15.75">
      <c r="A5487" s="215" t="s">
        <v>11313</v>
      </c>
      <c r="B5487" s="215" t="s">
        <v>11314</v>
      </c>
      <c r="C5487" s="215" t="s">
        <v>47</v>
      </c>
    </row>
    <row r="5488" spans="1:3" ht="15.75">
      <c r="A5488" s="215" t="s">
        <v>11315</v>
      </c>
      <c r="B5488" s="215" t="s">
        <v>11316</v>
      </c>
      <c r="C5488" s="215" t="s">
        <v>47</v>
      </c>
    </row>
    <row r="5489" spans="1:3" ht="15.75">
      <c r="A5489" s="215" t="s">
        <v>11317</v>
      </c>
      <c r="B5489" s="215" t="s">
        <v>11318</v>
      </c>
      <c r="C5489" s="215" t="s">
        <v>47</v>
      </c>
    </row>
    <row r="5490" spans="1:3" ht="15.75">
      <c r="A5490" s="215" t="s">
        <v>11319</v>
      </c>
      <c r="B5490" s="215" t="s">
        <v>11320</v>
      </c>
      <c r="C5490" s="215" t="s">
        <v>602</v>
      </c>
    </row>
    <row r="5491" spans="1:3" ht="15.75">
      <c r="A5491" s="215" t="s">
        <v>11321</v>
      </c>
      <c r="B5491" s="215" t="s">
        <v>11322</v>
      </c>
      <c r="C5491" s="215" t="s">
        <v>47</v>
      </c>
    </row>
    <row r="5492" spans="1:3" ht="15.75">
      <c r="A5492" s="215" t="s">
        <v>11323</v>
      </c>
      <c r="B5492" s="215" t="s">
        <v>11324</v>
      </c>
      <c r="C5492" s="215" t="s">
        <v>47</v>
      </c>
    </row>
    <row r="5493" spans="1:3" ht="15.75">
      <c r="A5493" s="215" t="s">
        <v>11325</v>
      </c>
      <c r="B5493" s="215" t="s">
        <v>11326</v>
      </c>
      <c r="C5493" s="215" t="s">
        <v>367</v>
      </c>
    </row>
    <row r="5494" spans="1:3" ht="15.75">
      <c r="A5494" s="215" t="s">
        <v>11327</v>
      </c>
      <c r="B5494" s="215" t="s">
        <v>11328</v>
      </c>
      <c r="C5494" s="215" t="s">
        <v>47</v>
      </c>
    </row>
    <row r="5495" spans="1:3" ht="15.75">
      <c r="A5495" s="215" t="s">
        <v>11329</v>
      </c>
      <c r="B5495" s="215" t="s">
        <v>11330</v>
      </c>
      <c r="C5495" s="215" t="s">
        <v>47</v>
      </c>
    </row>
    <row r="5496" spans="1:3" ht="15.75">
      <c r="A5496" s="215" t="s">
        <v>11331</v>
      </c>
      <c r="B5496" s="215" t="s">
        <v>11332</v>
      </c>
      <c r="C5496" s="215" t="s">
        <v>47</v>
      </c>
    </row>
    <row r="5497" spans="1:3" ht="15.75">
      <c r="A5497" s="215" t="s">
        <v>11333</v>
      </c>
      <c r="B5497" s="215" t="s">
        <v>11334</v>
      </c>
      <c r="C5497" s="215" t="s">
        <v>367</v>
      </c>
    </row>
    <row r="5498" spans="1:3" ht="15.75">
      <c r="A5498" s="215" t="s">
        <v>11335</v>
      </c>
      <c r="B5498" s="215" t="s">
        <v>11336</v>
      </c>
      <c r="C5498" s="215" t="s">
        <v>47</v>
      </c>
    </row>
    <row r="5499" spans="1:3" ht="15.75">
      <c r="A5499" s="215" t="s">
        <v>11337</v>
      </c>
      <c r="B5499" s="215" t="s">
        <v>11338</v>
      </c>
      <c r="C5499" s="215" t="s">
        <v>47</v>
      </c>
    </row>
    <row r="5500" spans="1:3" ht="15.75">
      <c r="A5500" s="215" t="s">
        <v>11339</v>
      </c>
      <c r="B5500" s="215" t="s">
        <v>11340</v>
      </c>
      <c r="C5500" s="215" t="s">
        <v>47</v>
      </c>
    </row>
    <row r="5501" spans="1:3" ht="15.75">
      <c r="A5501" s="215" t="s">
        <v>11341</v>
      </c>
      <c r="B5501" s="215" t="s">
        <v>11342</v>
      </c>
      <c r="C5501" s="215" t="s">
        <v>47</v>
      </c>
    </row>
    <row r="5502" spans="1:3" ht="15.75">
      <c r="A5502" s="215" t="s">
        <v>11343</v>
      </c>
      <c r="B5502" s="215" t="s">
        <v>11344</v>
      </c>
      <c r="C5502" s="215" t="s">
        <v>47</v>
      </c>
    </row>
    <row r="5503" spans="1:3" ht="15.75">
      <c r="A5503" s="215" t="s">
        <v>11345</v>
      </c>
      <c r="B5503" s="215" t="s">
        <v>11346</v>
      </c>
      <c r="C5503" s="215" t="s">
        <v>602</v>
      </c>
    </row>
    <row r="5504" spans="1:3" ht="15.75">
      <c r="A5504" s="215" t="s">
        <v>11347</v>
      </c>
      <c r="B5504" s="215" t="s">
        <v>11348</v>
      </c>
      <c r="C5504" s="215" t="s">
        <v>47</v>
      </c>
    </row>
    <row r="5505" spans="1:3" ht="15.75">
      <c r="A5505" s="215" t="s">
        <v>11349</v>
      </c>
      <c r="B5505" s="215" t="s">
        <v>11350</v>
      </c>
      <c r="C5505" s="215" t="s">
        <v>602</v>
      </c>
    </row>
    <row r="5506" spans="1:3" ht="15.75">
      <c r="A5506" s="215" t="s">
        <v>11351</v>
      </c>
      <c r="B5506" s="215" t="s">
        <v>11352</v>
      </c>
      <c r="C5506" s="215" t="s">
        <v>47</v>
      </c>
    </row>
    <row r="5507" spans="1:3" ht="15.75">
      <c r="A5507" s="215" t="s">
        <v>11353</v>
      </c>
      <c r="B5507" s="215" t="s">
        <v>11354</v>
      </c>
      <c r="C5507" s="215" t="s">
        <v>602</v>
      </c>
    </row>
    <row r="5508" spans="1:3" ht="15.75">
      <c r="A5508" s="215" t="s">
        <v>11355</v>
      </c>
      <c r="B5508" s="215" t="s">
        <v>11356</v>
      </c>
      <c r="C5508" s="215" t="s">
        <v>47</v>
      </c>
    </row>
    <row r="5509" spans="1:3" ht="15.75">
      <c r="A5509" s="215" t="s">
        <v>11357</v>
      </c>
      <c r="B5509" s="215" t="s">
        <v>11358</v>
      </c>
      <c r="C5509" s="215" t="s">
        <v>47</v>
      </c>
    </row>
    <row r="5510" spans="1:3" ht="15.75">
      <c r="A5510" s="215" t="s">
        <v>11359</v>
      </c>
      <c r="B5510" s="215" t="s">
        <v>11360</v>
      </c>
      <c r="C5510" s="215" t="s">
        <v>47</v>
      </c>
    </row>
    <row r="5511" spans="1:3" ht="15.75">
      <c r="A5511" s="215" t="s">
        <v>11361</v>
      </c>
      <c r="B5511" s="215" t="s">
        <v>11362</v>
      </c>
      <c r="C5511" s="215" t="s">
        <v>602</v>
      </c>
    </row>
    <row r="5512" spans="1:3" ht="15.75">
      <c r="A5512" s="215" t="s">
        <v>11363</v>
      </c>
      <c r="B5512" s="215" t="s">
        <v>11364</v>
      </c>
      <c r="C5512" s="215" t="s">
        <v>602</v>
      </c>
    </row>
    <row r="5513" spans="1:3" ht="15.75">
      <c r="A5513" s="215" t="s">
        <v>11365</v>
      </c>
      <c r="B5513" s="215" t="s">
        <v>11366</v>
      </c>
      <c r="C5513" s="215" t="s">
        <v>47</v>
      </c>
    </row>
    <row r="5514" spans="1:3" ht="15.75">
      <c r="A5514" s="215" t="s">
        <v>11367</v>
      </c>
      <c r="B5514" s="215" t="s">
        <v>11368</v>
      </c>
      <c r="C5514" s="215" t="s">
        <v>47</v>
      </c>
    </row>
    <row r="5515" spans="1:3" ht="15.75">
      <c r="A5515" s="215" t="s">
        <v>11369</v>
      </c>
      <c r="B5515" s="215" t="s">
        <v>11370</v>
      </c>
      <c r="C5515" s="215" t="s">
        <v>47</v>
      </c>
    </row>
    <row r="5516" spans="1:3" ht="15.75">
      <c r="A5516" s="215" t="s">
        <v>11371</v>
      </c>
      <c r="B5516" s="215" t="s">
        <v>11372</v>
      </c>
      <c r="C5516" s="215" t="s">
        <v>602</v>
      </c>
    </row>
    <row r="5517" spans="1:3" ht="15.75">
      <c r="A5517" s="215" t="s">
        <v>11373</v>
      </c>
      <c r="B5517" s="215" t="s">
        <v>11374</v>
      </c>
      <c r="C5517" s="215" t="s">
        <v>47</v>
      </c>
    </row>
    <row r="5518" spans="1:3" ht="15.75">
      <c r="A5518" s="215" t="s">
        <v>11375</v>
      </c>
      <c r="B5518" s="215" t="s">
        <v>11376</v>
      </c>
      <c r="C5518" s="215" t="s">
        <v>47</v>
      </c>
    </row>
    <row r="5519" spans="1:3" ht="15.75">
      <c r="A5519" s="215" t="s">
        <v>11377</v>
      </c>
      <c r="B5519" s="215" t="s">
        <v>11378</v>
      </c>
      <c r="C5519" s="215" t="s">
        <v>47</v>
      </c>
    </row>
    <row r="5520" spans="1:3" ht="15.75">
      <c r="A5520" s="215" t="s">
        <v>11379</v>
      </c>
      <c r="B5520" s="215" t="s">
        <v>11380</v>
      </c>
      <c r="C5520" s="215" t="s">
        <v>47</v>
      </c>
    </row>
    <row r="5521" spans="1:3" ht="15.75">
      <c r="A5521" s="215" t="s">
        <v>11381</v>
      </c>
      <c r="B5521" s="215" t="s">
        <v>11382</v>
      </c>
      <c r="C5521" s="215" t="s">
        <v>47</v>
      </c>
    </row>
    <row r="5522" spans="1:3" ht="15.75">
      <c r="A5522" s="215" t="s">
        <v>11383</v>
      </c>
      <c r="B5522" s="215" t="s">
        <v>11384</v>
      </c>
      <c r="C5522" s="215" t="s">
        <v>47</v>
      </c>
    </row>
    <row r="5523" spans="1:3" ht="15.75">
      <c r="A5523" s="215" t="s">
        <v>11385</v>
      </c>
      <c r="B5523" s="215" t="s">
        <v>11386</v>
      </c>
      <c r="C5523" s="215" t="s">
        <v>47</v>
      </c>
    </row>
    <row r="5524" spans="1:3" ht="15.75">
      <c r="A5524" s="215" t="s">
        <v>11387</v>
      </c>
      <c r="B5524" s="215" t="s">
        <v>11388</v>
      </c>
      <c r="C5524" s="215" t="s">
        <v>602</v>
      </c>
    </row>
    <row r="5525" spans="1:3" ht="15.75">
      <c r="A5525" s="215" t="s">
        <v>11389</v>
      </c>
      <c r="B5525" s="215" t="s">
        <v>11390</v>
      </c>
      <c r="C5525" s="215" t="s">
        <v>367</v>
      </c>
    </row>
    <row r="5526" spans="1:3" ht="15.75">
      <c r="A5526" s="215" t="s">
        <v>11391</v>
      </c>
      <c r="B5526" s="215" t="s">
        <v>11392</v>
      </c>
      <c r="C5526" s="215" t="s">
        <v>367</v>
      </c>
    </row>
    <row r="5527" spans="1:3" ht="15.75">
      <c r="A5527" s="215" t="s">
        <v>11393</v>
      </c>
      <c r="B5527" s="215" t="s">
        <v>11394</v>
      </c>
      <c r="C5527" s="215" t="s">
        <v>367</v>
      </c>
    </row>
    <row r="5528" spans="1:3" ht="15.75">
      <c r="A5528" s="215" t="s">
        <v>11395</v>
      </c>
      <c r="B5528" s="215" t="s">
        <v>11396</v>
      </c>
      <c r="C5528" s="215" t="s">
        <v>367</v>
      </c>
    </row>
    <row r="5529" spans="1:3" ht="15.75">
      <c r="A5529" s="215" t="s">
        <v>11397</v>
      </c>
      <c r="B5529" s="215" t="s">
        <v>11398</v>
      </c>
      <c r="C5529" s="215" t="s">
        <v>367</v>
      </c>
    </row>
    <row r="5530" spans="1:3" ht="15.75">
      <c r="A5530" s="215" t="s">
        <v>11399</v>
      </c>
      <c r="B5530" s="215" t="s">
        <v>11400</v>
      </c>
      <c r="C5530" s="215" t="s">
        <v>47</v>
      </c>
    </row>
    <row r="5531" spans="1:3" ht="15.75">
      <c r="A5531" s="215" t="s">
        <v>11401</v>
      </c>
      <c r="B5531" s="215" t="s">
        <v>11402</v>
      </c>
      <c r="C5531" s="215" t="s">
        <v>47</v>
      </c>
    </row>
    <row r="5532" spans="1:3" ht="15.75">
      <c r="A5532" s="215" t="s">
        <v>11403</v>
      </c>
      <c r="B5532" s="215" t="s">
        <v>11404</v>
      </c>
      <c r="C5532" s="215" t="s">
        <v>602</v>
      </c>
    </row>
    <row r="5533" spans="1:3" ht="15.75">
      <c r="A5533" s="215" t="s">
        <v>11405</v>
      </c>
      <c r="B5533" s="215" t="s">
        <v>11406</v>
      </c>
      <c r="C5533" s="215" t="s">
        <v>602</v>
      </c>
    </row>
    <row r="5534" spans="1:3" ht="15.75">
      <c r="A5534" s="215" t="s">
        <v>11407</v>
      </c>
      <c r="B5534" s="215" t="s">
        <v>11408</v>
      </c>
      <c r="C5534" s="215" t="s">
        <v>47</v>
      </c>
    </row>
    <row r="5535" spans="1:3" ht="15.75">
      <c r="A5535" s="215" t="s">
        <v>11409</v>
      </c>
      <c r="B5535" s="215" t="s">
        <v>11410</v>
      </c>
      <c r="C5535" s="215" t="s">
        <v>47</v>
      </c>
    </row>
    <row r="5536" spans="1:3" ht="15.75">
      <c r="A5536" s="215" t="s">
        <v>11411</v>
      </c>
      <c r="B5536" s="215" t="s">
        <v>11412</v>
      </c>
      <c r="C5536" s="215" t="s">
        <v>602</v>
      </c>
    </row>
    <row r="5537" spans="1:3" ht="15.75">
      <c r="A5537" s="215" t="s">
        <v>11413</v>
      </c>
      <c r="B5537" s="215" t="s">
        <v>11414</v>
      </c>
      <c r="C5537" s="215" t="s">
        <v>47</v>
      </c>
    </row>
    <row r="5538" spans="1:3" ht="15.75">
      <c r="A5538" s="215" t="s">
        <v>11415</v>
      </c>
      <c r="B5538" s="215" t="s">
        <v>11416</v>
      </c>
      <c r="C5538" s="215" t="s">
        <v>47</v>
      </c>
    </row>
    <row r="5539" spans="1:3" ht="15.75">
      <c r="A5539" s="215" t="s">
        <v>11417</v>
      </c>
      <c r="B5539" s="215" t="s">
        <v>11418</v>
      </c>
      <c r="C5539" s="215" t="s">
        <v>47</v>
      </c>
    </row>
    <row r="5540" spans="1:3" ht="15.75">
      <c r="A5540" s="215" t="s">
        <v>11419</v>
      </c>
      <c r="B5540" s="215" t="s">
        <v>11420</v>
      </c>
      <c r="C5540" s="215" t="s">
        <v>47</v>
      </c>
    </row>
    <row r="5541" spans="1:3" ht="15.75">
      <c r="A5541" s="215" t="s">
        <v>11421</v>
      </c>
      <c r="B5541" s="215" t="s">
        <v>11422</v>
      </c>
      <c r="C5541" s="215" t="s">
        <v>47</v>
      </c>
    </row>
    <row r="5542" spans="1:3" ht="15.75">
      <c r="A5542" s="215" t="s">
        <v>11423</v>
      </c>
      <c r="B5542" s="215" t="s">
        <v>11424</v>
      </c>
      <c r="C5542" s="215" t="s">
        <v>47</v>
      </c>
    </row>
    <row r="5543" spans="1:3" ht="15.75">
      <c r="A5543" s="215" t="s">
        <v>11425</v>
      </c>
      <c r="B5543" s="215" t="s">
        <v>11426</v>
      </c>
      <c r="C5543" s="215" t="s">
        <v>47</v>
      </c>
    </row>
    <row r="5544" spans="1:3" ht="15.75">
      <c r="A5544" s="215" t="s">
        <v>11427</v>
      </c>
      <c r="B5544" s="215" t="s">
        <v>11428</v>
      </c>
      <c r="C5544" s="215" t="s">
        <v>47</v>
      </c>
    </row>
    <row r="5545" spans="1:3" ht="15.75">
      <c r="A5545" s="215" t="s">
        <v>11429</v>
      </c>
      <c r="B5545" s="215" t="s">
        <v>11430</v>
      </c>
      <c r="C5545" s="215" t="s">
        <v>47</v>
      </c>
    </row>
    <row r="5546" spans="1:3" ht="15.75">
      <c r="A5546" s="215" t="s">
        <v>11431</v>
      </c>
      <c r="B5546" s="215" t="s">
        <v>11432</v>
      </c>
      <c r="C5546" s="215" t="s">
        <v>47</v>
      </c>
    </row>
    <row r="5547" spans="1:3" ht="15.75">
      <c r="A5547" s="215" t="s">
        <v>11433</v>
      </c>
      <c r="B5547" s="215" t="s">
        <v>11434</v>
      </c>
      <c r="C5547" s="215" t="s">
        <v>602</v>
      </c>
    </row>
    <row r="5548" spans="1:3" ht="15.75">
      <c r="A5548" s="215" t="s">
        <v>11435</v>
      </c>
      <c r="B5548" s="215" t="s">
        <v>11436</v>
      </c>
      <c r="C5548" s="215" t="s">
        <v>47</v>
      </c>
    </row>
    <row r="5549" spans="1:3" ht="15.75">
      <c r="A5549" s="215" t="s">
        <v>11437</v>
      </c>
      <c r="B5549" s="215" t="s">
        <v>11438</v>
      </c>
      <c r="C5549" s="215" t="s">
        <v>47</v>
      </c>
    </row>
    <row r="5550" spans="1:3" ht="15.75">
      <c r="A5550" s="215" t="s">
        <v>11439</v>
      </c>
      <c r="B5550" s="215" t="s">
        <v>11440</v>
      </c>
      <c r="C5550" s="215" t="s">
        <v>47</v>
      </c>
    </row>
    <row r="5551" spans="1:3" ht="15.75">
      <c r="A5551" s="215" t="s">
        <v>11441</v>
      </c>
      <c r="B5551" s="215" t="s">
        <v>11442</v>
      </c>
      <c r="C5551" s="215" t="s">
        <v>47</v>
      </c>
    </row>
    <row r="5552" spans="1:3" ht="15.75">
      <c r="A5552" s="215" t="s">
        <v>11443</v>
      </c>
      <c r="B5552" s="215" t="s">
        <v>11444</v>
      </c>
      <c r="C5552" s="215" t="s">
        <v>47</v>
      </c>
    </row>
    <row r="5553" spans="1:3" ht="15.75">
      <c r="A5553" s="215" t="s">
        <v>11445</v>
      </c>
      <c r="B5553" s="215" t="s">
        <v>11446</v>
      </c>
      <c r="C5553" s="215" t="s">
        <v>47</v>
      </c>
    </row>
    <row r="5554" spans="1:3" ht="15.75">
      <c r="A5554" s="215" t="s">
        <v>11447</v>
      </c>
      <c r="B5554" s="215" t="s">
        <v>11448</v>
      </c>
      <c r="C5554" s="215" t="s">
        <v>47</v>
      </c>
    </row>
    <row r="5555" spans="1:3" ht="15.75">
      <c r="A5555" s="215" t="s">
        <v>11449</v>
      </c>
      <c r="B5555" s="215" t="s">
        <v>11450</v>
      </c>
      <c r="C5555" s="215" t="s">
        <v>47</v>
      </c>
    </row>
    <row r="5556" spans="1:3" ht="15.75">
      <c r="A5556" s="215" t="s">
        <v>11451</v>
      </c>
      <c r="B5556" s="215" t="s">
        <v>11452</v>
      </c>
      <c r="C5556" s="215" t="s">
        <v>47</v>
      </c>
    </row>
    <row r="5557" spans="1:3" ht="15.75">
      <c r="A5557" s="215" t="s">
        <v>11453</v>
      </c>
      <c r="B5557" s="215" t="s">
        <v>11454</v>
      </c>
      <c r="C5557" s="215" t="s">
        <v>47</v>
      </c>
    </row>
    <row r="5558" spans="1:3" ht="15.75">
      <c r="A5558" s="215" t="s">
        <v>11455</v>
      </c>
      <c r="B5558" s="215" t="s">
        <v>11456</v>
      </c>
      <c r="C5558" s="215" t="s">
        <v>47</v>
      </c>
    </row>
    <row r="5559" spans="1:3" ht="15.75">
      <c r="A5559" s="215" t="s">
        <v>11457</v>
      </c>
      <c r="B5559" s="215" t="s">
        <v>11458</v>
      </c>
      <c r="C5559" s="215" t="s">
        <v>47</v>
      </c>
    </row>
    <row r="5560" spans="1:3" ht="15.75">
      <c r="A5560" s="215" t="s">
        <v>11459</v>
      </c>
      <c r="B5560" s="215" t="s">
        <v>11460</v>
      </c>
      <c r="C5560" s="215" t="s">
        <v>47</v>
      </c>
    </row>
    <row r="5561" spans="1:3" ht="15.75">
      <c r="A5561" s="215" t="s">
        <v>11461</v>
      </c>
      <c r="B5561" s="215" t="s">
        <v>11462</v>
      </c>
      <c r="C5561" s="215" t="s">
        <v>47</v>
      </c>
    </row>
    <row r="5562" spans="1:3" ht="15.75">
      <c r="A5562" s="215" t="s">
        <v>11463</v>
      </c>
      <c r="B5562" s="215" t="s">
        <v>11464</v>
      </c>
      <c r="C5562" s="215" t="s">
        <v>602</v>
      </c>
    </row>
    <row r="5563" spans="1:3" ht="15.75">
      <c r="A5563" s="215" t="s">
        <v>11465</v>
      </c>
      <c r="B5563" s="215" t="s">
        <v>11466</v>
      </c>
      <c r="C5563" s="215" t="s">
        <v>367</v>
      </c>
    </row>
    <row r="5564" spans="1:3" ht="15.75">
      <c r="A5564" s="215" t="s">
        <v>11467</v>
      </c>
      <c r="B5564" s="215" t="s">
        <v>11468</v>
      </c>
      <c r="C5564" s="215" t="s">
        <v>47</v>
      </c>
    </row>
    <row r="5565" spans="1:3" ht="15.75">
      <c r="A5565" s="215" t="s">
        <v>11469</v>
      </c>
      <c r="B5565" s="215" t="s">
        <v>11470</v>
      </c>
      <c r="C5565" s="215" t="s">
        <v>47</v>
      </c>
    </row>
    <row r="5566" spans="1:3" ht="15.75">
      <c r="A5566" s="215" t="s">
        <v>11471</v>
      </c>
      <c r="B5566" s="215" t="s">
        <v>11472</v>
      </c>
      <c r="C5566" s="215" t="s">
        <v>47</v>
      </c>
    </row>
    <row r="5567" spans="1:3" ht="15.75">
      <c r="A5567" s="215" t="s">
        <v>11473</v>
      </c>
      <c r="B5567" s="215" t="s">
        <v>11474</v>
      </c>
      <c r="C5567" s="215" t="s">
        <v>47</v>
      </c>
    </row>
    <row r="5568" spans="1:3" ht="15.75">
      <c r="A5568" s="215" t="s">
        <v>11475</v>
      </c>
      <c r="B5568" s="215" t="s">
        <v>11476</v>
      </c>
      <c r="C5568" s="215" t="s">
        <v>47</v>
      </c>
    </row>
    <row r="5569" spans="1:3" ht="15.75">
      <c r="A5569" s="215" t="s">
        <v>11477</v>
      </c>
      <c r="B5569" s="215" t="s">
        <v>11478</v>
      </c>
      <c r="C5569" s="215" t="s">
        <v>47</v>
      </c>
    </row>
    <row r="5570" spans="1:3" ht="15.75">
      <c r="A5570" s="215" t="s">
        <v>11479</v>
      </c>
      <c r="B5570" s="215" t="s">
        <v>11480</v>
      </c>
      <c r="C5570" s="215" t="s">
        <v>47</v>
      </c>
    </row>
    <row r="5571" spans="1:3" ht="15.75">
      <c r="A5571" s="215" t="s">
        <v>11481</v>
      </c>
      <c r="B5571" s="215" t="s">
        <v>11482</v>
      </c>
      <c r="C5571" s="215" t="s">
        <v>47</v>
      </c>
    </row>
    <row r="5572" spans="1:3" ht="15.75">
      <c r="A5572" s="215" t="s">
        <v>11483</v>
      </c>
      <c r="B5572" s="215" t="s">
        <v>11484</v>
      </c>
      <c r="C5572" s="215" t="s">
        <v>47</v>
      </c>
    </row>
    <row r="5573" spans="1:3" ht="15.75">
      <c r="A5573" s="215" t="s">
        <v>11485</v>
      </c>
      <c r="B5573" s="215" t="s">
        <v>11486</v>
      </c>
      <c r="C5573" s="215" t="s">
        <v>47</v>
      </c>
    </row>
    <row r="5574" spans="1:3" ht="15.75">
      <c r="A5574" s="215" t="s">
        <v>11487</v>
      </c>
      <c r="B5574" s="215" t="s">
        <v>11488</v>
      </c>
      <c r="C5574" s="215" t="s">
        <v>47</v>
      </c>
    </row>
    <row r="5575" spans="1:3" ht="15.75">
      <c r="A5575" s="215" t="s">
        <v>11489</v>
      </c>
      <c r="B5575" s="215" t="s">
        <v>11490</v>
      </c>
      <c r="C5575" s="215" t="s">
        <v>47</v>
      </c>
    </row>
    <row r="5576" spans="1:3" ht="15.75">
      <c r="A5576" s="215" t="s">
        <v>11491</v>
      </c>
      <c r="B5576" s="215" t="s">
        <v>11492</v>
      </c>
      <c r="C5576" s="215" t="s">
        <v>602</v>
      </c>
    </row>
    <row r="5577" spans="1:3" ht="15.75">
      <c r="A5577" s="215" t="s">
        <v>11493</v>
      </c>
      <c r="B5577" s="215" t="s">
        <v>11494</v>
      </c>
      <c r="C5577" s="215" t="s">
        <v>47</v>
      </c>
    </row>
    <row r="5578" spans="1:3" ht="15.75">
      <c r="A5578" s="215" t="s">
        <v>11495</v>
      </c>
      <c r="B5578" s="215" t="s">
        <v>11496</v>
      </c>
      <c r="C5578" s="215" t="s">
        <v>602</v>
      </c>
    </row>
    <row r="5579" spans="1:3" ht="15.75">
      <c r="A5579" s="215" t="s">
        <v>11497</v>
      </c>
      <c r="B5579" s="215" t="s">
        <v>11498</v>
      </c>
      <c r="C5579" s="215" t="s">
        <v>602</v>
      </c>
    </row>
    <row r="5580" spans="1:3" ht="15.75">
      <c r="A5580" s="215" t="s">
        <v>11499</v>
      </c>
      <c r="B5580" s="215" t="s">
        <v>11500</v>
      </c>
      <c r="C5580" s="215" t="s">
        <v>47</v>
      </c>
    </row>
    <row r="5581" spans="1:3" ht="15.75">
      <c r="A5581" s="215" t="s">
        <v>11501</v>
      </c>
      <c r="B5581" s="215" t="s">
        <v>11502</v>
      </c>
      <c r="C5581" s="215" t="s">
        <v>47</v>
      </c>
    </row>
    <row r="5582" spans="1:3" ht="15.75">
      <c r="A5582" s="215" t="s">
        <v>11503</v>
      </c>
      <c r="B5582" s="215" t="s">
        <v>11504</v>
      </c>
      <c r="C5582" s="215" t="s">
        <v>47</v>
      </c>
    </row>
    <row r="5583" spans="1:3" ht="15.75">
      <c r="A5583" s="215" t="s">
        <v>11505</v>
      </c>
      <c r="B5583" s="215" t="s">
        <v>11506</v>
      </c>
      <c r="C5583" s="215" t="s">
        <v>47</v>
      </c>
    </row>
    <row r="5584" spans="1:3" ht="15.75">
      <c r="A5584" s="215" t="s">
        <v>11507</v>
      </c>
      <c r="B5584" s="215" t="s">
        <v>11508</v>
      </c>
      <c r="C5584" s="215" t="s">
        <v>47</v>
      </c>
    </row>
    <row r="5585" spans="1:3" ht="15.75">
      <c r="A5585" s="215" t="s">
        <v>11509</v>
      </c>
      <c r="B5585" s="215" t="s">
        <v>11510</v>
      </c>
      <c r="C5585" s="215" t="s">
        <v>47</v>
      </c>
    </row>
    <row r="5586" spans="1:3" ht="15.75">
      <c r="A5586" s="215" t="s">
        <v>11511</v>
      </c>
      <c r="B5586" s="215" t="s">
        <v>11512</v>
      </c>
      <c r="C5586" s="215" t="s">
        <v>47</v>
      </c>
    </row>
    <row r="5587" spans="1:3" ht="15.75">
      <c r="A5587" s="215" t="s">
        <v>11513</v>
      </c>
      <c r="B5587" s="215" t="s">
        <v>11514</v>
      </c>
      <c r="C5587" s="215" t="s">
        <v>47</v>
      </c>
    </row>
    <row r="5588" spans="1:3" ht="15.75">
      <c r="A5588" s="215" t="s">
        <v>11515</v>
      </c>
      <c r="B5588" s="215" t="s">
        <v>11516</v>
      </c>
      <c r="C5588" s="215" t="s">
        <v>47</v>
      </c>
    </row>
    <row r="5589" spans="1:3" ht="15.75">
      <c r="A5589" s="215" t="s">
        <v>11517</v>
      </c>
      <c r="B5589" s="215" t="s">
        <v>11518</v>
      </c>
      <c r="C5589" s="215" t="s">
        <v>47</v>
      </c>
    </row>
    <row r="5590" spans="1:3" ht="15.75">
      <c r="A5590" s="215" t="s">
        <v>11519</v>
      </c>
      <c r="B5590" s="215" t="s">
        <v>11520</v>
      </c>
      <c r="C5590" s="215" t="s">
        <v>47</v>
      </c>
    </row>
    <row r="5591" spans="1:3" ht="15.75">
      <c r="A5591" s="215" t="s">
        <v>11521</v>
      </c>
      <c r="B5591" s="215" t="s">
        <v>11522</v>
      </c>
      <c r="C5591" s="215" t="s">
        <v>47</v>
      </c>
    </row>
    <row r="5592" spans="1:3" ht="15.75">
      <c r="A5592" s="215" t="s">
        <v>11523</v>
      </c>
      <c r="B5592" s="215" t="s">
        <v>11524</v>
      </c>
      <c r="C5592" s="215" t="s">
        <v>47</v>
      </c>
    </row>
    <row r="5593" spans="1:3" ht="15.75">
      <c r="A5593" s="215" t="s">
        <v>11525</v>
      </c>
      <c r="B5593" s="215" t="s">
        <v>11526</v>
      </c>
      <c r="C5593" s="215" t="s">
        <v>47</v>
      </c>
    </row>
    <row r="5594" spans="1:3" ht="15.75">
      <c r="A5594" s="215" t="s">
        <v>11527</v>
      </c>
      <c r="B5594" s="215" t="s">
        <v>11528</v>
      </c>
      <c r="C5594" s="215" t="s">
        <v>47</v>
      </c>
    </row>
    <row r="5595" spans="1:3" ht="15.75">
      <c r="A5595" s="215" t="s">
        <v>11529</v>
      </c>
      <c r="B5595" s="215" t="s">
        <v>11530</v>
      </c>
      <c r="C5595" s="215" t="s">
        <v>47</v>
      </c>
    </row>
    <row r="5596" spans="1:3" ht="15.75">
      <c r="A5596" s="215" t="s">
        <v>11531</v>
      </c>
      <c r="B5596" s="215" t="s">
        <v>11532</v>
      </c>
      <c r="C5596" s="215" t="s">
        <v>47</v>
      </c>
    </row>
    <row r="5597" spans="1:3" ht="15.75">
      <c r="A5597" s="215" t="s">
        <v>11533</v>
      </c>
      <c r="B5597" s="215" t="s">
        <v>11534</v>
      </c>
      <c r="C5597" s="215" t="s">
        <v>47</v>
      </c>
    </row>
    <row r="5598" spans="1:3" ht="15.75">
      <c r="A5598" s="215" t="s">
        <v>11535</v>
      </c>
      <c r="B5598" s="215" t="s">
        <v>11536</v>
      </c>
      <c r="C5598" s="215" t="s">
        <v>47</v>
      </c>
    </row>
    <row r="5599" spans="1:3" ht="15.75">
      <c r="A5599" s="215" t="s">
        <v>11537</v>
      </c>
      <c r="B5599" s="215" t="s">
        <v>11538</v>
      </c>
      <c r="C5599" s="215" t="s">
        <v>47</v>
      </c>
    </row>
    <row r="5600" spans="1:3" ht="15.75">
      <c r="A5600" s="215" t="s">
        <v>11539</v>
      </c>
      <c r="B5600" s="215" t="s">
        <v>11540</v>
      </c>
      <c r="C5600" s="215" t="s">
        <v>47</v>
      </c>
    </row>
    <row r="5601" spans="1:3" ht="15.75">
      <c r="A5601" s="215" t="s">
        <v>11541</v>
      </c>
      <c r="B5601" s="215" t="s">
        <v>11542</v>
      </c>
      <c r="C5601" s="215" t="s">
        <v>47</v>
      </c>
    </row>
    <row r="5602" spans="1:3" ht="15.75">
      <c r="A5602" s="215" t="s">
        <v>11543</v>
      </c>
      <c r="B5602" s="215" t="s">
        <v>11544</v>
      </c>
      <c r="C5602" s="215" t="s">
        <v>47</v>
      </c>
    </row>
    <row r="5603" spans="1:3" ht="15.75">
      <c r="A5603" s="215" t="s">
        <v>11545</v>
      </c>
      <c r="B5603" s="215" t="s">
        <v>11546</v>
      </c>
      <c r="C5603" s="215" t="s">
        <v>47</v>
      </c>
    </row>
    <row r="5604" spans="1:3" ht="15.75">
      <c r="A5604" s="215" t="s">
        <v>11547</v>
      </c>
      <c r="B5604" s="215" t="s">
        <v>11548</v>
      </c>
      <c r="C5604" s="215" t="s">
        <v>47</v>
      </c>
    </row>
    <row r="5605" spans="1:3" ht="15.75">
      <c r="A5605" s="215" t="s">
        <v>11549</v>
      </c>
      <c r="B5605" s="215" t="s">
        <v>11550</v>
      </c>
      <c r="C5605" s="215" t="s">
        <v>47</v>
      </c>
    </row>
    <row r="5606" spans="1:3" ht="15.75">
      <c r="A5606" s="215" t="s">
        <v>11551</v>
      </c>
      <c r="B5606" s="215" t="s">
        <v>11552</v>
      </c>
      <c r="C5606" s="215" t="s">
        <v>47</v>
      </c>
    </row>
    <row r="5607" spans="1:3" ht="15.75">
      <c r="A5607" s="215" t="s">
        <v>11553</v>
      </c>
      <c r="B5607" s="215" t="s">
        <v>11554</v>
      </c>
      <c r="C5607" s="215" t="s">
        <v>47</v>
      </c>
    </row>
    <row r="5608" spans="1:3" ht="15.75">
      <c r="A5608" s="215" t="s">
        <v>11555</v>
      </c>
      <c r="B5608" s="215" t="s">
        <v>11556</v>
      </c>
      <c r="C5608" s="215" t="s">
        <v>47</v>
      </c>
    </row>
    <row r="5609" spans="1:3" ht="15.75">
      <c r="A5609" s="215" t="s">
        <v>11557</v>
      </c>
      <c r="B5609" s="215" t="s">
        <v>11558</v>
      </c>
      <c r="C5609" s="215" t="s">
        <v>47</v>
      </c>
    </row>
    <row r="5610" spans="1:3" ht="15.75">
      <c r="A5610" s="215" t="s">
        <v>11559</v>
      </c>
      <c r="B5610" s="215" t="s">
        <v>11560</v>
      </c>
      <c r="C5610" s="215" t="s">
        <v>47</v>
      </c>
    </row>
    <row r="5611" spans="1:3" ht="15.75">
      <c r="A5611" s="215" t="s">
        <v>11561</v>
      </c>
      <c r="B5611" s="215" t="s">
        <v>11562</v>
      </c>
      <c r="C5611" s="215" t="s">
        <v>47</v>
      </c>
    </row>
    <row r="5612" spans="1:3" ht="15.75">
      <c r="A5612" s="215" t="s">
        <v>11563</v>
      </c>
      <c r="B5612" s="215" t="s">
        <v>11564</v>
      </c>
      <c r="C5612" s="215" t="s">
        <v>47</v>
      </c>
    </row>
    <row r="5613" spans="1:3" ht="15.75">
      <c r="A5613" s="215" t="s">
        <v>11565</v>
      </c>
      <c r="B5613" s="215" t="s">
        <v>11566</v>
      </c>
      <c r="C5613" s="215" t="s">
        <v>47</v>
      </c>
    </row>
    <row r="5614" spans="1:3" ht="15.75">
      <c r="A5614" s="215" t="s">
        <v>11567</v>
      </c>
      <c r="B5614" s="215" t="s">
        <v>11568</v>
      </c>
      <c r="C5614" s="215" t="s">
        <v>47</v>
      </c>
    </row>
    <row r="5615" spans="1:3" ht="15.75">
      <c r="A5615" s="215" t="s">
        <v>11569</v>
      </c>
      <c r="B5615" s="215" t="s">
        <v>11570</v>
      </c>
      <c r="C5615" s="215" t="s">
        <v>47</v>
      </c>
    </row>
    <row r="5616" spans="1:3" ht="15.75">
      <c r="A5616" s="215" t="s">
        <v>11571</v>
      </c>
      <c r="B5616" s="215" t="s">
        <v>11572</v>
      </c>
      <c r="C5616" s="215" t="s">
        <v>47</v>
      </c>
    </row>
    <row r="5617" spans="1:3" ht="15.75">
      <c r="A5617" s="215" t="s">
        <v>11573</v>
      </c>
      <c r="B5617" s="215" t="s">
        <v>11574</v>
      </c>
      <c r="C5617" s="215" t="s">
        <v>47</v>
      </c>
    </row>
    <row r="5618" spans="1:3" ht="15.75">
      <c r="A5618" s="215" t="s">
        <v>11575</v>
      </c>
      <c r="B5618" s="215" t="s">
        <v>11576</v>
      </c>
      <c r="C5618" s="215" t="s">
        <v>47</v>
      </c>
    </row>
    <row r="5619" spans="1:3" ht="15.75">
      <c r="A5619" s="215" t="s">
        <v>11577</v>
      </c>
      <c r="B5619" s="215" t="s">
        <v>11578</v>
      </c>
      <c r="C5619" s="215" t="s">
        <v>47</v>
      </c>
    </row>
    <row r="5620" spans="1:3" ht="15.75">
      <c r="A5620" s="215" t="s">
        <v>11579</v>
      </c>
      <c r="B5620" s="215" t="s">
        <v>11580</v>
      </c>
      <c r="C5620" s="215" t="s">
        <v>47</v>
      </c>
    </row>
    <row r="5621" spans="1:3" ht="15.75">
      <c r="A5621" s="215" t="s">
        <v>11581</v>
      </c>
      <c r="B5621" s="215" t="s">
        <v>11582</v>
      </c>
      <c r="C5621" s="215" t="s">
        <v>47</v>
      </c>
    </row>
    <row r="5622" spans="1:3" ht="15.75">
      <c r="A5622" s="215" t="s">
        <v>11583</v>
      </c>
      <c r="B5622" s="215" t="s">
        <v>11584</v>
      </c>
      <c r="C5622" s="215" t="s">
        <v>47</v>
      </c>
    </row>
    <row r="5623" spans="1:3" ht="15.75">
      <c r="A5623" s="215" t="s">
        <v>11585</v>
      </c>
      <c r="B5623" s="215" t="s">
        <v>11586</v>
      </c>
      <c r="C5623" s="215" t="s">
        <v>602</v>
      </c>
    </row>
    <row r="5624" spans="1:3" ht="15.75">
      <c r="A5624" s="215" t="s">
        <v>11587</v>
      </c>
      <c r="B5624" s="215" t="s">
        <v>11588</v>
      </c>
      <c r="C5624" s="215" t="s">
        <v>367</v>
      </c>
    </row>
    <row r="5625" spans="1:3" ht="15.75">
      <c r="A5625" s="215" t="s">
        <v>11589</v>
      </c>
      <c r="B5625" s="215" t="s">
        <v>11590</v>
      </c>
      <c r="C5625" s="215" t="s">
        <v>367</v>
      </c>
    </row>
    <row r="5626" spans="1:3" ht="15.75">
      <c r="A5626" s="215" t="s">
        <v>11591</v>
      </c>
      <c r="B5626" s="215" t="s">
        <v>11592</v>
      </c>
      <c r="C5626" s="215" t="s">
        <v>367</v>
      </c>
    </row>
    <row r="5627" spans="1:3" ht="15.75">
      <c r="A5627" s="215" t="s">
        <v>11593</v>
      </c>
      <c r="B5627" s="215" t="s">
        <v>11594</v>
      </c>
      <c r="C5627" s="215" t="s">
        <v>47</v>
      </c>
    </row>
    <row r="5628" spans="1:3" ht="15.75">
      <c r="A5628" s="215" t="s">
        <v>11595</v>
      </c>
      <c r="B5628" s="215" t="s">
        <v>11596</v>
      </c>
      <c r="C5628" s="215" t="s">
        <v>602</v>
      </c>
    </row>
    <row r="5629" spans="1:3" ht="15.75">
      <c r="A5629" s="215" t="s">
        <v>11597</v>
      </c>
      <c r="B5629" s="215" t="s">
        <v>11598</v>
      </c>
      <c r="C5629" s="215" t="s">
        <v>47</v>
      </c>
    </row>
    <row r="5630" spans="1:3" ht="15.75">
      <c r="A5630" s="215" t="s">
        <v>11599</v>
      </c>
      <c r="B5630" s="215" t="s">
        <v>11600</v>
      </c>
      <c r="C5630" s="215" t="s">
        <v>47</v>
      </c>
    </row>
    <row r="5631" spans="1:3" ht="15.75">
      <c r="A5631" s="215" t="s">
        <v>11601</v>
      </c>
      <c r="B5631" s="215" t="s">
        <v>11602</v>
      </c>
      <c r="C5631" s="215" t="s">
        <v>47</v>
      </c>
    </row>
    <row r="5632" spans="1:3" ht="15.75">
      <c r="A5632" s="215" t="s">
        <v>11603</v>
      </c>
      <c r="B5632" s="215" t="s">
        <v>11604</v>
      </c>
      <c r="C5632" s="215" t="s">
        <v>47</v>
      </c>
    </row>
    <row r="5633" spans="1:3" ht="15.75">
      <c r="A5633" s="215" t="s">
        <v>11605</v>
      </c>
      <c r="B5633" s="215" t="s">
        <v>11606</v>
      </c>
      <c r="C5633" s="215" t="s">
        <v>602</v>
      </c>
    </row>
    <row r="5634" spans="1:3" ht="15.75">
      <c r="A5634" s="215" t="s">
        <v>11607</v>
      </c>
      <c r="B5634" s="215" t="s">
        <v>11608</v>
      </c>
      <c r="C5634" s="215" t="s">
        <v>47</v>
      </c>
    </row>
    <row r="5635" spans="1:3" ht="15.75">
      <c r="A5635" s="215" t="s">
        <v>11609</v>
      </c>
      <c r="B5635" s="215" t="s">
        <v>11610</v>
      </c>
      <c r="C5635" s="215" t="s">
        <v>47</v>
      </c>
    </row>
    <row r="5636" spans="1:3" ht="15.75">
      <c r="A5636" s="215" t="s">
        <v>11611</v>
      </c>
      <c r="B5636" s="215" t="s">
        <v>11612</v>
      </c>
      <c r="C5636" s="215" t="s">
        <v>47</v>
      </c>
    </row>
    <row r="5637" spans="1:3" ht="15.75">
      <c r="A5637" s="215" t="s">
        <v>11613</v>
      </c>
      <c r="B5637" s="215" t="s">
        <v>11614</v>
      </c>
      <c r="C5637" s="215" t="s">
        <v>47</v>
      </c>
    </row>
    <row r="5638" spans="1:3" ht="15.75">
      <c r="A5638" s="215" t="s">
        <v>11615</v>
      </c>
      <c r="B5638" s="215" t="s">
        <v>11616</v>
      </c>
      <c r="C5638" s="215" t="s">
        <v>47</v>
      </c>
    </row>
    <row r="5639" spans="1:3" ht="15.75">
      <c r="A5639" s="215" t="s">
        <v>11617</v>
      </c>
      <c r="B5639" s="215" t="s">
        <v>11618</v>
      </c>
      <c r="C5639" s="215" t="s">
        <v>367</v>
      </c>
    </row>
    <row r="5640" spans="1:3" ht="15.75">
      <c r="A5640" s="215" t="s">
        <v>11619</v>
      </c>
      <c r="B5640" s="215" t="s">
        <v>11620</v>
      </c>
      <c r="C5640" s="215" t="s">
        <v>602</v>
      </c>
    </row>
    <row r="5641" spans="1:3" ht="15.75">
      <c r="A5641" s="215" t="s">
        <v>11621</v>
      </c>
      <c r="B5641" s="215" t="s">
        <v>11622</v>
      </c>
      <c r="C5641" s="215" t="s">
        <v>602</v>
      </c>
    </row>
    <row r="5642" spans="1:3" ht="15.75">
      <c r="A5642" s="215" t="s">
        <v>11623</v>
      </c>
      <c r="B5642" s="215" t="s">
        <v>11624</v>
      </c>
      <c r="C5642" s="215" t="s">
        <v>47</v>
      </c>
    </row>
    <row r="5643" spans="1:3" ht="15.75">
      <c r="A5643" s="215" t="s">
        <v>11625</v>
      </c>
      <c r="B5643" s="215" t="s">
        <v>11626</v>
      </c>
      <c r="C5643" s="215" t="s">
        <v>47</v>
      </c>
    </row>
    <row r="5644" spans="1:3" ht="15.75">
      <c r="A5644" s="215" t="s">
        <v>11627</v>
      </c>
      <c r="B5644" s="215" t="s">
        <v>11628</v>
      </c>
      <c r="C5644" s="215" t="s">
        <v>47</v>
      </c>
    </row>
    <row r="5645" spans="1:3" ht="15.75">
      <c r="A5645" s="215" t="s">
        <v>11629</v>
      </c>
      <c r="B5645" s="215" t="s">
        <v>11630</v>
      </c>
      <c r="C5645" s="215" t="s">
        <v>47</v>
      </c>
    </row>
    <row r="5646" spans="1:3" ht="15.75">
      <c r="A5646" s="215" t="s">
        <v>11631</v>
      </c>
      <c r="B5646" s="215" t="s">
        <v>11632</v>
      </c>
      <c r="C5646" s="215" t="s">
        <v>47</v>
      </c>
    </row>
    <row r="5647" spans="1:3" ht="15.75">
      <c r="A5647" s="215" t="s">
        <v>11633</v>
      </c>
      <c r="B5647" s="215" t="s">
        <v>11634</v>
      </c>
      <c r="C5647" s="215" t="s">
        <v>367</v>
      </c>
    </row>
    <row r="5648" spans="1:3" ht="15.75">
      <c r="A5648" s="215" t="s">
        <v>11635</v>
      </c>
      <c r="B5648" s="215" t="s">
        <v>11636</v>
      </c>
      <c r="C5648" s="215" t="s">
        <v>47</v>
      </c>
    </row>
    <row r="5649" spans="1:3" ht="15.75">
      <c r="A5649" s="215" t="s">
        <v>11637</v>
      </c>
      <c r="B5649" s="215" t="s">
        <v>11638</v>
      </c>
      <c r="C5649" s="215" t="s">
        <v>47</v>
      </c>
    </row>
    <row r="5650" spans="1:3" ht="15.75">
      <c r="A5650" s="215" t="s">
        <v>11639</v>
      </c>
      <c r="B5650" s="215" t="s">
        <v>11640</v>
      </c>
      <c r="C5650" s="215" t="s">
        <v>47</v>
      </c>
    </row>
    <row r="5651" spans="1:3" ht="15.75">
      <c r="A5651" s="215" t="s">
        <v>11641</v>
      </c>
      <c r="B5651" s="215" t="s">
        <v>11642</v>
      </c>
      <c r="C5651" s="215" t="s">
        <v>47</v>
      </c>
    </row>
    <row r="5652" spans="1:3" ht="15.75">
      <c r="A5652" s="215" t="s">
        <v>11643</v>
      </c>
      <c r="B5652" s="215" t="s">
        <v>11644</v>
      </c>
      <c r="C5652" s="215" t="s">
        <v>367</v>
      </c>
    </row>
    <row r="5653" spans="1:3" ht="15.75">
      <c r="A5653" s="215" t="s">
        <v>11645</v>
      </c>
      <c r="B5653" s="215" t="s">
        <v>11646</v>
      </c>
      <c r="C5653" s="215" t="s">
        <v>367</v>
      </c>
    </row>
    <row r="5654" spans="1:3" ht="15.75">
      <c r="A5654" s="215" t="s">
        <v>11647</v>
      </c>
      <c r="B5654" s="215" t="s">
        <v>11648</v>
      </c>
      <c r="C5654" s="215" t="s">
        <v>47</v>
      </c>
    </row>
    <row r="5655" spans="1:3" ht="15.75">
      <c r="A5655" s="215" t="s">
        <v>11649</v>
      </c>
      <c r="B5655" s="215" t="s">
        <v>11650</v>
      </c>
      <c r="C5655" s="215" t="s">
        <v>367</v>
      </c>
    </row>
    <row r="5656" spans="1:3" ht="15.75">
      <c r="A5656" s="215" t="s">
        <v>11651</v>
      </c>
      <c r="B5656" s="215" t="s">
        <v>11652</v>
      </c>
      <c r="C5656" s="215" t="s">
        <v>367</v>
      </c>
    </row>
    <row r="5657" spans="1:3" ht="15.75">
      <c r="A5657" s="215" t="s">
        <v>11653</v>
      </c>
      <c r="B5657" s="215" t="s">
        <v>11654</v>
      </c>
      <c r="C5657" s="215" t="s">
        <v>367</v>
      </c>
    </row>
    <row r="5658" spans="1:3" ht="15.75">
      <c r="A5658" s="215" t="s">
        <v>11655</v>
      </c>
      <c r="B5658" s="215" t="s">
        <v>11656</v>
      </c>
      <c r="C5658" s="215" t="s">
        <v>367</v>
      </c>
    </row>
    <row r="5659" spans="1:3" ht="15.75">
      <c r="A5659" s="215" t="s">
        <v>11657</v>
      </c>
      <c r="B5659" s="215" t="s">
        <v>11658</v>
      </c>
      <c r="C5659" s="215" t="s">
        <v>367</v>
      </c>
    </row>
    <row r="5660" spans="1:3" ht="15.75">
      <c r="A5660" s="215" t="s">
        <v>11659</v>
      </c>
      <c r="B5660" s="215" t="s">
        <v>11660</v>
      </c>
      <c r="C5660" s="215" t="s">
        <v>367</v>
      </c>
    </row>
    <row r="5661" spans="1:3" ht="15.75">
      <c r="A5661" s="215" t="s">
        <v>11661</v>
      </c>
      <c r="B5661" s="215" t="s">
        <v>11662</v>
      </c>
      <c r="C5661" s="215" t="s">
        <v>367</v>
      </c>
    </row>
    <row r="5662" spans="1:3" ht="15.75">
      <c r="A5662" s="215" t="s">
        <v>11663</v>
      </c>
      <c r="B5662" s="215" t="s">
        <v>11664</v>
      </c>
      <c r="C5662" s="215" t="s">
        <v>602</v>
      </c>
    </row>
    <row r="5663" spans="1:3" ht="15.75">
      <c r="A5663" s="215" t="s">
        <v>11665</v>
      </c>
      <c r="B5663" s="215" t="s">
        <v>11666</v>
      </c>
      <c r="C5663" s="215" t="s">
        <v>367</v>
      </c>
    </row>
    <row r="5664" spans="1:3" ht="15.75">
      <c r="A5664" s="215" t="s">
        <v>11667</v>
      </c>
      <c r="B5664" s="215" t="s">
        <v>11668</v>
      </c>
      <c r="C5664" s="215" t="s">
        <v>47</v>
      </c>
    </row>
    <row r="5665" spans="1:3" ht="15.75">
      <c r="A5665" s="215" t="s">
        <v>11669</v>
      </c>
      <c r="B5665" s="215" t="s">
        <v>11670</v>
      </c>
      <c r="C5665" s="215" t="s">
        <v>47</v>
      </c>
    </row>
    <row r="5666" spans="1:3" ht="15.75">
      <c r="A5666" s="215" t="s">
        <v>11671</v>
      </c>
      <c r="B5666" s="215" t="s">
        <v>11672</v>
      </c>
      <c r="C5666" s="215" t="s">
        <v>47</v>
      </c>
    </row>
    <row r="5667" spans="1:3" ht="15.75">
      <c r="A5667" s="215" t="s">
        <v>11673</v>
      </c>
      <c r="B5667" s="215" t="s">
        <v>11674</v>
      </c>
      <c r="C5667" s="215" t="s">
        <v>47</v>
      </c>
    </row>
    <row r="5668" spans="1:3" ht="15.75">
      <c r="A5668" s="215" t="s">
        <v>11675</v>
      </c>
      <c r="B5668" s="215" t="s">
        <v>11676</v>
      </c>
      <c r="C5668" s="215" t="s">
        <v>602</v>
      </c>
    </row>
    <row r="5669" spans="1:3" ht="15.75">
      <c r="A5669" s="215" t="s">
        <v>11677</v>
      </c>
      <c r="B5669" s="215" t="s">
        <v>11678</v>
      </c>
      <c r="C5669" s="215" t="s">
        <v>602</v>
      </c>
    </row>
    <row r="5670" spans="1:3" ht="15.75">
      <c r="A5670" s="215" t="s">
        <v>11679</v>
      </c>
      <c r="B5670" s="215" t="s">
        <v>11680</v>
      </c>
      <c r="C5670" s="215" t="s">
        <v>47</v>
      </c>
    </row>
    <row r="5671" spans="1:3" ht="15.75">
      <c r="A5671" s="215" t="s">
        <v>11681</v>
      </c>
      <c r="B5671" s="215" t="s">
        <v>11682</v>
      </c>
      <c r="C5671" s="215" t="s">
        <v>47</v>
      </c>
    </row>
    <row r="5672" spans="1:3" ht="15.75">
      <c r="A5672" s="215" t="s">
        <v>11683</v>
      </c>
      <c r="B5672" s="215" t="s">
        <v>11684</v>
      </c>
      <c r="C5672" s="215" t="s">
        <v>602</v>
      </c>
    </row>
    <row r="5673" spans="1:3" ht="15.75">
      <c r="A5673" s="215" t="s">
        <v>11685</v>
      </c>
      <c r="B5673" s="215" t="s">
        <v>11686</v>
      </c>
      <c r="C5673" s="215" t="s">
        <v>47</v>
      </c>
    </row>
    <row r="5674" spans="1:3" ht="15.75">
      <c r="A5674" s="215" t="s">
        <v>11687</v>
      </c>
      <c r="B5674" s="215" t="s">
        <v>11688</v>
      </c>
      <c r="C5674" s="215" t="s">
        <v>47</v>
      </c>
    </row>
    <row r="5675" spans="1:3" ht="15.75">
      <c r="A5675" s="215" t="s">
        <v>11689</v>
      </c>
      <c r="B5675" s="215" t="s">
        <v>11690</v>
      </c>
      <c r="C5675" s="215" t="s">
        <v>47</v>
      </c>
    </row>
    <row r="5676" spans="1:3" ht="15.75">
      <c r="A5676" s="215" t="s">
        <v>11691</v>
      </c>
      <c r="B5676" s="215" t="s">
        <v>11692</v>
      </c>
      <c r="C5676" s="215" t="s">
        <v>47</v>
      </c>
    </row>
    <row r="5677" spans="1:3" ht="15.75">
      <c r="A5677" s="215" t="s">
        <v>11693</v>
      </c>
      <c r="B5677" s="215" t="s">
        <v>11694</v>
      </c>
      <c r="C5677" s="215" t="s">
        <v>47</v>
      </c>
    </row>
    <row r="5678" spans="1:3" ht="15.75">
      <c r="A5678" s="215" t="s">
        <v>11695</v>
      </c>
      <c r="B5678" s="215" t="s">
        <v>11696</v>
      </c>
      <c r="C5678" s="215" t="s">
        <v>47</v>
      </c>
    </row>
    <row r="5679" spans="1:3" ht="15.75">
      <c r="A5679" s="215" t="s">
        <v>11697</v>
      </c>
      <c r="B5679" s="215" t="s">
        <v>11698</v>
      </c>
      <c r="C5679" s="215" t="s">
        <v>47</v>
      </c>
    </row>
    <row r="5680" spans="1:3" ht="15.75">
      <c r="A5680" s="215" t="s">
        <v>11699</v>
      </c>
      <c r="B5680" s="215" t="s">
        <v>11700</v>
      </c>
      <c r="C5680" s="215" t="s">
        <v>47</v>
      </c>
    </row>
    <row r="5681" spans="1:3" ht="15.75">
      <c r="A5681" s="215" t="s">
        <v>11701</v>
      </c>
      <c r="B5681" s="215" t="s">
        <v>11702</v>
      </c>
      <c r="C5681" s="215" t="s">
        <v>47</v>
      </c>
    </row>
    <row r="5682" spans="1:3" ht="15.75">
      <c r="A5682" s="215" t="s">
        <v>11703</v>
      </c>
      <c r="B5682" s="215" t="s">
        <v>11704</v>
      </c>
      <c r="C5682" s="215" t="s">
        <v>47</v>
      </c>
    </row>
    <row r="5683" spans="1:3" ht="15.75">
      <c r="A5683" s="215" t="s">
        <v>11705</v>
      </c>
      <c r="B5683" s="215" t="s">
        <v>11706</v>
      </c>
      <c r="C5683" s="215" t="s">
        <v>47</v>
      </c>
    </row>
    <row r="5684" spans="1:3" ht="15.75">
      <c r="A5684" s="215" t="s">
        <v>11707</v>
      </c>
      <c r="B5684" s="215" t="s">
        <v>11708</v>
      </c>
      <c r="C5684" s="215" t="s">
        <v>47</v>
      </c>
    </row>
    <row r="5685" spans="1:3" ht="15.75">
      <c r="A5685" s="215" t="s">
        <v>11709</v>
      </c>
      <c r="B5685" s="215" t="s">
        <v>11710</v>
      </c>
      <c r="C5685" s="215" t="s">
        <v>47</v>
      </c>
    </row>
    <row r="5686" spans="1:3" ht="15.75">
      <c r="A5686" s="215" t="s">
        <v>11711</v>
      </c>
      <c r="B5686" s="215" t="s">
        <v>11712</v>
      </c>
      <c r="C5686" s="215" t="s">
        <v>47</v>
      </c>
    </row>
    <row r="5687" spans="1:3" ht="15.75">
      <c r="A5687" s="215" t="s">
        <v>11713</v>
      </c>
      <c r="B5687" s="215" t="s">
        <v>11714</v>
      </c>
      <c r="C5687" s="215" t="s">
        <v>47</v>
      </c>
    </row>
    <row r="5688" spans="1:3" ht="15.75">
      <c r="A5688" s="215" t="s">
        <v>11715</v>
      </c>
      <c r="B5688" s="215" t="s">
        <v>11716</v>
      </c>
      <c r="C5688" s="215" t="s">
        <v>47</v>
      </c>
    </row>
    <row r="5689" spans="1:3" ht="15.75">
      <c r="A5689" s="215" t="s">
        <v>11717</v>
      </c>
      <c r="B5689" s="215" t="s">
        <v>11718</v>
      </c>
      <c r="C5689" s="215" t="s">
        <v>47</v>
      </c>
    </row>
    <row r="5690" spans="1:3" ht="15.75">
      <c r="A5690" s="215" t="s">
        <v>11719</v>
      </c>
      <c r="B5690" s="215" t="s">
        <v>11720</v>
      </c>
      <c r="C5690" s="215" t="s">
        <v>47</v>
      </c>
    </row>
    <row r="5691" spans="1:3" ht="15.75">
      <c r="A5691" s="215" t="s">
        <v>11721</v>
      </c>
      <c r="B5691" s="215" t="s">
        <v>11722</v>
      </c>
      <c r="C5691" s="215" t="s">
        <v>47</v>
      </c>
    </row>
    <row r="5692" spans="1:3" ht="15.75">
      <c r="A5692" s="215" t="s">
        <v>11723</v>
      </c>
      <c r="B5692" s="215" t="s">
        <v>11724</v>
      </c>
      <c r="C5692" s="215" t="s">
        <v>47</v>
      </c>
    </row>
    <row r="5693" spans="1:3" ht="15.75">
      <c r="A5693" s="215" t="s">
        <v>11725</v>
      </c>
      <c r="B5693" s="215" t="s">
        <v>11726</v>
      </c>
      <c r="C5693" s="215" t="s">
        <v>47</v>
      </c>
    </row>
    <row r="5694" spans="1:3" ht="15.75">
      <c r="A5694" s="215" t="s">
        <v>11727</v>
      </c>
      <c r="B5694" s="215" t="s">
        <v>11728</v>
      </c>
      <c r="C5694" s="215" t="s">
        <v>367</v>
      </c>
    </row>
    <row r="5695" spans="1:3" ht="15.75">
      <c r="A5695" s="215" t="s">
        <v>11729</v>
      </c>
      <c r="B5695" s="215" t="s">
        <v>11730</v>
      </c>
      <c r="C5695" s="215" t="s">
        <v>367</v>
      </c>
    </row>
    <row r="5696" spans="1:3" ht="15.75">
      <c r="A5696" s="215" t="s">
        <v>11731</v>
      </c>
      <c r="B5696" s="215" t="s">
        <v>11732</v>
      </c>
      <c r="C5696" s="215" t="s">
        <v>367</v>
      </c>
    </row>
    <row r="5697" spans="1:3" ht="15.75">
      <c r="A5697" s="215" t="s">
        <v>11733</v>
      </c>
      <c r="B5697" s="215" t="s">
        <v>11734</v>
      </c>
      <c r="C5697" s="215" t="s">
        <v>47</v>
      </c>
    </row>
    <row r="5698" spans="1:3" ht="15.75">
      <c r="A5698" s="215" t="s">
        <v>11735</v>
      </c>
      <c r="B5698" s="215" t="s">
        <v>11736</v>
      </c>
      <c r="C5698" s="215" t="s">
        <v>47</v>
      </c>
    </row>
    <row r="5699" spans="1:3" ht="15.75">
      <c r="A5699" s="215" t="s">
        <v>11737</v>
      </c>
      <c r="B5699" s="215" t="s">
        <v>11738</v>
      </c>
      <c r="C5699" s="215" t="s">
        <v>47</v>
      </c>
    </row>
    <row r="5700" spans="1:3" ht="15.75">
      <c r="A5700" s="215" t="s">
        <v>11739</v>
      </c>
      <c r="B5700" s="215" t="s">
        <v>11740</v>
      </c>
      <c r="C5700" s="215" t="s">
        <v>367</v>
      </c>
    </row>
    <row r="5701" spans="1:3" ht="15.75">
      <c r="A5701" s="215" t="s">
        <v>11741</v>
      </c>
      <c r="B5701" s="215" t="s">
        <v>11742</v>
      </c>
      <c r="C5701" s="215" t="s">
        <v>602</v>
      </c>
    </row>
    <row r="5702" spans="1:3" ht="15.75">
      <c r="A5702" s="215" t="s">
        <v>11743</v>
      </c>
      <c r="B5702" s="215" t="s">
        <v>11744</v>
      </c>
      <c r="C5702" s="215" t="s">
        <v>367</v>
      </c>
    </row>
    <row r="5703" spans="1:3" ht="15.75">
      <c r="A5703" s="215" t="s">
        <v>11745</v>
      </c>
      <c r="B5703" s="215" t="s">
        <v>11746</v>
      </c>
      <c r="C5703" s="215" t="s">
        <v>367</v>
      </c>
    </row>
    <row r="5704" spans="1:3" ht="15.75">
      <c r="A5704" s="215" t="s">
        <v>11747</v>
      </c>
      <c r="B5704" s="215" t="s">
        <v>11748</v>
      </c>
      <c r="C5704" s="215" t="s">
        <v>367</v>
      </c>
    </row>
    <row r="5705" spans="1:3" ht="15.75">
      <c r="A5705" s="215" t="s">
        <v>11749</v>
      </c>
      <c r="B5705" s="215" t="s">
        <v>11750</v>
      </c>
      <c r="C5705" s="215" t="s">
        <v>602</v>
      </c>
    </row>
    <row r="5706" spans="1:3" ht="15.75">
      <c r="A5706" s="215" t="s">
        <v>11751</v>
      </c>
      <c r="B5706" s="215" t="s">
        <v>11752</v>
      </c>
      <c r="C5706" s="215" t="s">
        <v>47</v>
      </c>
    </row>
    <row r="5707" spans="1:3" ht="15.75">
      <c r="A5707" s="215" t="s">
        <v>11753</v>
      </c>
      <c r="B5707" s="215" t="s">
        <v>11754</v>
      </c>
      <c r="C5707" s="215" t="s">
        <v>47</v>
      </c>
    </row>
    <row r="5708" spans="1:3" ht="15.75">
      <c r="A5708" s="215" t="s">
        <v>11755</v>
      </c>
      <c r="B5708" s="215" t="s">
        <v>11756</v>
      </c>
      <c r="C5708" s="215" t="s">
        <v>47</v>
      </c>
    </row>
    <row r="5709" spans="1:3" ht="15.75">
      <c r="A5709" s="215" t="s">
        <v>11757</v>
      </c>
      <c r="B5709" s="215" t="s">
        <v>11758</v>
      </c>
      <c r="C5709" s="215" t="s">
        <v>367</v>
      </c>
    </row>
    <row r="5710" spans="1:3" ht="15.75">
      <c r="A5710" s="215" t="s">
        <v>11759</v>
      </c>
      <c r="B5710" s="215" t="s">
        <v>11760</v>
      </c>
      <c r="C5710" s="215" t="s">
        <v>367</v>
      </c>
    </row>
    <row r="5711" spans="1:3" ht="15.75">
      <c r="A5711" s="215" t="s">
        <v>11761</v>
      </c>
      <c r="B5711" s="215" t="s">
        <v>11762</v>
      </c>
      <c r="C5711" s="215" t="s">
        <v>367</v>
      </c>
    </row>
    <row r="5712" spans="1:3" ht="15.75">
      <c r="A5712" s="215" t="s">
        <v>11763</v>
      </c>
      <c r="B5712" s="215" t="s">
        <v>11764</v>
      </c>
      <c r="C5712" s="215" t="s">
        <v>602</v>
      </c>
    </row>
    <row r="5713" spans="1:3" ht="15.75">
      <c r="A5713" s="215" t="s">
        <v>11765</v>
      </c>
      <c r="B5713" s="215" t="s">
        <v>11766</v>
      </c>
      <c r="C5713" s="215" t="s">
        <v>367</v>
      </c>
    </row>
    <row r="5714" spans="1:3" ht="15.75">
      <c r="A5714" s="215" t="s">
        <v>11767</v>
      </c>
      <c r="B5714" s="215" t="s">
        <v>11768</v>
      </c>
      <c r="C5714" s="215" t="s">
        <v>47</v>
      </c>
    </row>
    <row r="5715" spans="1:3" ht="15.75">
      <c r="A5715" s="215" t="s">
        <v>11769</v>
      </c>
      <c r="B5715" s="215" t="s">
        <v>11770</v>
      </c>
      <c r="C5715" s="215" t="s">
        <v>367</v>
      </c>
    </row>
    <row r="5716" spans="1:3" ht="15.75">
      <c r="A5716" s="215" t="s">
        <v>11771</v>
      </c>
      <c r="B5716" s="215" t="s">
        <v>11772</v>
      </c>
      <c r="C5716" s="215" t="s">
        <v>47</v>
      </c>
    </row>
    <row r="5717" spans="1:3" ht="15.75">
      <c r="A5717" s="215" t="s">
        <v>11773</v>
      </c>
      <c r="B5717" s="215" t="s">
        <v>11774</v>
      </c>
      <c r="C5717" s="215" t="s">
        <v>47</v>
      </c>
    </row>
    <row r="5718" spans="1:3" ht="15.75">
      <c r="A5718" s="215" t="s">
        <v>11775</v>
      </c>
      <c r="B5718" s="215" t="s">
        <v>11776</v>
      </c>
      <c r="C5718" s="215" t="s">
        <v>47</v>
      </c>
    </row>
    <row r="5719" spans="1:3" ht="15.75">
      <c r="A5719" s="215" t="s">
        <v>11777</v>
      </c>
      <c r="B5719" s="215" t="s">
        <v>11778</v>
      </c>
      <c r="C5719" s="215" t="s">
        <v>602</v>
      </c>
    </row>
    <row r="5720" spans="1:3" ht="15.75">
      <c r="A5720" s="215" t="s">
        <v>11779</v>
      </c>
      <c r="B5720" s="215" t="s">
        <v>11780</v>
      </c>
      <c r="C5720" s="215" t="s">
        <v>367</v>
      </c>
    </row>
    <row r="5721" spans="1:3" ht="15.75">
      <c r="A5721" s="215" t="s">
        <v>11781</v>
      </c>
      <c r="B5721" s="215" t="s">
        <v>11782</v>
      </c>
      <c r="C5721" s="215" t="s">
        <v>47</v>
      </c>
    </row>
    <row r="5722" spans="1:3" ht="15.75">
      <c r="A5722" s="215" t="s">
        <v>11783</v>
      </c>
      <c r="B5722" s="215" t="s">
        <v>11784</v>
      </c>
      <c r="C5722" s="215" t="s">
        <v>367</v>
      </c>
    </row>
    <row r="5723" spans="1:3" ht="15.75">
      <c r="A5723" s="215" t="s">
        <v>11785</v>
      </c>
      <c r="B5723" s="215" t="s">
        <v>11786</v>
      </c>
      <c r="C5723" s="215" t="s">
        <v>47</v>
      </c>
    </row>
    <row r="5724" spans="1:3" ht="15.75">
      <c r="A5724" s="215" t="s">
        <v>11787</v>
      </c>
      <c r="B5724" s="215" t="s">
        <v>11788</v>
      </c>
      <c r="C5724" s="215" t="s">
        <v>47</v>
      </c>
    </row>
    <row r="5725" spans="1:3" ht="15.75">
      <c r="A5725" s="215" t="s">
        <v>11789</v>
      </c>
      <c r="B5725" s="215" t="s">
        <v>11790</v>
      </c>
      <c r="C5725" s="215" t="s">
        <v>47</v>
      </c>
    </row>
    <row r="5726" spans="1:3" ht="15.75">
      <c r="A5726" s="215" t="s">
        <v>11791</v>
      </c>
      <c r="B5726" s="215" t="s">
        <v>11792</v>
      </c>
      <c r="C5726" s="215" t="s">
        <v>47</v>
      </c>
    </row>
    <row r="5727" spans="1:3" ht="15.75">
      <c r="A5727" s="215" t="s">
        <v>11793</v>
      </c>
      <c r="B5727" s="215" t="s">
        <v>11794</v>
      </c>
      <c r="C5727" s="215" t="s">
        <v>602</v>
      </c>
    </row>
    <row r="5728" spans="1:3" ht="15.75">
      <c r="A5728" s="215" t="s">
        <v>11795</v>
      </c>
      <c r="B5728" s="215" t="s">
        <v>11796</v>
      </c>
      <c r="C5728" s="215" t="s">
        <v>367</v>
      </c>
    </row>
    <row r="5729" spans="1:3" ht="15.75">
      <c r="A5729" s="215" t="s">
        <v>11797</v>
      </c>
      <c r="B5729" s="215" t="s">
        <v>11798</v>
      </c>
      <c r="C5729" s="215" t="s">
        <v>367</v>
      </c>
    </row>
    <row r="5730" spans="1:3" ht="15.75">
      <c r="A5730" s="215" t="s">
        <v>11799</v>
      </c>
      <c r="B5730" s="215" t="s">
        <v>11800</v>
      </c>
      <c r="C5730" s="215" t="s">
        <v>367</v>
      </c>
    </row>
    <row r="5731" spans="1:3" ht="15.75">
      <c r="A5731" s="215" t="s">
        <v>11801</v>
      </c>
      <c r="B5731" s="215" t="s">
        <v>11802</v>
      </c>
      <c r="C5731" s="215" t="s">
        <v>602</v>
      </c>
    </row>
    <row r="5732" spans="1:3" ht="15.75">
      <c r="A5732" s="215" t="s">
        <v>11803</v>
      </c>
      <c r="B5732" s="215" t="s">
        <v>11804</v>
      </c>
      <c r="C5732" s="215" t="s">
        <v>602</v>
      </c>
    </row>
    <row r="5733" spans="1:3" ht="15.75">
      <c r="A5733" s="215" t="s">
        <v>11805</v>
      </c>
      <c r="B5733" s="215" t="s">
        <v>11806</v>
      </c>
      <c r="C5733" s="215" t="s">
        <v>602</v>
      </c>
    </row>
    <row r="5734" spans="1:3" ht="15.75">
      <c r="A5734" s="215" t="s">
        <v>11807</v>
      </c>
      <c r="B5734" s="215" t="s">
        <v>11808</v>
      </c>
      <c r="C5734" s="215" t="s">
        <v>47</v>
      </c>
    </row>
    <row r="5735" spans="1:3" ht="15.75">
      <c r="A5735" s="215" t="s">
        <v>11809</v>
      </c>
      <c r="B5735" s="215" t="s">
        <v>11810</v>
      </c>
      <c r="C5735" s="215" t="s">
        <v>47</v>
      </c>
    </row>
    <row r="5736" spans="1:3" ht="15.75">
      <c r="A5736" s="215" t="s">
        <v>11811</v>
      </c>
      <c r="B5736" s="215" t="s">
        <v>11812</v>
      </c>
      <c r="C5736" s="215" t="s">
        <v>47</v>
      </c>
    </row>
    <row r="5737" spans="1:3" ht="15.75">
      <c r="A5737" s="215" t="s">
        <v>11813</v>
      </c>
      <c r="B5737" s="215" t="s">
        <v>11814</v>
      </c>
      <c r="C5737" s="215" t="s">
        <v>47</v>
      </c>
    </row>
    <row r="5738" spans="1:3" ht="15.75">
      <c r="A5738" s="215" t="s">
        <v>11815</v>
      </c>
      <c r="B5738" s="215" t="s">
        <v>11816</v>
      </c>
      <c r="C5738" s="215" t="s">
        <v>47</v>
      </c>
    </row>
    <row r="5739" spans="1:3" ht="15.75">
      <c r="A5739" s="215" t="s">
        <v>11817</v>
      </c>
      <c r="B5739" s="215" t="s">
        <v>11818</v>
      </c>
      <c r="C5739" s="215" t="s">
        <v>47</v>
      </c>
    </row>
    <row r="5740" spans="1:3" ht="15.75">
      <c r="A5740" s="215" t="s">
        <v>11819</v>
      </c>
      <c r="B5740" s="215" t="s">
        <v>11820</v>
      </c>
      <c r="C5740" s="215" t="s">
        <v>47</v>
      </c>
    </row>
    <row r="5741" spans="1:3" ht="15.75">
      <c r="A5741" s="215" t="s">
        <v>11821</v>
      </c>
      <c r="B5741" s="215" t="s">
        <v>11822</v>
      </c>
      <c r="C5741" s="215" t="s">
        <v>47</v>
      </c>
    </row>
    <row r="5742" spans="1:3" ht="15.75">
      <c r="A5742" s="215" t="s">
        <v>11823</v>
      </c>
      <c r="B5742" s="215" t="s">
        <v>11824</v>
      </c>
      <c r="C5742" s="215" t="s">
        <v>47</v>
      </c>
    </row>
    <row r="5743" spans="1:3" ht="15.75">
      <c r="A5743" s="215" t="s">
        <v>11825</v>
      </c>
      <c r="B5743" s="215" t="s">
        <v>11826</v>
      </c>
      <c r="C5743" s="215" t="s">
        <v>47</v>
      </c>
    </row>
    <row r="5744" spans="1:3" ht="15.75">
      <c r="A5744" s="215" t="s">
        <v>11827</v>
      </c>
      <c r="B5744" s="215" t="s">
        <v>11828</v>
      </c>
      <c r="C5744" s="215" t="s">
        <v>47</v>
      </c>
    </row>
    <row r="5745" spans="1:3" ht="15.75">
      <c r="A5745" s="215" t="s">
        <v>11829</v>
      </c>
      <c r="B5745" s="215" t="s">
        <v>11830</v>
      </c>
      <c r="C5745" s="215" t="s">
        <v>47</v>
      </c>
    </row>
    <row r="5746" spans="1:3" ht="15.75">
      <c r="A5746" s="215" t="s">
        <v>11831</v>
      </c>
      <c r="B5746" s="215" t="s">
        <v>11832</v>
      </c>
      <c r="C5746" s="215" t="s">
        <v>47</v>
      </c>
    </row>
    <row r="5747" spans="1:3" ht="15.75">
      <c r="A5747" s="215" t="s">
        <v>11833</v>
      </c>
      <c r="B5747" s="215" t="s">
        <v>11834</v>
      </c>
      <c r="C5747" s="215" t="s">
        <v>47</v>
      </c>
    </row>
    <row r="5748" spans="1:3" ht="15.75">
      <c r="A5748" s="215" t="s">
        <v>11835</v>
      </c>
      <c r="B5748" s="215" t="s">
        <v>11836</v>
      </c>
      <c r="C5748" s="215" t="s">
        <v>47</v>
      </c>
    </row>
    <row r="5749" spans="1:3" ht="15.75">
      <c r="A5749" s="215" t="s">
        <v>11837</v>
      </c>
      <c r="B5749" s="215" t="s">
        <v>11838</v>
      </c>
      <c r="C5749" s="215" t="s">
        <v>47</v>
      </c>
    </row>
    <row r="5750" spans="1:3" ht="15.75">
      <c r="A5750" s="215" t="s">
        <v>11839</v>
      </c>
      <c r="B5750" s="215" t="s">
        <v>11840</v>
      </c>
      <c r="C5750" s="215" t="s">
        <v>47</v>
      </c>
    </row>
    <row r="5751" spans="1:3" ht="15.75">
      <c r="A5751" s="215" t="s">
        <v>11841</v>
      </c>
      <c r="B5751" s="215" t="s">
        <v>11842</v>
      </c>
      <c r="C5751" s="215" t="s">
        <v>47</v>
      </c>
    </row>
    <row r="5752" spans="1:3" ht="15.75">
      <c r="A5752" s="215" t="s">
        <v>11843</v>
      </c>
      <c r="B5752" s="215" t="s">
        <v>11844</v>
      </c>
      <c r="C5752" s="215" t="s">
        <v>47</v>
      </c>
    </row>
    <row r="5753" spans="1:3" ht="15.75">
      <c r="A5753" s="215" t="s">
        <v>11845</v>
      </c>
      <c r="B5753" s="215" t="s">
        <v>11846</v>
      </c>
      <c r="C5753" s="215" t="s">
        <v>47</v>
      </c>
    </row>
    <row r="5754" spans="1:3" ht="15.75">
      <c r="A5754" s="215" t="s">
        <v>11847</v>
      </c>
      <c r="B5754" s="215" t="s">
        <v>11848</v>
      </c>
      <c r="C5754" s="215" t="s">
        <v>47</v>
      </c>
    </row>
    <row r="5755" spans="1:3" ht="15.75">
      <c r="A5755" s="215" t="s">
        <v>11849</v>
      </c>
      <c r="B5755" s="215" t="s">
        <v>11850</v>
      </c>
      <c r="C5755" s="215" t="s">
        <v>942</v>
      </c>
    </row>
    <row r="5756" spans="1:3" ht="15.75">
      <c r="A5756" s="215" t="s">
        <v>11851</v>
      </c>
      <c r="B5756" s="215" t="s">
        <v>11852</v>
      </c>
      <c r="C5756" s="215" t="s">
        <v>47</v>
      </c>
    </row>
    <row r="5757" spans="1:3" ht="15.75">
      <c r="A5757" s="215" t="s">
        <v>11853</v>
      </c>
      <c r="B5757" s="215" t="s">
        <v>11854</v>
      </c>
      <c r="C5757" s="215" t="s">
        <v>47</v>
      </c>
    </row>
    <row r="5758" spans="1:3" ht="15.75">
      <c r="A5758" s="215" t="s">
        <v>11855</v>
      </c>
      <c r="B5758" s="215" t="s">
        <v>11856</v>
      </c>
      <c r="C5758" s="215" t="s">
        <v>942</v>
      </c>
    </row>
    <row r="5759" spans="1:3" ht="15.75">
      <c r="A5759" s="215" t="s">
        <v>11857</v>
      </c>
      <c r="B5759" s="215" t="s">
        <v>11858</v>
      </c>
      <c r="C5759" s="215" t="s">
        <v>3011</v>
      </c>
    </row>
    <row r="5760" spans="1:3" ht="15.75">
      <c r="A5760" s="215" t="s">
        <v>11859</v>
      </c>
      <c r="B5760" s="215" t="s">
        <v>11860</v>
      </c>
      <c r="C5760" s="215" t="s">
        <v>47</v>
      </c>
    </row>
    <row r="5761" spans="1:3" ht="15.75">
      <c r="A5761" s="215" t="s">
        <v>11861</v>
      </c>
      <c r="B5761" s="215" t="s">
        <v>11862</v>
      </c>
      <c r="C5761" s="215" t="s">
        <v>47</v>
      </c>
    </row>
    <row r="5762" spans="1:3" ht="15.75">
      <c r="A5762" s="215" t="s">
        <v>11863</v>
      </c>
      <c r="B5762" s="215" t="s">
        <v>11864</v>
      </c>
      <c r="C5762" s="215" t="s">
        <v>47</v>
      </c>
    </row>
    <row r="5763" spans="1:3" ht="15.75">
      <c r="A5763" s="215" t="s">
        <v>11865</v>
      </c>
      <c r="B5763" s="215" t="s">
        <v>11866</v>
      </c>
      <c r="C5763" s="215" t="s">
        <v>47</v>
      </c>
    </row>
    <row r="5764" spans="1:3" ht="15.75">
      <c r="A5764" s="215" t="s">
        <v>11867</v>
      </c>
      <c r="B5764" s="215" t="s">
        <v>11868</v>
      </c>
      <c r="C5764" s="215" t="s">
        <v>942</v>
      </c>
    </row>
    <row r="5765" spans="1:3" ht="15.75">
      <c r="A5765" s="215" t="s">
        <v>11869</v>
      </c>
      <c r="B5765" s="215" t="s">
        <v>11870</v>
      </c>
      <c r="C5765" s="215" t="s">
        <v>47</v>
      </c>
    </row>
    <row r="5766" spans="1:3" ht="15.75">
      <c r="A5766" s="215" t="s">
        <v>11871</v>
      </c>
      <c r="B5766" s="215" t="s">
        <v>11872</v>
      </c>
      <c r="C5766" s="215" t="s">
        <v>47</v>
      </c>
    </row>
    <row r="5767" spans="1:3" ht="15.75">
      <c r="A5767" s="215" t="s">
        <v>11873</v>
      </c>
      <c r="B5767" s="215" t="s">
        <v>11874</v>
      </c>
      <c r="C5767" s="215" t="s">
        <v>47</v>
      </c>
    </row>
    <row r="5768" spans="1:3" ht="15.75">
      <c r="A5768" s="215" t="s">
        <v>11875</v>
      </c>
      <c r="B5768" s="215" t="s">
        <v>11876</v>
      </c>
      <c r="C5768" s="215" t="s">
        <v>47</v>
      </c>
    </row>
    <row r="5769" spans="1:3" ht="15.75">
      <c r="A5769" s="215" t="s">
        <v>11877</v>
      </c>
      <c r="B5769" s="215" t="s">
        <v>11878</v>
      </c>
      <c r="C5769" s="215" t="s">
        <v>602</v>
      </c>
    </row>
    <row r="5770" spans="1:3" ht="15.75">
      <c r="A5770" s="215" t="s">
        <v>11879</v>
      </c>
      <c r="B5770" s="215" t="s">
        <v>11880</v>
      </c>
      <c r="C5770" s="215" t="s">
        <v>47</v>
      </c>
    </row>
    <row r="5771" spans="1:3" ht="15.75">
      <c r="A5771" s="215" t="s">
        <v>11881</v>
      </c>
      <c r="B5771" s="215" t="s">
        <v>11882</v>
      </c>
      <c r="C5771" s="215" t="s">
        <v>47</v>
      </c>
    </row>
    <row r="5772" spans="1:3" ht="15.75">
      <c r="A5772" s="215" t="s">
        <v>11883</v>
      </c>
      <c r="B5772" s="215" t="s">
        <v>11884</v>
      </c>
      <c r="C5772" s="215" t="s">
        <v>47</v>
      </c>
    </row>
    <row r="5773" spans="1:3" ht="15.75">
      <c r="A5773" s="215" t="s">
        <v>11885</v>
      </c>
      <c r="B5773" s="215" t="s">
        <v>11886</v>
      </c>
      <c r="C5773" s="215" t="s">
        <v>47</v>
      </c>
    </row>
    <row r="5774" spans="1:3" ht="15.75">
      <c r="A5774" s="215" t="s">
        <v>11887</v>
      </c>
      <c r="B5774" s="215" t="s">
        <v>11888</v>
      </c>
      <c r="C5774" s="215" t="s">
        <v>47</v>
      </c>
    </row>
    <row r="5775" spans="1:3" ht="15.75">
      <c r="A5775" s="215" t="s">
        <v>11889</v>
      </c>
      <c r="B5775" s="215" t="s">
        <v>11890</v>
      </c>
      <c r="C5775" s="215" t="s">
        <v>367</v>
      </c>
    </row>
    <row r="5776" spans="1:3" ht="15.75">
      <c r="A5776" s="215" t="s">
        <v>11891</v>
      </c>
      <c r="B5776" s="215" t="s">
        <v>11892</v>
      </c>
      <c r="C5776" s="215" t="s">
        <v>602</v>
      </c>
    </row>
    <row r="5777" spans="1:3" ht="15.75">
      <c r="A5777" s="215" t="s">
        <v>11893</v>
      </c>
      <c r="B5777" s="215" t="s">
        <v>10619</v>
      </c>
      <c r="C5777" s="215" t="s">
        <v>602</v>
      </c>
    </row>
    <row r="5778" spans="1:3" ht="15.75">
      <c r="A5778" s="215" t="s">
        <v>11894</v>
      </c>
      <c r="B5778" s="215" t="s">
        <v>10621</v>
      </c>
      <c r="C5778" s="215" t="s">
        <v>602</v>
      </c>
    </row>
    <row r="5779" spans="1:3" ht="15.75">
      <c r="A5779" s="215" t="s">
        <v>11895</v>
      </c>
      <c r="B5779" s="215" t="s">
        <v>11896</v>
      </c>
      <c r="C5779" s="215" t="s">
        <v>47</v>
      </c>
    </row>
    <row r="5780" spans="1:3" ht="15.75">
      <c r="A5780" s="215" t="s">
        <v>11897</v>
      </c>
      <c r="B5780" s="215" t="s">
        <v>11898</v>
      </c>
      <c r="C5780" s="215" t="s">
        <v>367</v>
      </c>
    </row>
    <row r="5781" spans="1:3" ht="15.75">
      <c r="A5781" s="215" t="s">
        <v>11899</v>
      </c>
      <c r="B5781" s="215" t="s">
        <v>11900</v>
      </c>
      <c r="C5781" s="215" t="s">
        <v>47</v>
      </c>
    </row>
    <row r="5782" spans="1:3" ht="15.75">
      <c r="A5782" s="215" t="s">
        <v>11901</v>
      </c>
      <c r="B5782" s="215" t="s">
        <v>11902</v>
      </c>
      <c r="C5782" s="215" t="s">
        <v>47</v>
      </c>
    </row>
    <row r="5783" spans="1:3" ht="15.75">
      <c r="A5783" s="215" t="s">
        <v>11903</v>
      </c>
      <c r="B5783" s="215" t="s">
        <v>11904</v>
      </c>
      <c r="C5783" s="215" t="s">
        <v>47</v>
      </c>
    </row>
    <row r="5784" spans="1:3" ht="15.75">
      <c r="A5784" s="215" t="s">
        <v>11905</v>
      </c>
      <c r="B5784" s="215" t="s">
        <v>11906</v>
      </c>
      <c r="C5784" s="215" t="s">
        <v>47</v>
      </c>
    </row>
    <row r="5785" spans="1:3" ht="15.75">
      <c r="A5785" s="215" t="s">
        <v>11907</v>
      </c>
      <c r="B5785" s="215" t="s">
        <v>11908</v>
      </c>
      <c r="C5785" s="215" t="s">
        <v>47</v>
      </c>
    </row>
    <row r="5786" spans="1:3" ht="15.75">
      <c r="A5786" s="215" t="s">
        <v>11909</v>
      </c>
      <c r="B5786" s="215" t="s">
        <v>11910</v>
      </c>
      <c r="C5786" s="215" t="s">
        <v>47</v>
      </c>
    </row>
    <row r="5787" spans="1:3" ht="15.75">
      <c r="A5787" s="215" t="s">
        <v>11911</v>
      </c>
      <c r="B5787" s="215" t="s">
        <v>11912</v>
      </c>
      <c r="C5787" s="215" t="s">
        <v>47</v>
      </c>
    </row>
    <row r="5788" spans="1:3" ht="15.75">
      <c r="A5788" s="215" t="s">
        <v>11913</v>
      </c>
      <c r="B5788" s="215" t="s">
        <v>11914</v>
      </c>
      <c r="C5788" s="215" t="s">
        <v>47</v>
      </c>
    </row>
    <row r="5789" spans="1:3" ht="15.75">
      <c r="A5789" s="215" t="s">
        <v>11915</v>
      </c>
      <c r="B5789" s="215" t="s">
        <v>11916</v>
      </c>
      <c r="C5789" s="215" t="s">
        <v>47</v>
      </c>
    </row>
    <row r="5790" spans="1:3" ht="15.75">
      <c r="A5790" s="215" t="s">
        <v>11917</v>
      </c>
      <c r="B5790" s="215" t="s">
        <v>11918</v>
      </c>
      <c r="C5790" s="215" t="s">
        <v>47</v>
      </c>
    </row>
    <row r="5791" spans="1:3" ht="15.75">
      <c r="A5791" s="215" t="s">
        <v>11919</v>
      </c>
      <c r="B5791" s="215" t="s">
        <v>11920</v>
      </c>
      <c r="C5791" s="215" t="s">
        <v>47</v>
      </c>
    </row>
    <row r="5792" spans="1:3" ht="15.75">
      <c r="A5792" s="215" t="s">
        <v>11921</v>
      </c>
      <c r="B5792" s="215" t="s">
        <v>11922</v>
      </c>
      <c r="C5792" s="215" t="s">
        <v>47</v>
      </c>
    </row>
    <row r="5793" spans="1:3" ht="15.75">
      <c r="A5793" s="215" t="s">
        <v>11923</v>
      </c>
      <c r="B5793" s="215" t="s">
        <v>11924</v>
      </c>
      <c r="C5793" s="215" t="s">
        <v>47</v>
      </c>
    </row>
    <row r="5794" spans="1:3" ht="15.75">
      <c r="A5794" s="215" t="s">
        <v>11925</v>
      </c>
      <c r="B5794" s="215" t="s">
        <v>11926</v>
      </c>
      <c r="C5794" s="215" t="s">
        <v>47</v>
      </c>
    </row>
    <row r="5795" spans="1:3" ht="15.75">
      <c r="A5795" s="215" t="s">
        <v>11927</v>
      </c>
      <c r="B5795" s="215" t="s">
        <v>11928</v>
      </c>
      <c r="C5795" s="215" t="s">
        <v>47</v>
      </c>
    </row>
    <row r="5796" spans="1:3" ht="15.75">
      <c r="A5796" s="215" t="s">
        <v>11929</v>
      </c>
      <c r="B5796" s="215" t="s">
        <v>11930</v>
      </c>
      <c r="C5796" s="215" t="s">
        <v>47</v>
      </c>
    </row>
    <row r="5797" spans="1:3" ht="15.75">
      <c r="A5797" s="215" t="s">
        <v>11931</v>
      </c>
      <c r="B5797" s="215" t="s">
        <v>11932</v>
      </c>
      <c r="C5797" s="215" t="s">
        <v>47</v>
      </c>
    </row>
    <row r="5798" spans="1:3" ht="15.75">
      <c r="A5798" s="215" t="s">
        <v>11933</v>
      </c>
      <c r="B5798" s="215" t="s">
        <v>11934</v>
      </c>
      <c r="C5798" s="215" t="s">
        <v>602</v>
      </c>
    </row>
    <row r="5799" spans="1:3" ht="15.75">
      <c r="A5799" s="215" t="s">
        <v>11935</v>
      </c>
      <c r="B5799" s="215" t="s">
        <v>11936</v>
      </c>
      <c r="C5799" s="215" t="s">
        <v>602</v>
      </c>
    </row>
    <row r="5800" spans="1:3" ht="15.75">
      <c r="A5800" s="215" t="s">
        <v>11937</v>
      </c>
      <c r="B5800" s="215" t="s">
        <v>11938</v>
      </c>
      <c r="C5800" s="215" t="s">
        <v>47</v>
      </c>
    </row>
    <row r="5801" spans="1:3" ht="15.75">
      <c r="A5801" s="215" t="s">
        <v>11939</v>
      </c>
      <c r="B5801" s="215" t="s">
        <v>11940</v>
      </c>
      <c r="C5801" s="215" t="s">
        <v>47</v>
      </c>
    </row>
    <row r="5802" spans="1:3" ht="15.75">
      <c r="A5802" s="215" t="s">
        <v>11941</v>
      </c>
      <c r="B5802" s="215" t="s">
        <v>11942</v>
      </c>
      <c r="C5802" s="215" t="s">
        <v>47</v>
      </c>
    </row>
    <row r="5803" spans="1:3" ht="15.75">
      <c r="A5803" s="215" t="s">
        <v>11943</v>
      </c>
      <c r="B5803" s="215" t="s">
        <v>11944</v>
      </c>
      <c r="C5803" s="215" t="s">
        <v>47</v>
      </c>
    </row>
    <row r="5804" spans="1:3" ht="15.75">
      <c r="A5804" s="215" t="s">
        <v>11945</v>
      </c>
      <c r="B5804" s="215" t="s">
        <v>11946</v>
      </c>
      <c r="C5804" s="215" t="s">
        <v>602</v>
      </c>
    </row>
    <row r="5805" spans="1:3" ht="15.75">
      <c r="A5805" s="215" t="s">
        <v>11947</v>
      </c>
      <c r="B5805" s="215" t="s">
        <v>11948</v>
      </c>
      <c r="C5805" s="215" t="s">
        <v>47</v>
      </c>
    </row>
    <row r="5806" spans="1:3" ht="15.75">
      <c r="A5806" s="215" t="s">
        <v>11949</v>
      </c>
      <c r="B5806" s="215" t="s">
        <v>11950</v>
      </c>
      <c r="C5806" s="215" t="s">
        <v>47</v>
      </c>
    </row>
    <row r="5807" spans="1:3" ht="15.75">
      <c r="A5807" s="215" t="s">
        <v>11951</v>
      </c>
      <c r="B5807" s="215" t="s">
        <v>11952</v>
      </c>
      <c r="C5807" s="215" t="s">
        <v>367</v>
      </c>
    </row>
    <row r="5808" spans="1:3" ht="15.75">
      <c r="A5808" s="215" t="s">
        <v>11953</v>
      </c>
      <c r="B5808" s="215" t="s">
        <v>11954</v>
      </c>
      <c r="C5808" s="215" t="s">
        <v>47</v>
      </c>
    </row>
    <row r="5809" spans="1:3" ht="15.75">
      <c r="A5809" s="215" t="s">
        <v>11955</v>
      </c>
      <c r="B5809" s="215" t="s">
        <v>11956</v>
      </c>
      <c r="C5809" s="215" t="s">
        <v>367</v>
      </c>
    </row>
    <row r="5810" spans="1:3" ht="15.75">
      <c r="A5810" s="215" t="s">
        <v>11957</v>
      </c>
      <c r="B5810" s="215" t="s">
        <v>11958</v>
      </c>
      <c r="C5810" s="215" t="s">
        <v>367</v>
      </c>
    </row>
    <row r="5811" spans="1:3" ht="15.75">
      <c r="A5811" s="215" t="s">
        <v>11959</v>
      </c>
      <c r="B5811" s="215" t="s">
        <v>11960</v>
      </c>
      <c r="C5811" s="215" t="s">
        <v>365</v>
      </c>
    </row>
    <row r="5812" spans="1:3" ht="15.75">
      <c r="A5812" s="215" t="s">
        <v>11961</v>
      </c>
      <c r="B5812" s="215" t="s">
        <v>11962</v>
      </c>
      <c r="C5812" s="215" t="s">
        <v>47</v>
      </c>
    </row>
    <row r="5813" spans="1:3" ht="15.75">
      <c r="A5813" s="215" t="s">
        <v>11963</v>
      </c>
      <c r="B5813" s="215" t="s">
        <v>11964</v>
      </c>
      <c r="C5813" s="215" t="s">
        <v>365</v>
      </c>
    </row>
    <row r="5814" spans="1:3" ht="15.75">
      <c r="A5814" s="215" t="s">
        <v>11965</v>
      </c>
      <c r="B5814" s="215" t="s">
        <v>11966</v>
      </c>
      <c r="C5814" s="215" t="s">
        <v>47</v>
      </c>
    </row>
    <row r="5815" spans="1:3" ht="15.75">
      <c r="A5815" s="215" t="s">
        <v>11967</v>
      </c>
      <c r="B5815" s="215" t="s">
        <v>11968</v>
      </c>
      <c r="C5815" s="215" t="s">
        <v>47</v>
      </c>
    </row>
    <row r="5816" spans="1:3" ht="15.75">
      <c r="A5816" s="215" t="s">
        <v>11969</v>
      </c>
      <c r="B5816" s="215" t="s">
        <v>11970</v>
      </c>
      <c r="C5816" s="215" t="s">
        <v>47</v>
      </c>
    </row>
    <row r="5817" spans="1:3" ht="15.75">
      <c r="A5817" s="215" t="s">
        <v>11971</v>
      </c>
      <c r="B5817" s="215" t="s">
        <v>11972</v>
      </c>
      <c r="C5817" s="215" t="s">
        <v>47</v>
      </c>
    </row>
    <row r="5818" spans="1:3" ht="15.75">
      <c r="A5818" s="215" t="s">
        <v>11973</v>
      </c>
      <c r="B5818" s="215" t="s">
        <v>11974</v>
      </c>
      <c r="C5818" s="215" t="s">
        <v>47</v>
      </c>
    </row>
    <row r="5819" spans="1:3" ht="15.75">
      <c r="A5819" s="215" t="s">
        <v>11975</v>
      </c>
      <c r="B5819" s="215" t="s">
        <v>11976</v>
      </c>
      <c r="C5819" s="215" t="s">
        <v>47</v>
      </c>
    </row>
    <row r="5820" spans="1:3" ht="15.75">
      <c r="A5820" s="215" t="s">
        <v>11977</v>
      </c>
      <c r="B5820" s="215" t="s">
        <v>11978</v>
      </c>
      <c r="C5820" s="215" t="s">
        <v>47</v>
      </c>
    </row>
    <row r="5821" spans="1:3" ht="15.75">
      <c r="A5821" s="215" t="s">
        <v>11979</v>
      </c>
      <c r="B5821" s="215" t="s">
        <v>11980</v>
      </c>
      <c r="C5821" s="215" t="s">
        <v>47</v>
      </c>
    </row>
    <row r="5822" spans="1:3" ht="15.75">
      <c r="A5822" s="215" t="s">
        <v>11981</v>
      </c>
      <c r="B5822" s="215" t="s">
        <v>11982</v>
      </c>
      <c r="C5822" s="215" t="s">
        <v>602</v>
      </c>
    </row>
    <row r="5823" spans="1:3" ht="15.75">
      <c r="A5823" s="215" t="s">
        <v>11983</v>
      </c>
      <c r="B5823" s="215" t="s">
        <v>11984</v>
      </c>
      <c r="C5823" s="215" t="s">
        <v>47</v>
      </c>
    </row>
    <row r="5824" spans="1:3" ht="15.75">
      <c r="A5824" s="215" t="s">
        <v>11985</v>
      </c>
      <c r="B5824" s="215" t="s">
        <v>11986</v>
      </c>
      <c r="C5824" s="215" t="s">
        <v>47</v>
      </c>
    </row>
    <row r="5825" spans="1:3" ht="15.75">
      <c r="A5825" s="215" t="s">
        <v>11987</v>
      </c>
      <c r="B5825" s="215" t="s">
        <v>11988</v>
      </c>
      <c r="C5825" s="215" t="s">
        <v>47</v>
      </c>
    </row>
    <row r="5826" spans="1:3" ht="15.75">
      <c r="A5826" s="215" t="s">
        <v>11989</v>
      </c>
      <c r="B5826" s="215" t="s">
        <v>11990</v>
      </c>
      <c r="C5826" s="215" t="s">
        <v>47</v>
      </c>
    </row>
    <row r="5827" spans="1:3" ht="15.75">
      <c r="A5827" s="215" t="s">
        <v>11991</v>
      </c>
      <c r="B5827" s="215" t="s">
        <v>11992</v>
      </c>
      <c r="C5827" s="215" t="s">
        <v>602</v>
      </c>
    </row>
    <row r="5828" spans="1:3" ht="15.75">
      <c r="A5828" s="215" t="s">
        <v>11993</v>
      </c>
      <c r="B5828" s="215" t="s">
        <v>11994</v>
      </c>
      <c r="C5828" s="215" t="s">
        <v>47</v>
      </c>
    </row>
    <row r="5829" spans="1:3" ht="15.75">
      <c r="A5829" s="215" t="s">
        <v>11995</v>
      </c>
      <c r="B5829" s="215" t="s">
        <v>11996</v>
      </c>
      <c r="C5829" s="215" t="s">
        <v>47</v>
      </c>
    </row>
    <row r="5830" spans="1:3" ht="15.75">
      <c r="A5830" s="215" t="s">
        <v>11997</v>
      </c>
      <c r="B5830" s="215" t="s">
        <v>11998</v>
      </c>
      <c r="C5830" s="215" t="s">
        <v>602</v>
      </c>
    </row>
    <row r="5831" spans="1:3" ht="15.75">
      <c r="A5831" s="215" t="s">
        <v>11999</v>
      </c>
      <c r="B5831" s="215" t="s">
        <v>12000</v>
      </c>
      <c r="C5831" s="215" t="s">
        <v>365</v>
      </c>
    </row>
    <row r="5832" spans="1:3" ht="15.75">
      <c r="A5832" s="215" t="s">
        <v>12001</v>
      </c>
      <c r="B5832" s="215" t="s">
        <v>12002</v>
      </c>
      <c r="C5832" s="215" t="s">
        <v>365</v>
      </c>
    </row>
    <row r="5833" spans="1:3" ht="15.75">
      <c r="A5833" s="215" t="s">
        <v>12003</v>
      </c>
      <c r="B5833" s="215" t="s">
        <v>12004</v>
      </c>
      <c r="C5833" s="215" t="s">
        <v>47</v>
      </c>
    </row>
    <row r="5834" spans="1:3" ht="15.75">
      <c r="A5834" s="215" t="s">
        <v>12005</v>
      </c>
      <c r="B5834" s="215" t="s">
        <v>12006</v>
      </c>
      <c r="C5834" s="215" t="s">
        <v>47</v>
      </c>
    </row>
    <row r="5835" spans="1:3" ht="15.75">
      <c r="A5835" s="215" t="s">
        <v>12007</v>
      </c>
      <c r="B5835" s="215" t="s">
        <v>12008</v>
      </c>
      <c r="C5835" s="215" t="s">
        <v>47</v>
      </c>
    </row>
    <row r="5836" spans="1:3" ht="15.75">
      <c r="A5836" s="215" t="s">
        <v>12009</v>
      </c>
      <c r="B5836" s="215" t="s">
        <v>12010</v>
      </c>
      <c r="C5836" s="215" t="s">
        <v>47</v>
      </c>
    </row>
    <row r="5837" spans="1:3" ht="15.75">
      <c r="A5837" s="215" t="s">
        <v>12011</v>
      </c>
      <c r="B5837" s="215" t="s">
        <v>12012</v>
      </c>
      <c r="C5837" s="215" t="s">
        <v>602</v>
      </c>
    </row>
    <row r="5838" spans="1:3" ht="15.75">
      <c r="A5838" s="215" t="s">
        <v>12013</v>
      </c>
      <c r="B5838" s="215" t="s">
        <v>12014</v>
      </c>
      <c r="C5838" s="215" t="s">
        <v>47</v>
      </c>
    </row>
    <row r="5839" spans="1:3" ht="15.75">
      <c r="A5839" s="215" t="s">
        <v>12015</v>
      </c>
      <c r="B5839" s="215" t="s">
        <v>12016</v>
      </c>
      <c r="C5839" s="215" t="s">
        <v>47</v>
      </c>
    </row>
    <row r="5840" spans="1:3" ht="15.75">
      <c r="A5840" s="215" t="s">
        <v>12017</v>
      </c>
      <c r="B5840" s="215" t="s">
        <v>12018</v>
      </c>
      <c r="C5840" s="215" t="s">
        <v>47</v>
      </c>
    </row>
    <row r="5841" spans="1:3" ht="15.75">
      <c r="A5841" s="215" t="s">
        <v>12019</v>
      </c>
      <c r="B5841" s="215" t="s">
        <v>12020</v>
      </c>
      <c r="C5841" s="215" t="s">
        <v>47</v>
      </c>
    </row>
    <row r="5842" spans="1:3" ht="15.75">
      <c r="A5842" s="215" t="s">
        <v>12021</v>
      </c>
      <c r="B5842" s="215" t="s">
        <v>12022</v>
      </c>
      <c r="C5842" s="215" t="s">
        <v>47</v>
      </c>
    </row>
    <row r="5843" spans="1:3" ht="15.75">
      <c r="A5843" s="215" t="s">
        <v>12023</v>
      </c>
      <c r="B5843" s="215" t="s">
        <v>12024</v>
      </c>
      <c r="C5843" s="215" t="s">
        <v>47</v>
      </c>
    </row>
    <row r="5844" spans="1:3" ht="15.75">
      <c r="A5844" s="215" t="s">
        <v>12025</v>
      </c>
      <c r="B5844" s="215" t="s">
        <v>12026</v>
      </c>
      <c r="C5844" s="215" t="s">
        <v>47</v>
      </c>
    </row>
    <row r="5845" spans="1:3" ht="15.75">
      <c r="A5845" s="215" t="s">
        <v>12027</v>
      </c>
      <c r="B5845" s="215" t="s">
        <v>12028</v>
      </c>
      <c r="C5845" s="215" t="s">
        <v>47</v>
      </c>
    </row>
    <row r="5846" spans="1:3" ht="15.75">
      <c r="A5846" s="215" t="s">
        <v>12029</v>
      </c>
      <c r="B5846" s="215" t="s">
        <v>12030</v>
      </c>
      <c r="C5846" s="215" t="s">
        <v>47</v>
      </c>
    </row>
    <row r="5847" spans="1:3" ht="15.75">
      <c r="A5847" s="215" t="s">
        <v>12031</v>
      </c>
      <c r="B5847" s="215" t="s">
        <v>12032</v>
      </c>
      <c r="C5847" s="215" t="s">
        <v>602</v>
      </c>
    </row>
    <row r="5848" spans="1:3" ht="15.75">
      <c r="A5848" s="215" t="s">
        <v>12033</v>
      </c>
      <c r="B5848" s="215" t="s">
        <v>12034</v>
      </c>
      <c r="C5848" s="215" t="s">
        <v>47</v>
      </c>
    </row>
    <row r="5849" spans="1:3" ht="15.75">
      <c r="A5849" s="215" t="s">
        <v>12035</v>
      </c>
      <c r="B5849" s="215" t="s">
        <v>12036</v>
      </c>
      <c r="C5849" s="215" t="s">
        <v>47</v>
      </c>
    </row>
    <row r="5850" spans="1:3" ht="15.75">
      <c r="A5850" s="215" t="s">
        <v>12037</v>
      </c>
      <c r="B5850" s="215" t="s">
        <v>12038</v>
      </c>
      <c r="C5850" s="215" t="s">
        <v>47</v>
      </c>
    </row>
    <row r="5851" spans="1:3" ht="15.75">
      <c r="A5851" s="215" t="s">
        <v>12039</v>
      </c>
      <c r="B5851" s="215" t="s">
        <v>12040</v>
      </c>
      <c r="C5851" s="215" t="s">
        <v>47</v>
      </c>
    </row>
    <row r="5852" spans="1:3" ht="15.75">
      <c r="A5852" s="215" t="s">
        <v>12041</v>
      </c>
      <c r="B5852" s="215" t="s">
        <v>12042</v>
      </c>
      <c r="C5852" s="215" t="s">
        <v>47</v>
      </c>
    </row>
    <row r="5853" spans="1:3" ht="15.75">
      <c r="A5853" s="215" t="s">
        <v>12043</v>
      </c>
      <c r="B5853" s="215" t="s">
        <v>12044</v>
      </c>
      <c r="C5853" s="215" t="s">
        <v>47</v>
      </c>
    </row>
    <row r="5854" spans="1:3" ht="15.75">
      <c r="A5854" s="215" t="s">
        <v>12045</v>
      </c>
      <c r="B5854" s="215" t="s">
        <v>12046</v>
      </c>
      <c r="C5854" s="215" t="s">
        <v>47</v>
      </c>
    </row>
    <row r="5855" spans="1:3" ht="15.75">
      <c r="A5855" s="215" t="s">
        <v>12047</v>
      </c>
      <c r="B5855" s="215" t="s">
        <v>12048</v>
      </c>
      <c r="C5855" s="215" t="s">
        <v>47</v>
      </c>
    </row>
    <row r="5856" spans="1:3" ht="15.75">
      <c r="A5856" s="215" t="s">
        <v>12049</v>
      </c>
      <c r="B5856" s="215" t="s">
        <v>12050</v>
      </c>
      <c r="C5856" s="215" t="s">
        <v>47</v>
      </c>
    </row>
    <row r="5857" spans="1:3" ht="15.75">
      <c r="A5857" s="215" t="s">
        <v>12051</v>
      </c>
      <c r="B5857" s="215" t="s">
        <v>12052</v>
      </c>
      <c r="C5857" s="215" t="s">
        <v>47</v>
      </c>
    </row>
    <row r="5858" spans="1:3" ht="15.75">
      <c r="A5858" s="215" t="s">
        <v>12053</v>
      </c>
      <c r="B5858" s="215" t="s">
        <v>12054</v>
      </c>
      <c r="C5858" s="215" t="s">
        <v>47</v>
      </c>
    </row>
    <row r="5859" spans="1:3" ht="15.75">
      <c r="A5859" s="215" t="s">
        <v>12055</v>
      </c>
      <c r="B5859" s="215" t="s">
        <v>12056</v>
      </c>
      <c r="C5859" s="215" t="s">
        <v>47</v>
      </c>
    </row>
    <row r="5860" spans="1:3" ht="15.75">
      <c r="A5860" s="215" t="s">
        <v>12057</v>
      </c>
      <c r="B5860" s="215" t="s">
        <v>12058</v>
      </c>
      <c r="C5860" s="215" t="s">
        <v>47</v>
      </c>
    </row>
    <row r="5861" spans="1:3" ht="15.75">
      <c r="A5861" s="215" t="s">
        <v>12059</v>
      </c>
      <c r="B5861" s="215" t="s">
        <v>12060</v>
      </c>
      <c r="C5861" s="215" t="s">
        <v>47</v>
      </c>
    </row>
    <row r="5862" spans="1:3" ht="15.75">
      <c r="A5862" s="215" t="s">
        <v>12061</v>
      </c>
      <c r="B5862" s="215" t="s">
        <v>12062</v>
      </c>
      <c r="C5862" s="215" t="s">
        <v>47</v>
      </c>
    </row>
    <row r="5863" spans="1:3" ht="15.75">
      <c r="A5863" s="215" t="s">
        <v>12063</v>
      </c>
      <c r="B5863" s="215" t="s">
        <v>12064</v>
      </c>
      <c r="C5863" s="215" t="s">
        <v>367</v>
      </c>
    </row>
    <row r="5864" spans="1:3" ht="15.75">
      <c r="A5864" s="215" t="s">
        <v>12065</v>
      </c>
      <c r="B5864" s="215" t="s">
        <v>12066</v>
      </c>
      <c r="C5864" s="215" t="s">
        <v>367</v>
      </c>
    </row>
    <row r="5865" spans="1:3" ht="15.75">
      <c r="A5865" s="215" t="s">
        <v>12067</v>
      </c>
      <c r="B5865" s="215" t="s">
        <v>12068</v>
      </c>
      <c r="C5865" s="215" t="s">
        <v>47</v>
      </c>
    </row>
    <row r="5866" spans="1:3" ht="15.75">
      <c r="A5866" s="215" t="s">
        <v>12069</v>
      </c>
      <c r="B5866" s="215" t="s">
        <v>12070</v>
      </c>
      <c r="C5866" s="215" t="s">
        <v>47</v>
      </c>
    </row>
    <row r="5867" spans="1:3" ht="15.75">
      <c r="A5867" s="215" t="s">
        <v>12071</v>
      </c>
      <c r="B5867" s="215" t="s">
        <v>12072</v>
      </c>
      <c r="C5867" s="215" t="s">
        <v>365</v>
      </c>
    </row>
    <row r="5868" spans="1:3" ht="15.75">
      <c r="A5868" s="215" t="s">
        <v>12073</v>
      </c>
      <c r="B5868" s="215" t="s">
        <v>12074</v>
      </c>
      <c r="C5868" s="215" t="s">
        <v>47</v>
      </c>
    </row>
    <row r="5869" spans="1:3" ht="15.75">
      <c r="A5869" s="215" t="s">
        <v>12075</v>
      </c>
      <c r="B5869" s="215" t="s">
        <v>12076</v>
      </c>
      <c r="C5869" s="215" t="s">
        <v>47</v>
      </c>
    </row>
    <row r="5870" spans="1:3" ht="15.75">
      <c r="A5870" s="215" t="s">
        <v>12077</v>
      </c>
      <c r="B5870" s="215" t="s">
        <v>12078</v>
      </c>
      <c r="C5870" s="215" t="s">
        <v>47</v>
      </c>
    </row>
    <row r="5871" spans="1:3" ht="15.75">
      <c r="A5871" s="215" t="s">
        <v>12079</v>
      </c>
      <c r="B5871" s="215" t="s">
        <v>12080</v>
      </c>
      <c r="C5871" s="215" t="s">
        <v>47</v>
      </c>
    </row>
    <row r="5872" spans="1:3" ht="15.75">
      <c r="A5872" s="215" t="s">
        <v>12081</v>
      </c>
      <c r="B5872" s="215" t="s">
        <v>12082</v>
      </c>
      <c r="C5872" s="215" t="s">
        <v>47</v>
      </c>
    </row>
    <row r="5873" spans="1:3" ht="15.75">
      <c r="A5873" s="215" t="s">
        <v>12083</v>
      </c>
      <c r="B5873" s="215" t="s">
        <v>12084</v>
      </c>
      <c r="C5873" s="215" t="s">
        <v>47</v>
      </c>
    </row>
    <row r="5874" spans="1:3" ht="15.75">
      <c r="A5874" s="215" t="s">
        <v>12085</v>
      </c>
      <c r="B5874" s="215" t="s">
        <v>12086</v>
      </c>
      <c r="C5874" s="215" t="s">
        <v>47</v>
      </c>
    </row>
    <row r="5875" spans="1:3" ht="15.75">
      <c r="A5875" s="215" t="s">
        <v>12087</v>
      </c>
      <c r="B5875" s="215" t="s">
        <v>12088</v>
      </c>
      <c r="C5875" s="215" t="s">
        <v>47</v>
      </c>
    </row>
    <row r="5876" spans="1:3" ht="15.75">
      <c r="A5876" s="215" t="s">
        <v>12089</v>
      </c>
      <c r="B5876" s="215" t="s">
        <v>12090</v>
      </c>
      <c r="C5876" s="215" t="s">
        <v>47</v>
      </c>
    </row>
    <row r="5877" spans="1:3" ht="15.75">
      <c r="A5877" s="215" t="s">
        <v>12091</v>
      </c>
      <c r="B5877" s="215" t="s">
        <v>12092</v>
      </c>
      <c r="C5877" s="215" t="s">
        <v>47</v>
      </c>
    </row>
    <row r="5878" spans="1:3" ht="15.75">
      <c r="A5878" s="215" t="s">
        <v>12093</v>
      </c>
      <c r="B5878" s="215" t="s">
        <v>12094</v>
      </c>
      <c r="C5878" s="215" t="s">
        <v>47</v>
      </c>
    </row>
    <row r="5879" spans="1:3" ht="15.75">
      <c r="A5879" s="215" t="s">
        <v>12095</v>
      </c>
      <c r="B5879" s="215" t="s">
        <v>12096</v>
      </c>
      <c r="C5879" s="215" t="s">
        <v>47</v>
      </c>
    </row>
    <row r="5880" spans="1:3" ht="15.75">
      <c r="A5880" s="215" t="s">
        <v>12097</v>
      </c>
      <c r="B5880" s="215" t="s">
        <v>12098</v>
      </c>
      <c r="C5880" s="215" t="s">
        <v>47</v>
      </c>
    </row>
    <row r="5881" spans="1:3" ht="15.75">
      <c r="A5881" s="215" t="s">
        <v>12099</v>
      </c>
      <c r="B5881" s="215" t="s">
        <v>12100</v>
      </c>
      <c r="C5881" s="215" t="s">
        <v>47</v>
      </c>
    </row>
    <row r="5882" spans="1:3" ht="15.75">
      <c r="A5882" s="215" t="s">
        <v>12101</v>
      </c>
      <c r="B5882" s="215" t="s">
        <v>12102</v>
      </c>
      <c r="C5882" s="215" t="s">
        <v>367</v>
      </c>
    </row>
    <row r="5883" spans="1:3" ht="15.75">
      <c r="A5883" s="215" t="s">
        <v>12103</v>
      </c>
      <c r="B5883" s="215" t="s">
        <v>12104</v>
      </c>
      <c r="C5883" s="215" t="s">
        <v>47</v>
      </c>
    </row>
    <row r="5884" spans="1:3" ht="15.75">
      <c r="A5884" s="215" t="s">
        <v>12105</v>
      </c>
      <c r="B5884" s="215" t="s">
        <v>12106</v>
      </c>
      <c r="C5884" s="215" t="s">
        <v>47</v>
      </c>
    </row>
    <row r="5885" spans="1:3" ht="15.75">
      <c r="A5885" s="215" t="s">
        <v>12107</v>
      </c>
      <c r="B5885" s="215" t="s">
        <v>12108</v>
      </c>
      <c r="C5885" s="215" t="s">
        <v>47</v>
      </c>
    </row>
    <row r="5886" spans="1:3" ht="15.75">
      <c r="A5886" s="215" t="s">
        <v>12109</v>
      </c>
      <c r="B5886" s="215" t="s">
        <v>12110</v>
      </c>
      <c r="C5886" s="215" t="s">
        <v>47</v>
      </c>
    </row>
    <row r="5887" spans="1:3" ht="15.75">
      <c r="A5887" s="215" t="s">
        <v>12111</v>
      </c>
      <c r="B5887" s="215" t="s">
        <v>12112</v>
      </c>
      <c r="C5887" s="215" t="s">
        <v>602</v>
      </c>
    </row>
    <row r="5888" spans="1:3" ht="15.75">
      <c r="A5888" s="215" t="s">
        <v>12113</v>
      </c>
      <c r="B5888" s="215" t="s">
        <v>12114</v>
      </c>
      <c r="C5888" s="215" t="s">
        <v>47</v>
      </c>
    </row>
    <row r="5889" spans="1:3" ht="15.75">
      <c r="A5889" s="215" t="s">
        <v>12115</v>
      </c>
      <c r="B5889" s="215" t="s">
        <v>12116</v>
      </c>
      <c r="C5889" s="215" t="s">
        <v>47</v>
      </c>
    </row>
    <row r="5890" spans="1:3" ht="15.75">
      <c r="A5890" s="215" t="s">
        <v>12117</v>
      </c>
      <c r="B5890" s="215" t="s">
        <v>12118</v>
      </c>
      <c r="C5890" s="215" t="s">
        <v>47</v>
      </c>
    </row>
    <row r="5891" spans="1:3" ht="15.75">
      <c r="A5891" s="215" t="s">
        <v>12119</v>
      </c>
      <c r="B5891" s="215" t="s">
        <v>12120</v>
      </c>
      <c r="C5891" s="215" t="s">
        <v>47</v>
      </c>
    </row>
    <row r="5892" spans="1:3" ht="15.75">
      <c r="A5892" s="215" t="s">
        <v>12121</v>
      </c>
      <c r="B5892" s="215" t="s">
        <v>12122</v>
      </c>
      <c r="C5892" s="215" t="s">
        <v>47</v>
      </c>
    </row>
    <row r="5893" spans="1:3" ht="15.75">
      <c r="A5893" s="215" t="s">
        <v>12123</v>
      </c>
      <c r="B5893" s="215" t="s">
        <v>12124</v>
      </c>
      <c r="C5893" s="215" t="s">
        <v>47</v>
      </c>
    </row>
    <row r="5894" spans="1:3" ht="15.75">
      <c r="A5894" s="215" t="s">
        <v>12125</v>
      </c>
      <c r="B5894" s="215" t="s">
        <v>12126</v>
      </c>
      <c r="C5894" s="215" t="s">
        <v>47</v>
      </c>
    </row>
    <row r="5895" spans="1:3" ht="15.75">
      <c r="A5895" s="215" t="s">
        <v>12127</v>
      </c>
      <c r="B5895" s="215" t="s">
        <v>12128</v>
      </c>
      <c r="C5895" s="215" t="s">
        <v>47</v>
      </c>
    </row>
    <row r="5896" spans="1:3" ht="15.75">
      <c r="A5896" s="215" t="s">
        <v>12129</v>
      </c>
      <c r="B5896" s="215" t="s">
        <v>12130</v>
      </c>
      <c r="C5896" s="215" t="s">
        <v>367</v>
      </c>
    </row>
    <row r="5897" spans="1:3" ht="15.75">
      <c r="A5897" s="215" t="s">
        <v>12131</v>
      </c>
      <c r="B5897" s="215" t="s">
        <v>12132</v>
      </c>
      <c r="C5897" s="215" t="s">
        <v>602</v>
      </c>
    </row>
    <row r="5898" spans="1:3" ht="15.75">
      <c r="A5898" s="215" t="s">
        <v>12133</v>
      </c>
      <c r="B5898" s="215" t="s">
        <v>12134</v>
      </c>
      <c r="C5898" s="215" t="s">
        <v>602</v>
      </c>
    </row>
    <row r="5899" spans="1:3" ht="15.75">
      <c r="A5899" s="215" t="s">
        <v>12135</v>
      </c>
      <c r="B5899" s="215" t="s">
        <v>12136</v>
      </c>
      <c r="C5899" s="215" t="s">
        <v>602</v>
      </c>
    </row>
    <row r="5900" spans="1:3" ht="15.75">
      <c r="A5900" s="215" t="s">
        <v>12137</v>
      </c>
      <c r="B5900" s="215" t="s">
        <v>12138</v>
      </c>
      <c r="C5900" s="215" t="s">
        <v>47</v>
      </c>
    </row>
    <row r="5901" spans="1:3" ht="15.75">
      <c r="A5901" s="215" t="s">
        <v>12139</v>
      </c>
      <c r="B5901" s="215" t="s">
        <v>12140</v>
      </c>
      <c r="C5901" s="215" t="s">
        <v>47</v>
      </c>
    </row>
    <row r="5902" spans="1:3" ht="15.75">
      <c r="A5902" s="215" t="s">
        <v>12141</v>
      </c>
      <c r="B5902" s="215" t="s">
        <v>12142</v>
      </c>
      <c r="C5902" s="215" t="s">
        <v>602</v>
      </c>
    </row>
    <row r="5903" spans="1:3" ht="15.75">
      <c r="A5903" s="215" t="s">
        <v>12143</v>
      </c>
      <c r="B5903" s="215" t="s">
        <v>12144</v>
      </c>
      <c r="C5903" s="215" t="s">
        <v>602</v>
      </c>
    </row>
    <row r="5904" spans="1:3" ht="15.75">
      <c r="A5904" s="215" t="s">
        <v>12145</v>
      </c>
      <c r="B5904" s="215" t="s">
        <v>12146</v>
      </c>
      <c r="C5904" s="215" t="s">
        <v>602</v>
      </c>
    </row>
    <row r="5905" spans="1:3" ht="15.75">
      <c r="A5905" s="215" t="s">
        <v>12147</v>
      </c>
      <c r="B5905" s="215" t="s">
        <v>12148</v>
      </c>
      <c r="C5905" s="215" t="s">
        <v>367</v>
      </c>
    </row>
    <row r="5906" spans="1:3" ht="15.75">
      <c r="A5906" s="215" t="s">
        <v>12149</v>
      </c>
      <c r="B5906" s="215" t="s">
        <v>12150</v>
      </c>
      <c r="C5906" s="215" t="s">
        <v>47</v>
      </c>
    </row>
    <row r="5907" spans="1:3" ht="15.75">
      <c r="A5907" s="215" t="s">
        <v>12151</v>
      </c>
      <c r="B5907" s="215" t="s">
        <v>12152</v>
      </c>
      <c r="C5907" s="215" t="s">
        <v>47</v>
      </c>
    </row>
    <row r="5908" spans="1:3" ht="15.75">
      <c r="A5908" s="215" t="s">
        <v>12153</v>
      </c>
      <c r="B5908" s="215" t="s">
        <v>12154</v>
      </c>
      <c r="C5908" s="215" t="s">
        <v>602</v>
      </c>
    </row>
    <row r="5909" spans="1:3" ht="15.75">
      <c r="A5909" s="215" t="s">
        <v>12155</v>
      </c>
      <c r="B5909" s="215" t="s">
        <v>12156</v>
      </c>
      <c r="C5909" s="215" t="s">
        <v>602</v>
      </c>
    </row>
    <row r="5910" spans="1:3" ht="15.75">
      <c r="A5910" s="215" t="s">
        <v>12157</v>
      </c>
      <c r="B5910" s="215" t="s">
        <v>12158</v>
      </c>
      <c r="C5910" s="215" t="s">
        <v>47</v>
      </c>
    </row>
    <row r="5911" spans="1:3" ht="15.75">
      <c r="A5911" s="215" t="s">
        <v>12159</v>
      </c>
      <c r="B5911" s="215" t="s">
        <v>12160</v>
      </c>
      <c r="C5911" s="215" t="s">
        <v>47</v>
      </c>
    </row>
    <row r="5912" spans="1:3" ht="15.75">
      <c r="A5912" s="215" t="s">
        <v>12161</v>
      </c>
      <c r="B5912" s="215" t="s">
        <v>12162</v>
      </c>
      <c r="C5912" s="215" t="s">
        <v>367</v>
      </c>
    </row>
    <row r="5913" spans="1:3" ht="15.75">
      <c r="A5913" s="215" t="s">
        <v>12163</v>
      </c>
      <c r="B5913" s="215" t="s">
        <v>12164</v>
      </c>
      <c r="C5913" s="215" t="s">
        <v>47</v>
      </c>
    </row>
    <row r="5914" spans="1:3" ht="15.75">
      <c r="A5914" s="215" t="s">
        <v>12165</v>
      </c>
      <c r="B5914" s="215" t="s">
        <v>12166</v>
      </c>
      <c r="C5914" s="215" t="s">
        <v>47</v>
      </c>
    </row>
    <row r="5915" spans="1:3" ht="15.75">
      <c r="A5915" s="215" t="s">
        <v>12167</v>
      </c>
      <c r="B5915" s="215" t="s">
        <v>12168</v>
      </c>
      <c r="C5915" s="215" t="s">
        <v>602</v>
      </c>
    </row>
    <row r="5916" spans="1:3" ht="15.75">
      <c r="A5916" s="215" t="s">
        <v>12169</v>
      </c>
      <c r="B5916" s="215" t="s">
        <v>12170</v>
      </c>
      <c r="C5916" s="215" t="s">
        <v>47</v>
      </c>
    </row>
    <row r="5917" spans="1:3" ht="15.75">
      <c r="A5917" s="215" t="s">
        <v>12171</v>
      </c>
      <c r="B5917" s="215" t="s">
        <v>12172</v>
      </c>
      <c r="C5917" s="215" t="s">
        <v>602</v>
      </c>
    </row>
    <row r="5918" spans="1:3" ht="15.75">
      <c r="A5918" s="215" t="s">
        <v>12173</v>
      </c>
      <c r="B5918" s="215" t="s">
        <v>12174</v>
      </c>
      <c r="C5918" s="215" t="s">
        <v>602</v>
      </c>
    </row>
    <row r="5919" spans="1:3" ht="15.75">
      <c r="A5919" s="215" t="s">
        <v>12175</v>
      </c>
      <c r="B5919" s="215" t="s">
        <v>12176</v>
      </c>
      <c r="C5919" s="215" t="s">
        <v>47</v>
      </c>
    </row>
    <row r="5920" spans="1:3" ht="15.75">
      <c r="A5920" s="215" t="s">
        <v>12177</v>
      </c>
      <c r="B5920" s="215" t="s">
        <v>12178</v>
      </c>
      <c r="C5920" s="215" t="s">
        <v>602</v>
      </c>
    </row>
    <row r="5921" spans="1:3" ht="15.75">
      <c r="A5921" s="215" t="s">
        <v>12179</v>
      </c>
      <c r="B5921" s="215" t="s">
        <v>12180</v>
      </c>
      <c r="C5921" s="215" t="s">
        <v>602</v>
      </c>
    </row>
    <row r="5922" spans="1:3" ht="15.75">
      <c r="A5922" s="215" t="s">
        <v>12181</v>
      </c>
      <c r="B5922" s="215" t="s">
        <v>12182</v>
      </c>
      <c r="C5922" s="215" t="s">
        <v>602</v>
      </c>
    </row>
    <row r="5923" spans="1:3" ht="15.75">
      <c r="A5923" s="215" t="s">
        <v>12183</v>
      </c>
      <c r="B5923" s="215" t="s">
        <v>12184</v>
      </c>
      <c r="C5923" s="215" t="s">
        <v>602</v>
      </c>
    </row>
    <row r="5924" spans="1:3" ht="15.75">
      <c r="A5924" s="215" t="s">
        <v>12185</v>
      </c>
      <c r="B5924" s="215" t="s">
        <v>12186</v>
      </c>
      <c r="C5924" s="215" t="s">
        <v>602</v>
      </c>
    </row>
    <row r="5925" spans="1:3" ht="15.75">
      <c r="A5925" s="215" t="s">
        <v>12187</v>
      </c>
      <c r="B5925" s="215" t="s">
        <v>12188</v>
      </c>
      <c r="C5925" s="215" t="s">
        <v>602</v>
      </c>
    </row>
    <row r="5926" spans="1:3" ht="15.75">
      <c r="A5926" s="215" t="s">
        <v>12189</v>
      </c>
      <c r="B5926" s="215" t="s">
        <v>12190</v>
      </c>
      <c r="C5926" s="215" t="s">
        <v>602</v>
      </c>
    </row>
    <row r="5927" spans="1:3" ht="15.75">
      <c r="A5927" s="215" t="s">
        <v>12191</v>
      </c>
      <c r="B5927" s="215" t="s">
        <v>12192</v>
      </c>
      <c r="C5927" s="215" t="s">
        <v>602</v>
      </c>
    </row>
    <row r="5928" spans="1:3" ht="15.75">
      <c r="A5928" s="215" t="s">
        <v>12193</v>
      </c>
      <c r="B5928" s="215" t="s">
        <v>12194</v>
      </c>
      <c r="C5928" s="215" t="s">
        <v>367</v>
      </c>
    </row>
    <row r="5929" spans="1:3" ht="15.75">
      <c r="A5929" s="215" t="s">
        <v>12195</v>
      </c>
      <c r="B5929" s="215" t="s">
        <v>12196</v>
      </c>
      <c r="C5929" s="215" t="s">
        <v>47</v>
      </c>
    </row>
    <row r="5930" spans="1:3" ht="15.75">
      <c r="A5930" s="215" t="s">
        <v>12197</v>
      </c>
      <c r="B5930" s="215" t="s">
        <v>12198</v>
      </c>
      <c r="C5930" s="215" t="s">
        <v>47</v>
      </c>
    </row>
    <row r="5931" spans="1:3" ht="15.75">
      <c r="A5931" s="215" t="s">
        <v>12199</v>
      </c>
      <c r="B5931" s="215" t="s">
        <v>12200</v>
      </c>
      <c r="C5931" s="215" t="s">
        <v>47</v>
      </c>
    </row>
    <row r="5932" spans="1:3" ht="15.75">
      <c r="A5932" s="215" t="s">
        <v>12201</v>
      </c>
      <c r="B5932" s="215" t="s">
        <v>12202</v>
      </c>
      <c r="C5932" s="215" t="s">
        <v>602</v>
      </c>
    </row>
    <row r="5933" spans="1:3" ht="15.75">
      <c r="A5933" s="215" t="s">
        <v>12203</v>
      </c>
      <c r="B5933" s="215" t="s">
        <v>12204</v>
      </c>
      <c r="C5933" s="215" t="s">
        <v>367</v>
      </c>
    </row>
    <row r="5934" spans="1:3" ht="15.75">
      <c r="A5934" s="215" t="s">
        <v>12205</v>
      </c>
      <c r="B5934" s="215" t="s">
        <v>12206</v>
      </c>
      <c r="C5934" s="215" t="s">
        <v>47</v>
      </c>
    </row>
    <row r="5935" spans="1:3" ht="15.75">
      <c r="A5935" s="215" t="s">
        <v>12207</v>
      </c>
      <c r="B5935" s="215" t="s">
        <v>12208</v>
      </c>
      <c r="C5935" s="215" t="s">
        <v>47</v>
      </c>
    </row>
    <row r="5936" spans="1:3" ht="15.75">
      <c r="A5936" s="215" t="s">
        <v>12209</v>
      </c>
      <c r="B5936" s="215" t="s">
        <v>12210</v>
      </c>
      <c r="C5936" s="215" t="s">
        <v>47</v>
      </c>
    </row>
    <row r="5937" spans="1:3" ht="15.75">
      <c r="A5937" s="215" t="s">
        <v>12211</v>
      </c>
      <c r="B5937" s="215" t="s">
        <v>12212</v>
      </c>
      <c r="C5937" s="215" t="s">
        <v>47</v>
      </c>
    </row>
    <row r="5938" spans="1:3" ht="15.75">
      <c r="A5938" s="215" t="s">
        <v>12213</v>
      </c>
      <c r="B5938" s="215" t="s">
        <v>12214</v>
      </c>
      <c r="C5938" s="215" t="s">
        <v>47</v>
      </c>
    </row>
    <row r="5939" spans="1:3" ht="15.75">
      <c r="A5939" s="215" t="s">
        <v>12215</v>
      </c>
      <c r="B5939" s="215" t="s">
        <v>12216</v>
      </c>
      <c r="C5939" s="215" t="s">
        <v>47</v>
      </c>
    </row>
    <row r="5940" spans="1:3" ht="15.75">
      <c r="A5940" s="215" t="s">
        <v>12217</v>
      </c>
      <c r="B5940" s="215" t="s">
        <v>12218</v>
      </c>
      <c r="C5940" s="215" t="s">
        <v>602</v>
      </c>
    </row>
    <row r="5941" spans="1:3" ht="15.75">
      <c r="A5941" s="215" t="s">
        <v>12219</v>
      </c>
      <c r="B5941" s="215" t="s">
        <v>12220</v>
      </c>
      <c r="C5941" s="215" t="s">
        <v>602</v>
      </c>
    </row>
    <row r="5942" spans="1:3" ht="15.75">
      <c r="A5942" s="215" t="s">
        <v>12221</v>
      </c>
      <c r="B5942" s="215" t="s">
        <v>12222</v>
      </c>
      <c r="C5942" s="215" t="s">
        <v>602</v>
      </c>
    </row>
    <row r="5943" spans="1:3" ht="15.75">
      <c r="A5943" s="215" t="s">
        <v>12223</v>
      </c>
      <c r="B5943" s="215" t="s">
        <v>12224</v>
      </c>
      <c r="C5943" s="215" t="s">
        <v>47</v>
      </c>
    </row>
    <row r="5944" spans="1:3" ht="15.75">
      <c r="A5944" s="215" t="s">
        <v>12225</v>
      </c>
      <c r="B5944" s="215" t="s">
        <v>12226</v>
      </c>
      <c r="C5944" s="215" t="s">
        <v>602</v>
      </c>
    </row>
    <row r="5945" spans="1:3" ht="15.75">
      <c r="A5945" s="215" t="s">
        <v>12227</v>
      </c>
      <c r="B5945" s="215" t="s">
        <v>12228</v>
      </c>
      <c r="C5945" s="215" t="s">
        <v>47</v>
      </c>
    </row>
    <row r="5946" spans="1:3" ht="15.75">
      <c r="A5946" s="215" t="s">
        <v>12229</v>
      </c>
      <c r="B5946" s="215" t="s">
        <v>12230</v>
      </c>
      <c r="C5946" s="215" t="s">
        <v>47</v>
      </c>
    </row>
    <row r="5947" spans="1:3" ht="15.75">
      <c r="A5947" s="215" t="s">
        <v>12231</v>
      </c>
      <c r="B5947" s="215" t="s">
        <v>12232</v>
      </c>
      <c r="C5947" s="215" t="s">
        <v>47</v>
      </c>
    </row>
    <row r="5948" spans="1:3" ht="15.75">
      <c r="A5948" s="215" t="s">
        <v>12233</v>
      </c>
      <c r="B5948" s="215" t="s">
        <v>12234</v>
      </c>
      <c r="C5948" s="215" t="s">
        <v>47</v>
      </c>
    </row>
    <row r="5949" spans="1:3" ht="15.75">
      <c r="A5949" s="215" t="s">
        <v>12235</v>
      </c>
      <c r="B5949" s="215" t="s">
        <v>12236</v>
      </c>
      <c r="C5949" s="215" t="s">
        <v>367</v>
      </c>
    </row>
    <row r="5950" spans="1:3" ht="15.75">
      <c r="A5950" s="215" t="s">
        <v>12237</v>
      </c>
      <c r="B5950" s="215" t="s">
        <v>12238</v>
      </c>
      <c r="C5950" s="215" t="s">
        <v>47</v>
      </c>
    </row>
    <row r="5951" spans="1:3" ht="15.75">
      <c r="A5951" s="215" t="s">
        <v>12239</v>
      </c>
      <c r="B5951" s="215" t="s">
        <v>12240</v>
      </c>
      <c r="C5951" s="215" t="s">
        <v>47</v>
      </c>
    </row>
    <row r="5952" spans="1:3" ht="15.75">
      <c r="A5952" s="215" t="s">
        <v>12241</v>
      </c>
      <c r="B5952" s="215" t="s">
        <v>12242</v>
      </c>
      <c r="C5952" s="215" t="s">
        <v>602</v>
      </c>
    </row>
    <row r="5953" spans="1:3" ht="15.75">
      <c r="A5953" s="215" t="s">
        <v>12243</v>
      </c>
      <c r="B5953" s="215" t="s">
        <v>12244</v>
      </c>
      <c r="C5953" s="215" t="s">
        <v>47</v>
      </c>
    </row>
    <row r="5954" spans="1:3" ht="15.75">
      <c r="A5954" s="215" t="s">
        <v>12245</v>
      </c>
      <c r="B5954" s="215" t="s">
        <v>12246</v>
      </c>
      <c r="C5954" s="215" t="s">
        <v>602</v>
      </c>
    </row>
    <row r="5955" spans="1:3" ht="15.75">
      <c r="A5955" s="215" t="s">
        <v>12247</v>
      </c>
      <c r="B5955" s="215" t="s">
        <v>12248</v>
      </c>
      <c r="C5955" s="215" t="s">
        <v>47</v>
      </c>
    </row>
    <row r="5956" spans="1:3" ht="15.75">
      <c r="A5956" s="215" t="s">
        <v>12249</v>
      </c>
      <c r="B5956" s="215" t="s">
        <v>12250</v>
      </c>
      <c r="C5956" s="215" t="s">
        <v>47</v>
      </c>
    </row>
    <row r="5957" spans="1:3" ht="15.75">
      <c r="A5957" s="215" t="s">
        <v>12251</v>
      </c>
      <c r="B5957" s="215" t="s">
        <v>12252</v>
      </c>
      <c r="C5957" s="215" t="s">
        <v>47</v>
      </c>
    </row>
    <row r="5958" spans="1:3" ht="15.75">
      <c r="A5958" s="215" t="s">
        <v>12253</v>
      </c>
      <c r="B5958" s="215" t="s">
        <v>12254</v>
      </c>
      <c r="C5958" s="215" t="s">
        <v>367</v>
      </c>
    </row>
    <row r="5959" spans="1:3" ht="15.75">
      <c r="A5959" s="215" t="s">
        <v>12255</v>
      </c>
      <c r="B5959" s="215" t="s">
        <v>12256</v>
      </c>
      <c r="C5959" s="215" t="s">
        <v>47</v>
      </c>
    </row>
    <row r="5960" spans="1:3" ht="15.75">
      <c r="A5960" s="215" t="s">
        <v>12257</v>
      </c>
      <c r="B5960" s="215" t="s">
        <v>12258</v>
      </c>
      <c r="C5960" s="215" t="s">
        <v>367</v>
      </c>
    </row>
    <row r="5961" spans="1:3" ht="15.75">
      <c r="A5961" s="215" t="s">
        <v>12259</v>
      </c>
      <c r="B5961" s="215" t="s">
        <v>12260</v>
      </c>
      <c r="C5961" s="215" t="s">
        <v>602</v>
      </c>
    </row>
    <row r="5962" spans="1:3" ht="15.75">
      <c r="A5962" s="215" t="s">
        <v>12261</v>
      </c>
      <c r="B5962" s="215" t="s">
        <v>12262</v>
      </c>
      <c r="C5962" s="215" t="s">
        <v>47</v>
      </c>
    </row>
    <row r="5963" spans="1:3" ht="15.75">
      <c r="A5963" s="215" t="s">
        <v>12263</v>
      </c>
      <c r="B5963" s="215" t="s">
        <v>12264</v>
      </c>
      <c r="C5963" s="215" t="s">
        <v>47</v>
      </c>
    </row>
    <row r="5964" spans="1:3" ht="15.75">
      <c r="A5964" s="215" t="s">
        <v>12265</v>
      </c>
      <c r="B5964" s="215" t="s">
        <v>12266</v>
      </c>
      <c r="C5964" s="215" t="s">
        <v>47</v>
      </c>
    </row>
    <row r="5965" spans="1:3" ht="15.75">
      <c r="A5965" s="215" t="s">
        <v>12267</v>
      </c>
      <c r="B5965" s="215" t="s">
        <v>12268</v>
      </c>
      <c r="C5965" s="215" t="s">
        <v>47</v>
      </c>
    </row>
    <row r="5966" spans="1:3" ht="15.75">
      <c r="A5966" s="215" t="s">
        <v>12269</v>
      </c>
      <c r="B5966" s="215" t="s">
        <v>12270</v>
      </c>
      <c r="C5966" s="215" t="s">
        <v>47</v>
      </c>
    </row>
    <row r="5967" spans="1:3" ht="15.75">
      <c r="A5967" s="215" t="s">
        <v>12271</v>
      </c>
      <c r="B5967" s="215" t="s">
        <v>12272</v>
      </c>
      <c r="C5967" s="215" t="s">
        <v>367</v>
      </c>
    </row>
    <row r="5968" spans="1:3" ht="15.75">
      <c r="A5968" s="215" t="s">
        <v>12273</v>
      </c>
      <c r="B5968" s="215" t="s">
        <v>12274</v>
      </c>
      <c r="C5968" s="215" t="s">
        <v>47</v>
      </c>
    </row>
    <row r="5969" spans="1:3" ht="15.75">
      <c r="A5969" s="215" t="s">
        <v>12275</v>
      </c>
      <c r="B5969" s="215" t="s">
        <v>12276</v>
      </c>
      <c r="C5969" s="215" t="s">
        <v>47</v>
      </c>
    </row>
    <row r="5970" spans="1:3" ht="15.75">
      <c r="A5970" s="215" t="s">
        <v>12277</v>
      </c>
      <c r="B5970" s="215" t="s">
        <v>12278</v>
      </c>
      <c r="C5970" s="215" t="s">
        <v>47</v>
      </c>
    </row>
    <row r="5971" spans="1:3" ht="15.75">
      <c r="A5971" s="215" t="s">
        <v>12279</v>
      </c>
      <c r="B5971" s="215" t="s">
        <v>12280</v>
      </c>
      <c r="C5971" s="215" t="s">
        <v>47</v>
      </c>
    </row>
    <row r="5972" spans="1:3" ht="15.75">
      <c r="A5972" s="215" t="s">
        <v>12281</v>
      </c>
      <c r="B5972" s="215" t="s">
        <v>12282</v>
      </c>
      <c r="C5972" s="215" t="s">
        <v>47</v>
      </c>
    </row>
    <row r="5973" spans="1:3" ht="15.75">
      <c r="A5973" s="215" t="s">
        <v>12283</v>
      </c>
      <c r="B5973" s="215" t="s">
        <v>12284</v>
      </c>
      <c r="C5973" s="215" t="s">
        <v>47</v>
      </c>
    </row>
    <row r="5974" spans="1:3" ht="15.75">
      <c r="A5974" s="215" t="s">
        <v>12285</v>
      </c>
      <c r="B5974" s="215" t="s">
        <v>12286</v>
      </c>
      <c r="C5974" s="215" t="s">
        <v>47</v>
      </c>
    </row>
    <row r="5975" spans="1:3" ht="15.75">
      <c r="A5975" s="215" t="s">
        <v>12287</v>
      </c>
      <c r="B5975" s="215" t="s">
        <v>12288</v>
      </c>
      <c r="C5975" s="215" t="s">
        <v>47</v>
      </c>
    </row>
    <row r="5976" spans="1:3" ht="15.75">
      <c r="A5976" s="215" t="s">
        <v>12289</v>
      </c>
      <c r="B5976" s="215" t="s">
        <v>12290</v>
      </c>
      <c r="C5976" s="215" t="s">
        <v>47</v>
      </c>
    </row>
    <row r="5977" spans="1:3" ht="15.75">
      <c r="A5977" s="215" t="s">
        <v>12291</v>
      </c>
      <c r="B5977" s="215" t="s">
        <v>12292</v>
      </c>
      <c r="C5977" s="215" t="s">
        <v>367</v>
      </c>
    </row>
    <row r="5978" spans="1:3" ht="15.75">
      <c r="A5978" s="215" t="s">
        <v>12293</v>
      </c>
      <c r="B5978" s="215" t="s">
        <v>12294</v>
      </c>
      <c r="C5978" s="215" t="s">
        <v>367</v>
      </c>
    </row>
    <row r="5979" spans="1:3" ht="15.75">
      <c r="A5979" s="215" t="s">
        <v>12295</v>
      </c>
      <c r="B5979" s="215" t="s">
        <v>12296</v>
      </c>
      <c r="C5979" s="215" t="s">
        <v>367</v>
      </c>
    </row>
    <row r="5980" spans="1:3" ht="15.75">
      <c r="A5980" s="215" t="s">
        <v>12297</v>
      </c>
      <c r="B5980" s="215" t="s">
        <v>12298</v>
      </c>
      <c r="C5980" s="215" t="s">
        <v>367</v>
      </c>
    </row>
    <row r="5981" spans="1:3" ht="15.75">
      <c r="A5981" s="215" t="s">
        <v>12299</v>
      </c>
      <c r="B5981" s="215" t="s">
        <v>12300</v>
      </c>
      <c r="C5981" s="215" t="s">
        <v>47</v>
      </c>
    </row>
    <row r="5982" spans="1:3" ht="15.75">
      <c r="A5982" s="215" t="s">
        <v>12301</v>
      </c>
      <c r="B5982" s="215" t="s">
        <v>12302</v>
      </c>
      <c r="C5982" s="215" t="s">
        <v>47</v>
      </c>
    </row>
    <row r="5983" spans="1:3" ht="15.75">
      <c r="A5983" s="215" t="s">
        <v>12303</v>
      </c>
      <c r="B5983" s="215" t="s">
        <v>12304</v>
      </c>
      <c r="C5983" s="215" t="s">
        <v>367</v>
      </c>
    </row>
    <row r="5984" spans="1:3" ht="15.75">
      <c r="A5984" s="215" t="s">
        <v>12305</v>
      </c>
      <c r="B5984" s="215" t="s">
        <v>12306</v>
      </c>
      <c r="C5984" s="215" t="s">
        <v>47</v>
      </c>
    </row>
    <row r="5985" spans="1:3" ht="15.75">
      <c r="A5985" s="215" t="s">
        <v>12307</v>
      </c>
      <c r="B5985" s="215" t="s">
        <v>12308</v>
      </c>
      <c r="C5985" s="215" t="s">
        <v>47</v>
      </c>
    </row>
    <row r="5986" spans="1:3" ht="15.75">
      <c r="A5986" s="215" t="s">
        <v>12309</v>
      </c>
      <c r="B5986" s="215" t="s">
        <v>12310</v>
      </c>
      <c r="C5986" s="215" t="s">
        <v>47</v>
      </c>
    </row>
    <row r="5987" spans="1:3" ht="15.75">
      <c r="A5987" s="215" t="s">
        <v>12311</v>
      </c>
      <c r="B5987" s="215" t="s">
        <v>12312</v>
      </c>
      <c r="C5987" s="215" t="s">
        <v>47</v>
      </c>
    </row>
    <row r="5988" spans="1:3" ht="15.75">
      <c r="A5988" s="215" t="s">
        <v>12313</v>
      </c>
      <c r="B5988" s="215" t="s">
        <v>12314</v>
      </c>
      <c r="C5988" s="215" t="s">
        <v>602</v>
      </c>
    </row>
    <row r="5989" spans="1:3" ht="15.75">
      <c r="A5989" s="215" t="s">
        <v>12315</v>
      </c>
      <c r="B5989" s="215" t="s">
        <v>12316</v>
      </c>
      <c r="C5989" s="215" t="s">
        <v>602</v>
      </c>
    </row>
    <row r="5990" spans="1:3" ht="15.75">
      <c r="A5990" s="215" t="s">
        <v>12317</v>
      </c>
      <c r="B5990" s="215" t="s">
        <v>12318</v>
      </c>
      <c r="C5990" s="215" t="s">
        <v>617</v>
      </c>
    </row>
    <row r="5991" spans="1:3" ht="15.75">
      <c r="A5991" s="215" t="s">
        <v>12319</v>
      </c>
      <c r="B5991" s="215" t="s">
        <v>12320</v>
      </c>
      <c r="C5991" s="215" t="s">
        <v>617</v>
      </c>
    </row>
    <row r="5992" spans="1:3" ht="15.75">
      <c r="A5992" s="215" t="s">
        <v>12321</v>
      </c>
      <c r="B5992" s="215" t="s">
        <v>12322</v>
      </c>
      <c r="C5992" s="215" t="s">
        <v>367</v>
      </c>
    </row>
    <row r="5993" spans="1:3" ht="15.75">
      <c r="A5993" s="215" t="s">
        <v>12323</v>
      </c>
      <c r="B5993" s="215" t="s">
        <v>12324</v>
      </c>
      <c r="C5993" s="215" t="s">
        <v>47</v>
      </c>
    </row>
    <row r="5994" spans="1:3" ht="15.75">
      <c r="A5994" s="215" t="s">
        <v>12325</v>
      </c>
      <c r="B5994" s="215" t="s">
        <v>12326</v>
      </c>
      <c r="C5994" s="215" t="s">
        <v>47</v>
      </c>
    </row>
    <row r="5995" spans="1:3" ht="15.75">
      <c r="A5995" s="215" t="s">
        <v>12327</v>
      </c>
      <c r="B5995" s="215" t="s">
        <v>12328</v>
      </c>
      <c r="C5995" s="215" t="s">
        <v>47</v>
      </c>
    </row>
    <row r="5996" spans="1:3" ht="15.75">
      <c r="A5996" s="215" t="s">
        <v>12329</v>
      </c>
      <c r="B5996" s="215" t="s">
        <v>12330</v>
      </c>
      <c r="C5996" s="215" t="s">
        <v>47</v>
      </c>
    </row>
    <row r="5997" spans="1:3" ht="15.75">
      <c r="A5997" s="215" t="s">
        <v>12331</v>
      </c>
      <c r="B5997" s="215" t="s">
        <v>12332</v>
      </c>
      <c r="C5997" s="215" t="s">
        <v>47</v>
      </c>
    </row>
    <row r="5998" spans="1:3" ht="15.75">
      <c r="A5998" s="215" t="s">
        <v>12333</v>
      </c>
      <c r="B5998" s="215" t="s">
        <v>12334</v>
      </c>
      <c r="C5998" s="215" t="s">
        <v>367</v>
      </c>
    </row>
    <row r="5999" spans="1:3" ht="15.75">
      <c r="A5999" s="215" t="s">
        <v>12335</v>
      </c>
      <c r="B5999" s="215" t="s">
        <v>12336</v>
      </c>
      <c r="C5999" s="215" t="s">
        <v>47</v>
      </c>
    </row>
    <row r="6000" spans="1:3" ht="15.75">
      <c r="A6000" s="215" t="s">
        <v>12337</v>
      </c>
      <c r="B6000" s="215" t="s">
        <v>12338</v>
      </c>
      <c r="C6000" s="215" t="s">
        <v>47</v>
      </c>
    </row>
    <row r="6001" spans="1:3" ht="15.75">
      <c r="A6001" s="215" t="s">
        <v>12339</v>
      </c>
      <c r="B6001" s="215" t="s">
        <v>12340</v>
      </c>
      <c r="C6001" s="215" t="s">
        <v>602</v>
      </c>
    </row>
    <row r="6002" spans="1:3" ht="15.75">
      <c r="A6002" s="215" t="s">
        <v>12341</v>
      </c>
      <c r="B6002" s="215" t="s">
        <v>12342</v>
      </c>
      <c r="C6002" s="215" t="s">
        <v>602</v>
      </c>
    </row>
    <row r="6003" spans="1:3" ht="15.75">
      <c r="A6003" s="215" t="s">
        <v>12343</v>
      </c>
      <c r="B6003" s="215" t="s">
        <v>12344</v>
      </c>
      <c r="C6003" s="215" t="s">
        <v>367</v>
      </c>
    </row>
    <row r="6004" spans="1:3" ht="15.75">
      <c r="A6004" s="215" t="s">
        <v>12345</v>
      </c>
      <c r="B6004" s="215" t="s">
        <v>12346</v>
      </c>
      <c r="C6004" s="215" t="s">
        <v>602</v>
      </c>
    </row>
    <row r="6005" spans="1:3" ht="15.75">
      <c r="A6005" s="215" t="s">
        <v>12347</v>
      </c>
      <c r="B6005" s="215" t="s">
        <v>12348</v>
      </c>
      <c r="C6005" s="215" t="s">
        <v>602</v>
      </c>
    </row>
    <row r="6006" spans="1:3" ht="15.75">
      <c r="A6006" s="215" t="s">
        <v>12349</v>
      </c>
      <c r="B6006" s="215" t="s">
        <v>12350</v>
      </c>
      <c r="C6006" s="215" t="s">
        <v>602</v>
      </c>
    </row>
    <row r="6007" spans="1:3" ht="15.75">
      <c r="A6007" s="215" t="s">
        <v>12351</v>
      </c>
      <c r="B6007" s="215" t="s">
        <v>12352</v>
      </c>
      <c r="C6007" s="215" t="s">
        <v>47</v>
      </c>
    </row>
    <row r="6008" spans="1:3" ht="15.75">
      <c r="A6008" s="215" t="s">
        <v>12353</v>
      </c>
      <c r="B6008" s="215" t="s">
        <v>12354</v>
      </c>
      <c r="C6008" s="215" t="s">
        <v>47</v>
      </c>
    </row>
    <row r="6009" spans="1:3" ht="15.75">
      <c r="A6009" s="215" t="s">
        <v>12355</v>
      </c>
      <c r="B6009" s="215" t="s">
        <v>12356</v>
      </c>
      <c r="C6009" s="215" t="s">
        <v>47</v>
      </c>
    </row>
    <row r="6010" spans="1:3" ht="15.75">
      <c r="A6010" s="215" t="s">
        <v>12357</v>
      </c>
      <c r="B6010" s="215" t="s">
        <v>12358</v>
      </c>
      <c r="C6010" s="215" t="s">
        <v>47</v>
      </c>
    </row>
    <row r="6011" spans="1:3" ht="15.75">
      <c r="A6011" s="215" t="s">
        <v>12359</v>
      </c>
      <c r="B6011" s="215" t="s">
        <v>12360</v>
      </c>
      <c r="C6011" s="215" t="s">
        <v>47</v>
      </c>
    </row>
    <row r="6012" spans="1:3" ht="15.75">
      <c r="A6012" s="215" t="s">
        <v>12361</v>
      </c>
      <c r="B6012" s="215" t="s">
        <v>12362</v>
      </c>
      <c r="C6012" s="215" t="s">
        <v>367</v>
      </c>
    </row>
    <row r="6013" spans="1:3" ht="15.75">
      <c r="A6013" s="215" t="s">
        <v>12363</v>
      </c>
      <c r="B6013" s="215" t="s">
        <v>12364</v>
      </c>
      <c r="C6013" s="215" t="s">
        <v>602</v>
      </c>
    </row>
    <row r="6014" spans="1:3" ht="15.75">
      <c r="A6014" s="215" t="s">
        <v>12365</v>
      </c>
      <c r="B6014" s="215" t="s">
        <v>12366</v>
      </c>
      <c r="C6014" s="215" t="s">
        <v>367</v>
      </c>
    </row>
    <row r="6015" spans="1:3" ht="15.75">
      <c r="A6015" s="215" t="s">
        <v>12367</v>
      </c>
      <c r="B6015" s="215" t="s">
        <v>12368</v>
      </c>
      <c r="C6015" s="215" t="s">
        <v>367</v>
      </c>
    </row>
    <row r="6016" spans="1:3" ht="15.75">
      <c r="A6016" s="215" t="s">
        <v>12369</v>
      </c>
      <c r="B6016" s="215" t="s">
        <v>12370</v>
      </c>
      <c r="C6016" s="215" t="s">
        <v>47</v>
      </c>
    </row>
    <row r="6017" spans="1:3" ht="15.75">
      <c r="A6017" s="215" t="s">
        <v>12371</v>
      </c>
      <c r="B6017" s="215" t="s">
        <v>12372</v>
      </c>
      <c r="C6017" s="215" t="s">
        <v>47</v>
      </c>
    </row>
    <row r="6018" spans="1:3" ht="15.75">
      <c r="A6018" s="215" t="s">
        <v>12373</v>
      </c>
      <c r="B6018" s="215" t="s">
        <v>12374</v>
      </c>
      <c r="C6018" s="215" t="s">
        <v>367</v>
      </c>
    </row>
    <row r="6019" spans="1:3" ht="15.75">
      <c r="A6019" s="215" t="s">
        <v>12375</v>
      </c>
      <c r="B6019" s="215" t="s">
        <v>12376</v>
      </c>
      <c r="C6019" s="215" t="s">
        <v>602</v>
      </c>
    </row>
    <row r="6020" spans="1:3" ht="15.75">
      <c r="A6020" s="215" t="s">
        <v>12377</v>
      </c>
      <c r="B6020" s="215" t="s">
        <v>12378</v>
      </c>
      <c r="C6020" s="215" t="s">
        <v>47</v>
      </c>
    </row>
    <row r="6021" spans="1:3" ht="15.75">
      <c r="A6021" s="215" t="s">
        <v>12379</v>
      </c>
      <c r="B6021" s="215" t="s">
        <v>12380</v>
      </c>
      <c r="C6021" s="215" t="s">
        <v>47</v>
      </c>
    </row>
    <row r="6022" spans="1:3" ht="15.75">
      <c r="A6022" s="215" t="s">
        <v>12381</v>
      </c>
      <c r="B6022" s="215" t="s">
        <v>12382</v>
      </c>
      <c r="C6022" s="215" t="s">
        <v>47</v>
      </c>
    </row>
    <row r="6023" spans="1:3" ht="15.75">
      <c r="A6023" s="215" t="s">
        <v>12383</v>
      </c>
      <c r="B6023" s="215" t="s">
        <v>12384</v>
      </c>
      <c r="C6023" s="215" t="s">
        <v>47</v>
      </c>
    </row>
    <row r="6024" spans="1:3" ht="15.75">
      <c r="A6024" s="215" t="s">
        <v>12385</v>
      </c>
      <c r="B6024" s="215" t="s">
        <v>12386</v>
      </c>
      <c r="C6024" s="215" t="s">
        <v>367</v>
      </c>
    </row>
    <row r="6025" spans="1:3" ht="15.75">
      <c r="A6025" s="215" t="s">
        <v>12387</v>
      </c>
      <c r="B6025" s="215" t="s">
        <v>12388</v>
      </c>
      <c r="C6025" s="215" t="s">
        <v>602</v>
      </c>
    </row>
    <row r="6026" spans="1:3" ht="15.75">
      <c r="A6026" s="215" t="s">
        <v>12389</v>
      </c>
      <c r="B6026" s="215" t="s">
        <v>12390</v>
      </c>
      <c r="C6026" s="215" t="s">
        <v>47</v>
      </c>
    </row>
    <row r="6027" spans="1:3" ht="15.75">
      <c r="A6027" s="215" t="s">
        <v>12391</v>
      </c>
      <c r="B6027" s="215" t="s">
        <v>12392</v>
      </c>
      <c r="C6027" s="215" t="s">
        <v>602</v>
      </c>
    </row>
    <row r="6028" spans="1:3" ht="15.75">
      <c r="A6028" s="215" t="s">
        <v>12393</v>
      </c>
      <c r="B6028" s="215" t="s">
        <v>12394</v>
      </c>
      <c r="C6028" s="215" t="s">
        <v>617</v>
      </c>
    </row>
    <row r="6029" spans="1:3" ht="15.75">
      <c r="A6029" s="215" t="s">
        <v>12395</v>
      </c>
      <c r="B6029" s="215" t="s">
        <v>12396</v>
      </c>
      <c r="C6029" s="215" t="s">
        <v>47</v>
      </c>
    </row>
    <row r="6030" spans="1:3" ht="15.75">
      <c r="A6030" s="215" t="s">
        <v>12397</v>
      </c>
      <c r="B6030" s="215" t="s">
        <v>12398</v>
      </c>
      <c r="C6030" s="215" t="s">
        <v>367</v>
      </c>
    </row>
    <row r="6031" spans="1:3" ht="15.75">
      <c r="A6031" s="215" t="s">
        <v>12399</v>
      </c>
      <c r="B6031" s="215" t="s">
        <v>12400</v>
      </c>
      <c r="C6031" s="215" t="s">
        <v>47</v>
      </c>
    </row>
    <row r="6032" spans="1:3" ht="15.75">
      <c r="A6032" s="215" t="s">
        <v>12401</v>
      </c>
      <c r="B6032" s="215" t="s">
        <v>12402</v>
      </c>
      <c r="C6032" s="215" t="s">
        <v>367</v>
      </c>
    </row>
    <row r="6033" spans="1:3" ht="15.75">
      <c r="A6033" s="215" t="s">
        <v>12403</v>
      </c>
      <c r="B6033" s="215" t="s">
        <v>12404</v>
      </c>
      <c r="C6033" s="215" t="s">
        <v>602</v>
      </c>
    </row>
    <row r="6034" spans="1:3" ht="15.75">
      <c r="A6034" s="215" t="s">
        <v>12405</v>
      </c>
      <c r="B6034" s="215" t="s">
        <v>12406</v>
      </c>
      <c r="C6034" s="215" t="s">
        <v>617</v>
      </c>
    </row>
    <row r="6035" spans="1:3" ht="15.75">
      <c r="A6035" s="215" t="s">
        <v>12407</v>
      </c>
      <c r="B6035" s="215" t="s">
        <v>12408</v>
      </c>
      <c r="C6035" s="215" t="s">
        <v>47</v>
      </c>
    </row>
    <row r="6036" spans="1:3" ht="15.75">
      <c r="A6036" s="215" t="s">
        <v>12409</v>
      </c>
      <c r="B6036" s="215" t="s">
        <v>12410</v>
      </c>
      <c r="C6036" s="215" t="s">
        <v>47</v>
      </c>
    </row>
    <row r="6037" spans="1:3" ht="15.75">
      <c r="A6037" s="215" t="s">
        <v>12411</v>
      </c>
      <c r="B6037" s="215" t="s">
        <v>12412</v>
      </c>
      <c r="C6037" s="215" t="s">
        <v>47</v>
      </c>
    </row>
    <row r="6038" spans="1:3" ht="15.75">
      <c r="A6038" s="215" t="s">
        <v>12413</v>
      </c>
      <c r="B6038" s="215" t="s">
        <v>12414</v>
      </c>
      <c r="C6038" s="215" t="s">
        <v>602</v>
      </c>
    </row>
    <row r="6039" spans="1:3" ht="15.75">
      <c r="A6039" s="215" t="s">
        <v>12415</v>
      </c>
      <c r="B6039" s="215" t="s">
        <v>12416</v>
      </c>
      <c r="C6039" s="215" t="s">
        <v>47</v>
      </c>
    </row>
    <row r="6040" spans="1:3" ht="15.75">
      <c r="A6040" s="215" t="s">
        <v>12417</v>
      </c>
      <c r="B6040" s="215" t="s">
        <v>12418</v>
      </c>
      <c r="C6040" s="215" t="s">
        <v>47</v>
      </c>
    </row>
    <row r="6041" spans="1:3" ht="15.75">
      <c r="A6041" s="215" t="s">
        <v>12419</v>
      </c>
      <c r="B6041" s="215" t="s">
        <v>12420</v>
      </c>
      <c r="C6041" s="215" t="s">
        <v>47</v>
      </c>
    </row>
    <row r="6042" spans="1:3" ht="15.75">
      <c r="A6042" s="215" t="s">
        <v>12421</v>
      </c>
      <c r="B6042" s="215" t="s">
        <v>12422</v>
      </c>
      <c r="C6042" s="215" t="s">
        <v>47</v>
      </c>
    </row>
    <row r="6043" spans="1:3" ht="15.75">
      <c r="A6043" s="215" t="s">
        <v>12423</v>
      </c>
      <c r="B6043" s="215" t="s">
        <v>12424</v>
      </c>
      <c r="C6043" s="215" t="s">
        <v>47</v>
      </c>
    </row>
    <row r="6044" spans="1:3" ht="15.75">
      <c r="A6044" s="215" t="s">
        <v>12425</v>
      </c>
      <c r="B6044" s="215" t="s">
        <v>12426</v>
      </c>
      <c r="C6044" s="215" t="s">
        <v>47</v>
      </c>
    </row>
    <row r="6045" spans="1:3" ht="15.75">
      <c r="A6045" s="215" t="s">
        <v>12427</v>
      </c>
      <c r="B6045" s="215" t="s">
        <v>12428</v>
      </c>
      <c r="C6045" s="215" t="s">
        <v>47</v>
      </c>
    </row>
    <row r="6046" spans="1:3" ht="15.75">
      <c r="A6046" s="215" t="s">
        <v>12429</v>
      </c>
      <c r="B6046" s="215" t="s">
        <v>12430</v>
      </c>
      <c r="C6046" s="215" t="s">
        <v>47</v>
      </c>
    </row>
    <row r="6047" spans="1:3" ht="15.75">
      <c r="A6047" s="215" t="s">
        <v>12431</v>
      </c>
      <c r="B6047" s="215" t="s">
        <v>12432</v>
      </c>
      <c r="C6047" s="215" t="s">
        <v>47</v>
      </c>
    </row>
    <row r="6048" spans="1:3" ht="15.75">
      <c r="A6048" s="215" t="s">
        <v>12433</v>
      </c>
      <c r="B6048" s="215" t="s">
        <v>12434</v>
      </c>
      <c r="C6048" s="215" t="s">
        <v>367</v>
      </c>
    </row>
    <row r="6049" spans="1:3" ht="15.75">
      <c r="A6049" s="215" t="s">
        <v>12435</v>
      </c>
      <c r="B6049" s="215" t="s">
        <v>12436</v>
      </c>
      <c r="C6049" s="215" t="s">
        <v>365</v>
      </c>
    </row>
    <row r="6050" spans="1:3" ht="15.75">
      <c r="A6050" s="215" t="s">
        <v>12437</v>
      </c>
      <c r="B6050" s="215" t="s">
        <v>12438</v>
      </c>
      <c r="C6050" s="215" t="s">
        <v>47</v>
      </c>
    </row>
    <row r="6051" spans="1:3" ht="15.75">
      <c r="A6051" s="215" t="s">
        <v>12439</v>
      </c>
      <c r="B6051" s="215" t="s">
        <v>12440</v>
      </c>
      <c r="C6051" s="215" t="s">
        <v>47</v>
      </c>
    </row>
    <row r="6052" spans="1:3" ht="15.75">
      <c r="A6052" s="215" t="s">
        <v>12441</v>
      </c>
      <c r="B6052" s="215" t="s">
        <v>12442</v>
      </c>
      <c r="C6052" s="215" t="s">
        <v>47</v>
      </c>
    </row>
    <row r="6053" spans="1:3" ht="15.75">
      <c r="A6053" s="215" t="s">
        <v>12443</v>
      </c>
      <c r="B6053" s="215" t="s">
        <v>12444</v>
      </c>
      <c r="C6053" s="215" t="s">
        <v>602</v>
      </c>
    </row>
    <row r="6054" spans="1:3" ht="15.75">
      <c r="A6054" s="215" t="s">
        <v>12445</v>
      </c>
      <c r="B6054" s="215" t="s">
        <v>12446</v>
      </c>
      <c r="C6054" s="215" t="s">
        <v>367</v>
      </c>
    </row>
    <row r="6055" spans="1:3" ht="15.75">
      <c r="A6055" s="215" t="s">
        <v>12447</v>
      </c>
      <c r="B6055" s="215" t="s">
        <v>12448</v>
      </c>
      <c r="C6055" s="215" t="s">
        <v>47</v>
      </c>
    </row>
    <row r="6056" spans="1:3" ht="15.75">
      <c r="A6056" s="215" t="s">
        <v>12449</v>
      </c>
      <c r="B6056" s="215" t="s">
        <v>12450</v>
      </c>
      <c r="C6056" s="215" t="s">
        <v>47</v>
      </c>
    </row>
    <row r="6057" spans="1:3" ht="15.75">
      <c r="A6057" s="215" t="s">
        <v>12451</v>
      </c>
      <c r="B6057" s="215" t="s">
        <v>12452</v>
      </c>
      <c r="C6057" s="215" t="s">
        <v>367</v>
      </c>
    </row>
    <row r="6058" spans="1:3" ht="15.75">
      <c r="A6058" s="215" t="s">
        <v>12453</v>
      </c>
      <c r="B6058" s="215" t="s">
        <v>12454</v>
      </c>
      <c r="C6058" s="215" t="s">
        <v>367</v>
      </c>
    </row>
    <row r="6059" spans="1:3" ht="15.75">
      <c r="A6059" s="215" t="s">
        <v>12455</v>
      </c>
      <c r="B6059" s="215" t="s">
        <v>12456</v>
      </c>
      <c r="C6059" s="215" t="s">
        <v>367</v>
      </c>
    </row>
    <row r="6060" spans="1:3" ht="15.75">
      <c r="A6060" s="215" t="s">
        <v>12457</v>
      </c>
      <c r="B6060" s="215" t="s">
        <v>12458</v>
      </c>
      <c r="C6060" s="215" t="s">
        <v>602</v>
      </c>
    </row>
    <row r="6061" spans="1:3" ht="15.75">
      <c r="A6061" s="215" t="s">
        <v>12459</v>
      </c>
      <c r="B6061" s="215" t="s">
        <v>12460</v>
      </c>
      <c r="C6061" s="215" t="s">
        <v>47</v>
      </c>
    </row>
    <row r="6062" spans="1:3" ht="15.75">
      <c r="A6062" s="215" t="s">
        <v>12461</v>
      </c>
      <c r="B6062" s="215" t="s">
        <v>12462</v>
      </c>
      <c r="C6062" s="215" t="s">
        <v>47</v>
      </c>
    </row>
    <row r="6063" spans="1:3" ht="15.75">
      <c r="A6063" s="215" t="s">
        <v>12463</v>
      </c>
      <c r="B6063" s="215" t="s">
        <v>12464</v>
      </c>
      <c r="C6063" s="215" t="s">
        <v>47</v>
      </c>
    </row>
    <row r="6064" spans="1:3" ht="15.75">
      <c r="A6064" s="215" t="s">
        <v>12465</v>
      </c>
      <c r="B6064" s="215" t="s">
        <v>12466</v>
      </c>
      <c r="C6064" s="215" t="s">
        <v>47</v>
      </c>
    </row>
    <row r="6065" spans="1:3" ht="15.75">
      <c r="A6065" s="215" t="s">
        <v>12467</v>
      </c>
      <c r="B6065" s="215" t="s">
        <v>12468</v>
      </c>
      <c r="C6065" s="215" t="s">
        <v>47</v>
      </c>
    </row>
    <row r="6066" spans="1:3" ht="15.75">
      <c r="A6066" s="215" t="s">
        <v>12469</v>
      </c>
      <c r="B6066" s="215" t="s">
        <v>12470</v>
      </c>
      <c r="C6066" s="215" t="s">
        <v>47</v>
      </c>
    </row>
    <row r="6067" spans="1:3" ht="15.75">
      <c r="A6067" s="215" t="s">
        <v>12471</v>
      </c>
      <c r="B6067" s="215" t="s">
        <v>12472</v>
      </c>
      <c r="C6067" s="215" t="s">
        <v>47</v>
      </c>
    </row>
    <row r="6068" spans="1:3" ht="15.75">
      <c r="A6068" s="215" t="s">
        <v>12473</v>
      </c>
      <c r="B6068" s="215" t="s">
        <v>12474</v>
      </c>
      <c r="C6068" s="215" t="s">
        <v>942</v>
      </c>
    </row>
    <row r="6069" spans="1:3" ht="15.75">
      <c r="A6069" s="215" t="s">
        <v>12475</v>
      </c>
      <c r="B6069" s="215" t="s">
        <v>12476</v>
      </c>
      <c r="C6069" s="215" t="s">
        <v>47</v>
      </c>
    </row>
    <row r="6070" spans="1:3" ht="15.75">
      <c r="A6070" s="215" t="s">
        <v>12477</v>
      </c>
      <c r="B6070" s="215" t="s">
        <v>12478</v>
      </c>
      <c r="C6070" s="215" t="s">
        <v>47</v>
      </c>
    </row>
    <row r="6071" spans="1:3" ht="15.75">
      <c r="A6071" s="215" t="s">
        <v>12479</v>
      </c>
      <c r="B6071" s="215" t="s">
        <v>12480</v>
      </c>
      <c r="C6071" s="215" t="s">
        <v>602</v>
      </c>
    </row>
    <row r="6072" spans="1:3" ht="15.75">
      <c r="A6072" s="215" t="s">
        <v>12481</v>
      </c>
      <c r="B6072" s="215" t="s">
        <v>12482</v>
      </c>
      <c r="C6072" s="215" t="s">
        <v>47</v>
      </c>
    </row>
    <row r="6073" spans="1:3" ht="15.75">
      <c r="A6073" s="215" t="s">
        <v>12483</v>
      </c>
      <c r="B6073" s="215" t="s">
        <v>12484</v>
      </c>
      <c r="C6073" s="215" t="s">
        <v>47</v>
      </c>
    </row>
    <row r="6074" spans="1:3" ht="15.75">
      <c r="A6074" s="215" t="s">
        <v>12485</v>
      </c>
      <c r="B6074" s="215" t="s">
        <v>12486</v>
      </c>
      <c r="C6074" s="215" t="s">
        <v>47</v>
      </c>
    </row>
    <row r="6075" spans="1:3" ht="15.75">
      <c r="A6075" s="215" t="s">
        <v>12487</v>
      </c>
      <c r="B6075" s="215" t="s">
        <v>12488</v>
      </c>
      <c r="C6075" s="215" t="s">
        <v>47</v>
      </c>
    </row>
    <row r="6076" spans="1:3" ht="15.75">
      <c r="A6076" s="215" t="s">
        <v>12489</v>
      </c>
      <c r="B6076" s="215" t="s">
        <v>12490</v>
      </c>
      <c r="C6076" s="215" t="s">
        <v>47</v>
      </c>
    </row>
    <row r="6077" spans="1:3" ht="15.75">
      <c r="A6077" s="215" t="s">
        <v>12491</v>
      </c>
      <c r="B6077" s="215" t="s">
        <v>12492</v>
      </c>
      <c r="C6077" s="215" t="s">
        <v>47</v>
      </c>
    </row>
    <row r="6078" spans="1:3" ht="15.75">
      <c r="A6078" s="215" t="s">
        <v>12493</v>
      </c>
      <c r="B6078" s="215" t="s">
        <v>12494</v>
      </c>
      <c r="C6078" s="215" t="s">
        <v>47</v>
      </c>
    </row>
    <row r="6079" spans="1:3" ht="15.75">
      <c r="A6079" s="215" t="s">
        <v>12495</v>
      </c>
      <c r="B6079" s="215" t="s">
        <v>12496</v>
      </c>
      <c r="C6079" s="215" t="s">
        <v>47</v>
      </c>
    </row>
    <row r="6080" spans="1:3" ht="15.75">
      <c r="A6080" s="215" t="s">
        <v>12497</v>
      </c>
      <c r="B6080" s="215" t="s">
        <v>12498</v>
      </c>
      <c r="C6080" s="215" t="s">
        <v>47</v>
      </c>
    </row>
    <row r="6081" spans="1:3" ht="15.75">
      <c r="A6081" s="215" t="s">
        <v>12499</v>
      </c>
      <c r="B6081" s="215" t="s">
        <v>12500</v>
      </c>
      <c r="C6081" s="215" t="s">
        <v>367</v>
      </c>
    </row>
    <row r="6082" spans="1:3" ht="15.75">
      <c r="A6082" s="215" t="s">
        <v>12501</v>
      </c>
      <c r="B6082" s="215" t="s">
        <v>12502</v>
      </c>
      <c r="C6082" s="215" t="s">
        <v>47</v>
      </c>
    </row>
    <row r="6083" spans="1:3" ht="15.75">
      <c r="A6083" s="215" t="s">
        <v>12503</v>
      </c>
      <c r="B6083" s="215" t="s">
        <v>12504</v>
      </c>
      <c r="C6083" s="215" t="s">
        <v>47</v>
      </c>
    </row>
    <row r="6084" spans="1:3" ht="15.75">
      <c r="A6084" s="215" t="s">
        <v>12505</v>
      </c>
      <c r="B6084" s="215" t="s">
        <v>12506</v>
      </c>
      <c r="C6084" s="215" t="s">
        <v>47</v>
      </c>
    </row>
    <row r="6085" spans="1:3" ht="15.75">
      <c r="A6085" s="215" t="s">
        <v>12507</v>
      </c>
      <c r="B6085" s="215" t="s">
        <v>12508</v>
      </c>
      <c r="C6085" s="215" t="s">
        <v>47</v>
      </c>
    </row>
    <row r="6086" spans="1:3" ht="15.75">
      <c r="A6086" s="215" t="s">
        <v>12509</v>
      </c>
      <c r="B6086" s="215" t="s">
        <v>12510</v>
      </c>
      <c r="C6086" s="215" t="s">
        <v>47</v>
      </c>
    </row>
    <row r="6087" spans="1:3" ht="15.75">
      <c r="A6087" s="215" t="s">
        <v>12511</v>
      </c>
      <c r="B6087" s="215" t="s">
        <v>12512</v>
      </c>
      <c r="C6087" s="215" t="s">
        <v>47</v>
      </c>
    </row>
    <row r="6088" spans="1:3" ht="15.75">
      <c r="A6088" s="215" t="s">
        <v>12513</v>
      </c>
      <c r="B6088" s="215" t="s">
        <v>12514</v>
      </c>
      <c r="C6088" s="215" t="s">
        <v>47</v>
      </c>
    </row>
    <row r="6089" spans="1:3" ht="15.75">
      <c r="A6089" s="215" t="s">
        <v>12515</v>
      </c>
      <c r="B6089" s="215" t="s">
        <v>12516</v>
      </c>
      <c r="C6089" s="215" t="s">
        <v>47</v>
      </c>
    </row>
    <row r="6090" spans="1:3" ht="15.75">
      <c r="A6090" s="215" t="s">
        <v>12517</v>
      </c>
      <c r="B6090" s="215" t="s">
        <v>12518</v>
      </c>
      <c r="C6090" s="215" t="s">
        <v>47</v>
      </c>
    </row>
    <row r="6091" spans="1:3" ht="15.75">
      <c r="A6091" s="215" t="s">
        <v>12519</v>
      </c>
      <c r="B6091" s="215" t="s">
        <v>12520</v>
      </c>
      <c r="C6091" s="215" t="s">
        <v>47</v>
      </c>
    </row>
    <row r="6092" spans="1:3" ht="15.75">
      <c r="A6092" s="215" t="s">
        <v>12521</v>
      </c>
      <c r="B6092" s="215" t="s">
        <v>12522</v>
      </c>
      <c r="C6092" s="215" t="s">
        <v>367</v>
      </c>
    </row>
    <row r="6093" spans="1:3" ht="15.75">
      <c r="A6093" s="215" t="s">
        <v>12523</v>
      </c>
      <c r="B6093" s="215" t="s">
        <v>12524</v>
      </c>
      <c r="C6093" s="215" t="s">
        <v>367</v>
      </c>
    </row>
    <row r="6094" spans="1:3" ht="15.75">
      <c r="A6094" s="215" t="s">
        <v>12525</v>
      </c>
      <c r="B6094" s="215" t="s">
        <v>12526</v>
      </c>
      <c r="C6094" s="215" t="s">
        <v>367</v>
      </c>
    </row>
    <row r="6095" spans="1:3" ht="15.75">
      <c r="A6095" s="215" t="s">
        <v>12527</v>
      </c>
      <c r="B6095" s="215" t="s">
        <v>12528</v>
      </c>
      <c r="C6095" s="215" t="s">
        <v>47</v>
      </c>
    </row>
    <row r="6096" spans="1:3" ht="15.75">
      <c r="A6096" s="215" t="s">
        <v>12529</v>
      </c>
      <c r="B6096" s="215" t="s">
        <v>12530</v>
      </c>
      <c r="C6096" s="215" t="s">
        <v>47</v>
      </c>
    </row>
    <row r="6097" spans="1:3" ht="15.75">
      <c r="A6097" s="215" t="s">
        <v>12531</v>
      </c>
      <c r="B6097" s="215" t="s">
        <v>12532</v>
      </c>
      <c r="C6097" s="215" t="s">
        <v>47</v>
      </c>
    </row>
    <row r="6098" spans="1:3" ht="15.75">
      <c r="A6098" s="215" t="s">
        <v>12533</v>
      </c>
      <c r="B6098" s="215" t="s">
        <v>12534</v>
      </c>
      <c r="C6098" s="215" t="s">
        <v>47</v>
      </c>
    </row>
    <row r="6099" spans="1:3" ht="15.75">
      <c r="A6099" s="215" t="s">
        <v>12535</v>
      </c>
      <c r="B6099" s="215" t="s">
        <v>12536</v>
      </c>
      <c r="C6099" s="215" t="s">
        <v>47</v>
      </c>
    </row>
    <row r="6100" spans="1:3" ht="15.75">
      <c r="A6100" s="215" t="s">
        <v>12537</v>
      </c>
      <c r="B6100" s="215" t="s">
        <v>12538</v>
      </c>
      <c r="C6100" s="215" t="s">
        <v>47</v>
      </c>
    </row>
    <row r="6101" spans="1:3" ht="15.75">
      <c r="A6101" s="215" t="s">
        <v>12539</v>
      </c>
      <c r="B6101" s="215" t="s">
        <v>12540</v>
      </c>
      <c r="C6101" s="215" t="s">
        <v>47</v>
      </c>
    </row>
    <row r="6102" spans="1:3" ht="15.75">
      <c r="A6102" s="215" t="s">
        <v>12541</v>
      </c>
      <c r="B6102" s="215" t="s">
        <v>12542</v>
      </c>
      <c r="C6102" s="215" t="s">
        <v>47</v>
      </c>
    </row>
    <row r="6103" spans="1:3" ht="15.75">
      <c r="A6103" s="215" t="s">
        <v>12543</v>
      </c>
      <c r="B6103" s="215" t="s">
        <v>12544</v>
      </c>
      <c r="C6103" s="215" t="s">
        <v>47</v>
      </c>
    </row>
    <row r="6104" spans="1:3" ht="15.75">
      <c r="A6104" s="215" t="s">
        <v>12545</v>
      </c>
      <c r="B6104" s="215" t="s">
        <v>12546</v>
      </c>
      <c r="C6104" s="215" t="s">
        <v>47</v>
      </c>
    </row>
    <row r="6105" spans="1:3" ht="15.75">
      <c r="A6105" s="215" t="s">
        <v>12547</v>
      </c>
      <c r="B6105" s="215" t="s">
        <v>12548</v>
      </c>
      <c r="C6105" s="215" t="s">
        <v>47</v>
      </c>
    </row>
    <row r="6106" spans="1:3" ht="15.75">
      <c r="A6106" s="215" t="s">
        <v>12549</v>
      </c>
      <c r="B6106" s="215" t="s">
        <v>12550</v>
      </c>
      <c r="C6106" s="215" t="s">
        <v>47</v>
      </c>
    </row>
    <row r="6107" spans="1:3" ht="15.75">
      <c r="A6107" s="215" t="s">
        <v>12551</v>
      </c>
      <c r="B6107" s="215" t="s">
        <v>12552</v>
      </c>
      <c r="C6107" s="215" t="s">
        <v>47</v>
      </c>
    </row>
    <row r="6108" spans="1:3" ht="15.75">
      <c r="A6108" s="215" t="s">
        <v>12553</v>
      </c>
      <c r="B6108" s="215" t="s">
        <v>12554</v>
      </c>
      <c r="C6108" s="215" t="s">
        <v>47</v>
      </c>
    </row>
    <row r="6109" spans="1:3" ht="15.75">
      <c r="A6109" s="215" t="s">
        <v>12555</v>
      </c>
      <c r="B6109" s="215" t="s">
        <v>12556</v>
      </c>
      <c r="C6109" s="215" t="s">
        <v>602</v>
      </c>
    </row>
    <row r="6110" spans="1:3" ht="15.75">
      <c r="A6110" s="215" t="s">
        <v>12557</v>
      </c>
      <c r="B6110" s="215" t="s">
        <v>12558</v>
      </c>
      <c r="C6110" s="215" t="s">
        <v>602</v>
      </c>
    </row>
    <row r="6111" spans="1:3" ht="15.75">
      <c r="A6111" s="215" t="s">
        <v>12559</v>
      </c>
      <c r="B6111" s="215" t="s">
        <v>12560</v>
      </c>
      <c r="C6111" s="215" t="s">
        <v>602</v>
      </c>
    </row>
    <row r="6112" spans="1:3" ht="15.75">
      <c r="A6112" s="215" t="s">
        <v>12561</v>
      </c>
      <c r="B6112" s="215" t="s">
        <v>12562</v>
      </c>
      <c r="C6112" s="215" t="s">
        <v>47</v>
      </c>
    </row>
    <row r="6113" spans="1:3" ht="15.75">
      <c r="A6113" s="215" t="s">
        <v>12563</v>
      </c>
      <c r="B6113" s="215" t="s">
        <v>12564</v>
      </c>
      <c r="C6113" s="215" t="s">
        <v>47</v>
      </c>
    </row>
    <row r="6114" spans="1:3" ht="15.75">
      <c r="A6114" s="215" t="s">
        <v>12565</v>
      </c>
      <c r="B6114" s="215" t="s">
        <v>12566</v>
      </c>
      <c r="C6114" s="215" t="s">
        <v>47</v>
      </c>
    </row>
    <row r="6115" spans="1:3" ht="15.75">
      <c r="A6115" s="215" t="s">
        <v>12567</v>
      </c>
      <c r="B6115" s="215" t="s">
        <v>12568</v>
      </c>
      <c r="C6115" s="215" t="s">
        <v>617</v>
      </c>
    </row>
    <row r="6116" spans="1:3" ht="15.75">
      <c r="A6116" s="215" t="s">
        <v>12569</v>
      </c>
      <c r="B6116" s="215" t="s">
        <v>12570</v>
      </c>
      <c r="C6116" s="215" t="s">
        <v>47</v>
      </c>
    </row>
    <row r="6117" spans="1:3" ht="15.75">
      <c r="A6117" s="215" t="s">
        <v>12571</v>
      </c>
      <c r="B6117" s="215" t="s">
        <v>12572</v>
      </c>
      <c r="C6117" s="215" t="s">
        <v>365</v>
      </c>
    </row>
    <row r="6118" spans="1:3" ht="15.75">
      <c r="A6118" s="215" t="s">
        <v>12573</v>
      </c>
      <c r="B6118" s="215" t="s">
        <v>12574</v>
      </c>
      <c r="C6118" s="215" t="s">
        <v>1331</v>
      </c>
    </row>
    <row r="6119" spans="1:3" ht="15.75">
      <c r="A6119" s="215" t="s">
        <v>12575</v>
      </c>
      <c r="B6119" s="215" t="s">
        <v>12576</v>
      </c>
      <c r="C6119" s="215" t="s">
        <v>1331</v>
      </c>
    </row>
    <row r="6120" spans="1:3" ht="15.75">
      <c r="A6120" s="215" t="s">
        <v>12577</v>
      </c>
      <c r="B6120" s="215" t="s">
        <v>12578</v>
      </c>
      <c r="C6120" s="215" t="s">
        <v>365</v>
      </c>
    </row>
    <row r="6121" spans="1:3" ht="15.75">
      <c r="A6121" s="215" t="s">
        <v>12579</v>
      </c>
      <c r="B6121" s="215" t="s">
        <v>12580</v>
      </c>
      <c r="C6121" s="215" t="s">
        <v>47</v>
      </c>
    </row>
    <row r="6122" spans="1:3" ht="15.75">
      <c r="A6122" s="215" t="s">
        <v>12581</v>
      </c>
      <c r="B6122" s="215" t="s">
        <v>12582</v>
      </c>
      <c r="C6122" s="215" t="s">
        <v>367</v>
      </c>
    </row>
    <row r="6123" spans="1:3" ht="15.75">
      <c r="A6123" s="215" t="s">
        <v>12583</v>
      </c>
      <c r="B6123" s="215" t="s">
        <v>12584</v>
      </c>
      <c r="C6123" s="215" t="s">
        <v>367</v>
      </c>
    </row>
    <row r="6124" spans="1:3" ht="15.75">
      <c r="A6124" s="215" t="s">
        <v>12585</v>
      </c>
      <c r="B6124" s="215" t="s">
        <v>12586</v>
      </c>
      <c r="C6124" s="215" t="s">
        <v>47</v>
      </c>
    </row>
    <row r="6125" spans="1:3" ht="15.75">
      <c r="A6125" s="215" t="s">
        <v>12587</v>
      </c>
      <c r="B6125" s="215" t="s">
        <v>12588</v>
      </c>
      <c r="C6125" s="215" t="s">
        <v>47</v>
      </c>
    </row>
    <row r="6126" spans="1:3" ht="15.75">
      <c r="A6126" s="215" t="s">
        <v>12589</v>
      </c>
      <c r="B6126" s="215" t="s">
        <v>12590</v>
      </c>
      <c r="C6126" s="215" t="s">
        <v>47</v>
      </c>
    </row>
    <row r="6127" spans="1:3" ht="15.75">
      <c r="A6127" s="215" t="s">
        <v>12591</v>
      </c>
      <c r="B6127" s="215" t="s">
        <v>12592</v>
      </c>
      <c r="C6127" s="215" t="s">
        <v>47</v>
      </c>
    </row>
    <row r="6128" spans="1:3" ht="15.75">
      <c r="A6128" s="215" t="s">
        <v>12593</v>
      </c>
      <c r="B6128" s="215" t="s">
        <v>12594</v>
      </c>
      <c r="C6128" s="215" t="s">
        <v>47</v>
      </c>
    </row>
    <row r="6129" spans="1:3" ht="15.75">
      <c r="A6129" s="215" t="s">
        <v>12595</v>
      </c>
      <c r="B6129" s="215" t="s">
        <v>12596</v>
      </c>
      <c r="C6129" s="215" t="s">
        <v>47</v>
      </c>
    </row>
    <row r="6130" spans="1:3" ht="15.75">
      <c r="A6130" s="215" t="s">
        <v>12597</v>
      </c>
      <c r="B6130" s="215" t="s">
        <v>12598</v>
      </c>
      <c r="C6130" s="215" t="s">
        <v>47</v>
      </c>
    </row>
    <row r="6131" spans="1:3" ht="15.75">
      <c r="A6131" s="215" t="s">
        <v>12599</v>
      </c>
      <c r="B6131" s="215" t="s">
        <v>12600</v>
      </c>
      <c r="C6131" s="215" t="s">
        <v>47</v>
      </c>
    </row>
    <row r="6132" spans="1:3" ht="15.75">
      <c r="A6132" s="215" t="s">
        <v>12601</v>
      </c>
      <c r="B6132" s="215" t="s">
        <v>12602</v>
      </c>
      <c r="C6132" s="215" t="s">
        <v>47</v>
      </c>
    </row>
    <row r="6133" spans="1:3" ht="15.75">
      <c r="A6133" s="215" t="s">
        <v>12603</v>
      </c>
      <c r="B6133" s="215" t="s">
        <v>12604</v>
      </c>
      <c r="C6133" s="215" t="s">
        <v>47</v>
      </c>
    </row>
    <row r="6134" spans="1:3" ht="15.75">
      <c r="A6134" s="215" t="s">
        <v>12605</v>
      </c>
      <c r="B6134" s="215" t="s">
        <v>12606</v>
      </c>
      <c r="C6134" s="215" t="s">
        <v>47</v>
      </c>
    </row>
    <row r="6135" spans="1:3" ht="15.75">
      <c r="A6135" s="215" t="s">
        <v>12607</v>
      </c>
      <c r="B6135" s="215" t="s">
        <v>12608</v>
      </c>
      <c r="C6135" s="215" t="s">
        <v>47</v>
      </c>
    </row>
    <row r="6136" spans="1:3" ht="15.75">
      <c r="A6136" s="215" t="s">
        <v>12609</v>
      </c>
      <c r="B6136" s="215" t="s">
        <v>12610</v>
      </c>
      <c r="C6136" s="215" t="s">
        <v>47</v>
      </c>
    </row>
    <row r="6137" spans="1:3" ht="15.75">
      <c r="A6137" s="215" t="s">
        <v>12611</v>
      </c>
      <c r="B6137" s="215" t="s">
        <v>12612</v>
      </c>
      <c r="C6137" s="215" t="s">
        <v>617</v>
      </c>
    </row>
    <row r="6138" spans="1:3" ht="15.75">
      <c r="A6138" s="215" t="s">
        <v>12613</v>
      </c>
      <c r="B6138" s="215" t="s">
        <v>12614</v>
      </c>
      <c r="C6138" s="215" t="s">
        <v>47</v>
      </c>
    </row>
    <row r="6139" spans="1:3" ht="15.75">
      <c r="A6139" s="215" t="s">
        <v>12615</v>
      </c>
      <c r="B6139" s="215" t="s">
        <v>12616</v>
      </c>
      <c r="C6139" s="215" t="s">
        <v>47</v>
      </c>
    </row>
    <row r="6140" spans="1:3" ht="15.75">
      <c r="A6140" s="215" t="s">
        <v>12617</v>
      </c>
      <c r="B6140" s="215" t="s">
        <v>12618</v>
      </c>
      <c r="C6140" s="215" t="s">
        <v>47</v>
      </c>
    </row>
    <row r="6141" spans="1:3" ht="15.75">
      <c r="A6141" s="215" t="s">
        <v>12619</v>
      </c>
      <c r="B6141" s="215" t="s">
        <v>12620</v>
      </c>
      <c r="C6141" s="215" t="s">
        <v>47</v>
      </c>
    </row>
    <row r="6142" spans="1:3" ht="15.75">
      <c r="A6142" s="215" t="s">
        <v>12621</v>
      </c>
      <c r="B6142" s="215" t="s">
        <v>12622</v>
      </c>
      <c r="C6142" s="215" t="s">
        <v>365</v>
      </c>
    </row>
    <row r="6143" spans="1:3" ht="15.75">
      <c r="A6143" s="215" t="s">
        <v>12623</v>
      </c>
      <c r="B6143" s="215" t="s">
        <v>12624</v>
      </c>
      <c r="C6143" s="215" t="s">
        <v>367</v>
      </c>
    </row>
    <row r="6144" spans="1:3" ht="15.75">
      <c r="A6144" s="215" t="s">
        <v>12625</v>
      </c>
      <c r="B6144" s="215" t="s">
        <v>12626</v>
      </c>
      <c r="C6144" s="215" t="s">
        <v>602</v>
      </c>
    </row>
    <row r="6145" spans="1:3" ht="15.75">
      <c r="A6145" s="215" t="s">
        <v>12627</v>
      </c>
      <c r="B6145" s="215" t="s">
        <v>12628</v>
      </c>
      <c r="C6145" s="215" t="s">
        <v>942</v>
      </c>
    </row>
    <row r="6146" spans="1:3" ht="15.75">
      <c r="A6146" s="215" t="s">
        <v>12629</v>
      </c>
      <c r="B6146" s="215" t="s">
        <v>12630</v>
      </c>
      <c r="C6146" s="215" t="s">
        <v>47</v>
      </c>
    </row>
    <row r="6147" spans="1:3" ht="15.75">
      <c r="A6147" s="215" t="s">
        <v>12631</v>
      </c>
      <c r="B6147" s="215" t="s">
        <v>12632</v>
      </c>
      <c r="C6147" s="215" t="s">
        <v>47</v>
      </c>
    </row>
    <row r="6148" spans="1:3" ht="15.75">
      <c r="A6148" s="215" t="s">
        <v>12633</v>
      </c>
      <c r="B6148" s="215" t="s">
        <v>12634</v>
      </c>
      <c r="C6148" s="215" t="s">
        <v>47</v>
      </c>
    </row>
    <row r="6149" spans="1:3" ht="15.75">
      <c r="A6149" s="215" t="s">
        <v>12635</v>
      </c>
      <c r="B6149" s="215" t="s">
        <v>12636</v>
      </c>
      <c r="C6149" s="215" t="s">
        <v>47</v>
      </c>
    </row>
    <row r="6150" spans="1:3" ht="15.75">
      <c r="A6150" s="215" t="s">
        <v>12637</v>
      </c>
      <c r="B6150" s="215" t="s">
        <v>12638</v>
      </c>
      <c r="C6150" s="215" t="s">
        <v>47</v>
      </c>
    </row>
    <row r="6151" spans="1:3" ht="15.75">
      <c r="A6151" s="215" t="s">
        <v>12639</v>
      </c>
      <c r="B6151" s="215" t="s">
        <v>12640</v>
      </c>
      <c r="C6151" s="215" t="s">
        <v>602</v>
      </c>
    </row>
    <row r="6152" spans="1:3" ht="15.75">
      <c r="A6152" s="215" t="s">
        <v>12641</v>
      </c>
      <c r="B6152" s="215" t="s">
        <v>12642</v>
      </c>
      <c r="C6152" s="215" t="s">
        <v>47</v>
      </c>
    </row>
    <row r="6153" spans="1:3" ht="15.75">
      <c r="A6153" s="215" t="s">
        <v>12643</v>
      </c>
      <c r="B6153" s="215" t="s">
        <v>12644</v>
      </c>
      <c r="C6153" s="215" t="s">
        <v>47</v>
      </c>
    </row>
    <row r="6154" spans="1:3" ht="15.75">
      <c r="A6154" s="215" t="s">
        <v>12645</v>
      </c>
      <c r="B6154" s="215" t="s">
        <v>12646</v>
      </c>
      <c r="C6154" s="215" t="s">
        <v>602</v>
      </c>
    </row>
    <row r="6155" spans="1:3" ht="15.75">
      <c r="A6155" s="215" t="s">
        <v>12647</v>
      </c>
      <c r="B6155" s="215" t="s">
        <v>12648</v>
      </c>
      <c r="C6155" s="215" t="s">
        <v>47</v>
      </c>
    </row>
    <row r="6156" spans="1:3" ht="15.75">
      <c r="A6156" s="215" t="s">
        <v>12649</v>
      </c>
      <c r="B6156" s="215" t="s">
        <v>12650</v>
      </c>
      <c r="C6156" s="215" t="s">
        <v>602</v>
      </c>
    </row>
    <row r="6157" spans="1:3" ht="15.75">
      <c r="A6157" s="215" t="s">
        <v>12651</v>
      </c>
      <c r="B6157" s="215" t="s">
        <v>12652</v>
      </c>
      <c r="C6157" s="215" t="s">
        <v>47</v>
      </c>
    </row>
    <row r="6158" spans="1:3" ht="15.75">
      <c r="A6158" s="215" t="s">
        <v>12653</v>
      </c>
      <c r="B6158" s="215" t="s">
        <v>12654</v>
      </c>
      <c r="C6158" s="215" t="s">
        <v>47</v>
      </c>
    </row>
    <row r="6159" spans="1:3" ht="15.75">
      <c r="A6159" s="215" t="s">
        <v>12655</v>
      </c>
      <c r="B6159" s="215" t="s">
        <v>12656</v>
      </c>
      <c r="C6159" s="215" t="s">
        <v>47</v>
      </c>
    </row>
    <row r="6160" spans="1:3" ht="15.75">
      <c r="A6160" s="215" t="s">
        <v>12657</v>
      </c>
      <c r="B6160" s="215" t="s">
        <v>12658</v>
      </c>
      <c r="C6160" s="215" t="s">
        <v>47</v>
      </c>
    </row>
    <row r="6161" spans="1:3" ht="15.75">
      <c r="A6161" s="215" t="s">
        <v>12659</v>
      </c>
      <c r="B6161" s="215" t="s">
        <v>12660</v>
      </c>
      <c r="C6161" s="215" t="s">
        <v>47</v>
      </c>
    </row>
    <row r="6162" spans="1:3" ht="15.75">
      <c r="A6162" s="215" t="s">
        <v>12661</v>
      </c>
      <c r="B6162" s="215" t="s">
        <v>12662</v>
      </c>
      <c r="C6162" s="215" t="s">
        <v>47</v>
      </c>
    </row>
    <row r="6163" spans="1:3" ht="15.75">
      <c r="A6163" s="215" t="s">
        <v>12663</v>
      </c>
      <c r="B6163" s="215" t="s">
        <v>12664</v>
      </c>
      <c r="C6163" s="215" t="s">
        <v>47</v>
      </c>
    </row>
    <row r="6164" spans="1:3" ht="15.75">
      <c r="A6164" s="215" t="s">
        <v>12665</v>
      </c>
      <c r="B6164" s="215" t="s">
        <v>12666</v>
      </c>
      <c r="C6164" s="215" t="s">
        <v>47</v>
      </c>
    </row>
    <row r="6165" spans="1:3" ht="15.75">
      <c r="A6165" s="215" t="s">
        <v>12667</v>
      </c>
      <c r="B6165" s="215" t="s">
        <v>12668</v>
      </c>
      <c r="C6165" s="215" t="s">
        <v>47</v>
      </c>
    </row>
    <row r="6166" spans="1:3" ht="15.75">
      <c r="A6166" s="215" t="s">
        <v>12669</v>
      </c>
      <c r="B6166" s="215" t="s">
        <v>12670</v>
      </c>
      <c r="C6166" s="215" t="s">
        <v>47</v>
      </c>
    </row>
    <row r="6167" spans="1:3" ht="15.75">
      <c r="A6167" s="215" t="s">
        <v>12671</v>
      </c>
      <c r="B6167" s="215" t="s">
        <v>12672</v>
      </c>
      <c r="C6167" s="215" t="s">
        <v>47</v>
      </c>
    </row>
    <row r="6168" spans="1:3" ht="15.75">
      <c r="A6168" s="215" t="s">
        <v>12673</v>
      </c>
      <c r="B6168" s="215" t="s">
        <v>12674</v>
      </c>
      <c r="C6168" s="215" t="s">
        <v>47</v>
      </c>
    </row>
    <row r="6169" spans="1:3" ht="15.75">
      <c r="A6169" s="215" t="s">
        <v>12675</v>
      </c>
      <c r="B6169" s="215" t="s">
        <v>12676</v>
      </c>
      <c r="C6169" s="215" t="s">
        <v>47</v>
      </c>
    </row>
    <row r="6170" spans="1:3" ht="15.75">
      <c r="A6170" s="215" t="s">
        <v>12677</v>
      </c>
      <c r="B6170" s="215" t="s">
        <v>12678</v>
      </c>
      <c r="C6170" s="215" t="s">
        <v>47</v>
      </c>
    </row>
    <row r="6171" spans="1:3" ht="15.75">
      <c r="A6171" s="215" t="s">
        <v>12679</v>
      </c>
      <c r="B6171" s="215" t="s">
        <v>12680</v>
      </c>
      <c r="C6171" s="215" t="s">
        <v>47</v>
      </c>
    </row>
    <row r="6172" spans="1:3" ht="15.75">
      <c r="A6172" s="215" t="s">
        <v>12681</v>
      </c>
      <c r="B6172" s="215" t="s">
        <v>12682</v>
      </c>
      <c r="C6172" s="215" t="s">
        <v>47</v>
      </c>
    </row>
    <row r="6173" spans="1:3" ht="15.75">
      <c r="A6173" s="215" t="s">
        <v>12683</v>
      </c>
      <c r="B6173" s="215" t="s">
        <v>12684</v>
      </c>
      <c r="C6173" s="215" t="s">
        <v>47</v>
      </c>
    </row>
    <row r="6174" spans="1:3" ht="15.75">
      <c r="A6174" s="215" t="s">
        <v>12685</v>
      </c>
      <c r="B6174" s="215" t="s">
        <v>12686</v>
      </c>
      <c r="C6174" s="215" t="s">
        <v>47</v>
      </c>
    </row>
    <row r="6175" spans="1:3" ht="15.75">
      <c r="A6175" s="215" t="s">
        <v>12687</v>
      </c>
      <c r="B6175" s="215" t="s">
        <v>12688</v>
      </c>
      <c r="C6175" s="215" t="s">
        <v>617</v>
      </c>
    </row>
    <row r="6176" spans="1:3" ht="15.75">
      <c r="A6176" s="215" t="s">
        <v>12689</v>
      </c>
      <c r="B6176" s="215" t="s">
        <v>12690</v>
      </c>
      <c r="C6176" s="215" t="s">
        <v>47</v>
      </c>
    </row>
    <row r="6177" spans="1:3" ht="15.75">
      <c r="A6177" s="215" t="s">
        <v>12691</v>
      </c>
      <c r="B6177" s="215" t="s">
        <v>12692</v>
      </c>
      <c r="C6177" s="215" t="s">
        <v>47</v>
      </c>
    </row>
    <row r="6178" spans="1:3" ht="15.75">
      <c r="A6178" s="215" t="s">
        <v>12693</v>
      </c>
      <c r="B6178" s="215" t="s">
        <v>12694</v>
      </c>
      <c r="C6178" s="215" t="s">
        <v>47</v>
      </c>
    </row>
    <row r="6179" spans="1:3" ht="15.75">
      <c r="A6179" s="215" t="s">
        <v>12695</v>
      </c>
      <c r="B6179" s="215" t="s">
        <v>12696</v>
      </c>
      <c r="C6179" s="215" t="s">
        <v>602</v>
      </c>
    </row>
    <row r="6180" spans="1:3" ht="15.75">
      <c r="A6180" s="215" t="s">
        <v>12697</v>
      </c>
      <c r="B6180" s="215" t="s">
        <v>12698</v>
      </c>
      <c r="C6180" s="215" t="s">
        <v>47</v>
      </c>
    </row>
    <row r="6181" spans="1:3" ht="15.75">
      <c r="A6181" s="215" t="s">
        <v>12699</v>
      </c>
      <c r="B6181" s="215" t="s">
        <v>12700</v>
      </c>
      <c r="C6181" s="215" t="s">
        <v>47</v>
      </c>
    </row>
    <row r="6182" spans="1:3" ht="15.75">
      <c r="A6182" s="215" t="s">
        <v>12701</v>
      </c>
      <c r="B6182" s="215" t="s">
        <v>12702</v>
      </c>
      <c r="C6182" s="215" t="s">
        <v>47</v>
      </c>
    </row>
    <row r="6183" spans="1:3" ht="15.75">
      <c r="A6183" s="215" t="s">
        <v>12703</v>
      </c>
      <c r="B6183" s="215" t="s">
        <v>12704</v>
      </c>
      <c r="C6183" s="215" t="s">
        <v>47</v>
      </c>
    </row>
    <row r="6184" spans="1:3" ht="15.75">
      <c r="A6184" s="215" t="s">
        <v>12705</v>
      </c>
      <c r="B6184" s="215" t="s">
        <v>12706</v>
      </c>
      <c r="C6184" s="215" t="s">
        <v>47</v>
      </c>
    </row>
    <row r="6185" spans="1:3" ht="15.75">
      <c r="A6185" s="215" t="s">
        <v>12707</v>
      </c>
      <c r="B6185" s="215" t="s">
        <v>12708</v>
      </c>
      <c r="C6185" s="215" t="s">
        <v>47</v>
      </c>
    </row>
    <row r="6186" spans="1:3" ht="15.75">
      <c r="A6186" s="215" t="s">
        <v>12709</v>
      </c>
      <c r="B6186" s="215" t="s">
        <v>12710</v>
      </c>
      <c r="C6186" s="215" t="s">
        <v>47</v>
      </c>
    </row>
    <row r="6187" spans="1:3" ht="15.75">
      <c r="A6187" s="215" t="s">
        <v>12711</v>
      </c>
      <c r="B6187" s="215" t="s">
        <v>12712</v>
      </c>
      <c r="C6187" s="215" t="s">
        <v>47</v>
      </c>
    </row>
    <row r="6188" spans="1:3" ht="15.75">
      <c r="A6188" s="215" t="s">
        <v>12713</v>
      </c>
      <c r="B6188" s="215" t="s">
        <v>12714</v>
      </c>
      <c r="C6188" s="215" t="s">
        <v>367</v>
      </c>
    </row>
    <row r="6189" spans="1:3" ht="15.75">
      <c r="A6189" s="215" t="s">
        <v>12715</v>
      </c>
      <c r="B6189" s="215" t="s">
        <v>12716</v>
      </c>
      <c r="C6189" s="215" t="s">
        <v>367</v>
      </c>
    </row>
    <row r="6190" spans="1:3" ht="15.75">
      <c r="A6190" s="215" t="s">
        <v>12717</v>
      </c>
      <c r="B6190" s="215" t="s">
        <v>12718</v>
      </c>
      <c r="C6190" s="215" t="s">
        <v>602</v>
      </c>
    </row>
    <row r="6191" spans="1:3" ht="15.75">
      <c r="A6191" s="215" t="s">
        <v>12719</v>
      </c>
      <c r="B6191" s="215" t="s">
        <v>12720</v>
      </c>
      <c r="C6191" s="215" t="s">
        <v>47</v>
      </c>
    </row>
    <row r="6192" spans="1:3" ht="15.75">
      <c r="A6192" s="215" t="s">
        <v>12721</v>
      </c>
      <c r="B6192" s="215" t="s">
        <v>12722</v>
      </c>
      <c r="C6192" s="215" t="s">
        <v>47</v>
      </c>
    </row>
    <row r="6193" spans="1:3" ht="15.75">
      <c r="A6193" s="215" t="s">
        <v>12723</v>
      </c>
      <c r="B6193" s="215" t="s">
        <v>12724</v>
      </c>
      <c r="C6193" s="215" t="s">
        <v>47</v>
      </c>
    </row>
    <row r="6194" spans="1:3" ht="15.75">
      <c r="A6194" s="215" t="s">
        <v>12725</v>
      </c>
      <c r="B6194" s="215" t="s">
        <v>12726</v>
      </c>
      <c r="C6194" s="215" t="s">
        <v>47</v>
      </c>
    </row>
    <row r="6195" spans="1:3" ht="15.75">
      <c r="A6195" s="215" t="s">
        <v>12727</v>
      </c>
      <c r="B6195" s="215" t="s">
        <v>8135</v>
      </c>
      <c r="C6195" s="215" t="s">
        <v>47</v>
      </c>
    </row>
    <row r="6196" spans="1:3" ht="15.75">
      <c r="A6196" s="215" t="s">
        <v>12728</v>
      </c>
      <c r="B6196" s="215" t="s">
        <v>12729</v>
      </c>
      <c r="C6196" s="215" t="s">
        <v>47</v>
      </c>
    </row>
    <row r="6197" spans="1:3" ht="15.75">
      <c r="A6197" s="215" t="s">
        <v>12730</v>
      </c>
      <c r="B6197" s="215" t="s">
        <v>12731</v>
      </c>
      <c r="C6197" s="215" t="s">
        <v>47</v>
      </c>
    </row>
    <row r="6198" spans="1:3" ht="15.75">
      <c r="A6198" s="215" t="s">
        <v>12732</v>
      </c>
      <c r="B6198" s="215" t="s">
        <v>12733</v>
      </c>
      <c r="C6198" s="215" t="s">
        <v>47</v>
      </c>
    </row>
    <row r="6199" spans="1:3" ht="15.75">
      <c r="A6199" s="215" t="s">
        <v>12734</v>
      </c>
      <c r="B6199" s="215" t="s">
        <v>12735</v>
      </c>
      <c r="C6199" s="215" t="s">
        <v>47</v>
      </c>
    </row>
    <row r="6200" spans="1:3" ht="15.75">
      <c r="A6200" s="215" t="s">
        <v>12736</v>
      </c>
      <c r="B6200" s="215" t="s">
        <v>12737</v>
      </c>
      <c r="C6200" s="215" t="s">
        <v>47</v>
      </c>
    </row>
    <row r="6201" spans="1:3" ht="15.75">
      <c r="A6201" s="215" t="s">
        <v>12738</v>
      </c>
      <c r="B6201" s="215" t="s">
        <v>12739</v>
      </c>
      <c r="C6201" s="215" t="s">
        <v>367</v>
      </c>
    </row>
    <row r="6202" spans="1:3" ht="15.75">
      <c r="A6202" s="215" t="s">
        <v>12740</v>
      </c>
      <c r="B6202" s="215" t="s">
        <v>12741</v>
      </c>
      <c r="C6202" s="215" t="s">
        <v>47</v>
      </c>
    </row>
    <row r="6203" spans="1:3" ht="15.75">
      <c r="A6203" s="215" t="s">
        <v>12742</v>
      </c>
      <c r="B6203" s="215" t="s">
        <v>12743</v>
      </c>
      <c r="C6203" s="215" t="s">
        <v>47</v>
      </c>
    </row>
    <row r="6204" spans="1:3" ht="15.75">
      <c r="A6204" s="215" t="s">
        <v>12744</v>
      </c>
      <c r="B6204" s="215" t="s">
        <v>12745</v>
      </c>
      <c r="C6204" s="215" t="s">
        <v>602</v>
      </c>
    </row>
    <row r="6205" spans="1:3" ht="15.75">
      <c r="A6205" s="215" t="s">
        <v>12746</v>
      </c>
      <c r="B6205" s="215" t="s">
        <v>12747</v>
      </c>
      <c r="C6205" s="215" t="s">
        <v>367</v>
      </c>
    </row>
    <row r="6206" spans="1:3" ht="15.75">
      <c r="A6206" s="215" t="s">
        <v>12748</v>
      </c>
      <c r="B6206" s="215" t="s">
        <v>12749</v>
      </c>
      <c r="C6206" s="215" t="s">
        <v>367</v>
      </c>
    </row>
    <row r="6207" spans="1:3" ht="15.75">
      <c r="A6207" s="215" t="s">
        <v>12750</v>
      </c>
      <c r="B6207" s="215" t="s">
        <v>12751</v>
      </c>
      <c r="C6207" s="215" t="s">
        <v>47</v>
      </c>
    </row>
    <row r="6208" spans="1:3" ht="15.75">
      <c r="A6208" s="215" t="s">
        <v>12752</v>
      </c>
      <c r="B6208" s="215" t="s">
        <v>12753</v>
      </c>
      <c r="C6208" s="215" t="s">
        <v>602</v>
      </c>
    </row>
    <row r="6209" spans="1:3" ht="15.75">
      <c r="A6209" s="215" t="s">
        <v>12754</v>
      </c>
      <c r="B6209" s="215" t="s">
        <v>12755</v>
      </c>
      <c r="C6209" s="215" t="s">
        <v>602</v>
      </c>
    </row>
    <row r="6210" spans="1:3" ht="15.75">
      <c r="A6210" s="215" t="s">
        <v>12756</v>
      </c>
      <c r="B6210" s="215" t="s">
        <v>12757</v>
      </c>
      <c r="C6210" s="215" t="s">
        <v>602</v>
      </c>
    </row>
    <row r="6211" spans="1:3" ht="15.75">
      <c r="A6211" s="215" t="s">
        <v>12758</v>
      </c>
      <c r="B6211" s="215" t="s">
        <v>12759</v>
      </c>
      <c r="C6211" s="215" t="s">
        <v>602</v>
      </c>
    </row>
    <row r="6212" spans="1:3" ht="15.75">
      <c r="A6212" s="215" t="s">
        <v>12760</v>
      </c>
      <c r="B6212" s="215" t="s">
        <v>12761</v>
      </c>
      <c r="C6212" s="215" t="s">
        <v>602</v>
      </c>
    </row>
    <row r="6213" spans="1:3" ht="15.75">
      <c r="A6213" s="215" t="s">
        <v>12762</v>
      </c>
      <c r="B6213" s="215" t="s">
        <v>12763</v>
      </c>
      <c r="C6213" s="215" t="s">
        <v>602</v>
      </c>
    </row>
    <row r="6214" spans="1:3" ht="15.75">
      <c r="A6214" s="215" t="s">
        <v>12764</v>
      </c>
      <c r="B6214" s="215" t="s">
        <v>12765</v>
      </c>
      <c r="C6214" s="215" t="s">
        <v>367</v>
      </c>
    </row>
    <row r="6215" spans="1:3" ht="15.75">
      <c r="A6215" s="215" t="s">
        <v>12766</v>
      </c>
      <c r="B6215" s="215" t="s">
        <v>12767</v>
      </c>
      <c r="C6215" s="215" t="s">
        <v>47</v>
      </c>
    </row>
    <row r="6216" spans="1:3" ht="15.75">
      <c r="A6216" s="215" t="s">
        <v>12768</v>
      </c>
      <c r="B6216" s="215" t="s">
        <v>12769</v>
      </c>
      <c r="C6216" s="215" t="s">
        <v>47</v>
      </c>
    </row>
    <row r="6217" spans="1:3" ht="15.75">
      <c r="A6217" s="215" t="s">
        <v>12770</v>
      </c>
      <c r="B6217" s="215" t="s">
        <v>12771</v>
      </c>
      <c r="C6217" s="215" t="s">
        <v>47</v>
      </c>
    </row>
    <row r="6218" spans="1:3" ht="15.75">
      <c r="A6218" s="215" t="s">
        <v>12772</v>
      </c>
      <c r="B6218" s="215" t="s">
        <v>12773</v>
      </c>
      <c r="C6218" s="215" t="s">
        <v>47</v>
      </c>
    </row>
    <row r="6219" spans="1:3" ht="15.75">
      <c r="A6219" s="215" t="s">
        <v>12774</v>
      </c>
      <c r="B6219" s="215" t="s">
        <v>12775</v>
      </c>
      <c r="C6219" s="215" t="s">
        <v>47</v>
      </c>
    </row>
    <row r="6220" spans="1:3" ht="15.75">
      <c r="A6220" s="215" t="s">
        <v>12776</v>
      </c>
      <c r="B6220" s="215" t="s">
        <v>12777</v>
      </c>
      <c r="C6220" s="215" t="s">
        <v>47</v>
      </c>
    </row>
    <row r="6221" spans="1:3" ht="15.75">
      <c r="A6221" s="215" t="s">
        <v>12778</v>
      </c>
      <c r="B6221" s="215" t="s">
        <v>12779</v>
      </c>
      <c r="C6221" s="215" t="s">
        <v>47</v>
      </c>
    </row>
    <row r="6222" spans="1:3" ht="15.75">
      <c r="A6222" s="215" t="s">
        <v>12780</v>
      </c>
      <c r="B6222" s="215" t="s">
        <v>12781</v>
      </c>
      <c r="C6222" s="215" t="s">
        <v>47</v>
      </c>
    </row>
    <row r="6223" spans="1:3" ht="15.75">
      <c r="A6223" s="215" t="s">
        <v>12782</v>
      </c>
      <c r="B6223" s="215" t="s">
        <v>12783</v>
      </c>
      <c r="C6223" s="215" t="s">
        <v>47</v>
      </c>
    </row>
    <row r="6224" spans="1:3" ht="15.75">
      <c r="A6224" s="215" t="s">
        <v>12784</v>
      </c>
      <c r="B6224" s="215" t="s">
        <v>12785</v>
      </c>
      <c r="C6224" s="215" t="s">
        <v>47</v>
      </c>
    </row>
    <row r="6225" spans="1:3" ht="15.75">
      <c r="A6225" s="215" t="s">
        <v>12786</v>
      </c>
      <c r="B6225" s="215" t="s">
        <v>12787</v>
      </c>
      <c r="C6225" s="215" t="s">
        <v>47</v>
      </c>
    </row>
    <row r="6226" spans="1:3" ht="15.75">
      <c r="A6226" s="215" t="s">
        <v>12788</v>
      </c>
      <c r="B6226" s="215" t="s">
        <v>12789</v>
      </c>
      <c r="C6226" s="215" t="s">
        <v>47</v>
      </c>
    </row>
    <row r="6227" spans="1:3" ht="15.75">
      <c r="A6227" s="215" t="s">
        <v>12790</v>
      </c>
      <c r="B6227" s="215" t="s">
        <v>12791</v>
      </c>
      <c r="C6227" s="215" t="s">
        <v>47</v>
      </c>
    </row>
    <row r="6228" spans="1:3" ht="15.75">
      <c r="A6228" s="215" t="s">
        <v>12792</v>
      </c>
      <c r="B6228" s="215" t="s">
        <v>12793</v>
      </c>
      <c r="C6228" s="215" t="s">
        <v>47</v>
      </c>
    </row>
    <row r="6229" spans="1:3" ht="15.75">
      <c r="A6229" s="215" t="s">
        <v>12794</v>
      </c>
      <c r="B6229" s="215" t="s">
        <v>12795</v>
      </c>
      <c r="C6229" s="215" t="s">
        <v>47</v>
      </c>
    </row>
    <row r="6230" spans="1:3" ht="15.75">
      <c r="A6230" s="215" t="s">
        <v>12796</v>
      </c>
      <c r="B6230" s="215" t="s">
        <v>12797</v>
      </c>
      <c r="C6230" s="215" t="s">
        <v>367</v>
      </c>
    </row>
    <row r="6231" spans="1:3" ht="15.75">
      <c r="A6231" s="215" t="s">
        <v>12798</v>
      </c>
      <c r="B6231" s="215" t="s">
        <v>12799</v>
      </c>
      <c r="C6231" s="215" t="s">
        <v>47</v>
      </c>
    </row>
    <row r="6232" spans="1:3" ht="15.75">
      <c r="A6232" s="215" t="s">
        <v>12800</v>
      </c>
      <c r="B6232" s="215" t="s">
        <v>12801</v>
      </c>
      <c r="C6232" s="215" t="s">
        <v>47</v>
      </c>
    </row>
    <row r="6233" spans="1:3" ht="15.75">
      <c r="A6233" s="215" t="s">
        <v>12802</v>
      </c>
      <c r="B6233" s="215" t="s">
        <v>12803</v>
      </c>
      <c r="C6233" s="215" t="s">
        <v>47</v>
      </c>
    </row>
    <row r="6234" spans="1:3" ht="15.75">
      <c r="A6234" s="215" t="s">
        <v>12804</v>
      </c>
      <c r="B6234" s="215" t="s">
        <v>12805</v>
      </c>
      <c r="C6234" s="215" t="s">
        <v>47</v>
      </c>
    </row>
    <row r="6235" spans="1:3" ht="15.75">
      <c r="A6235" s="215" t="s">
        <v>12806</v>
      </c>
      <c r="B6235" s="215" t="s">
        <v>12807</v>
      </c>
      <c r="C6235" s="215" t="s">
        <v>47</v>
      </c>
    </row>
    <row r="6236" spans="1:3" ht="15.75">
      <c r="A6236" s="215" t="s">
        <v>12808</v>
      </c>
      <c r="B6236" s="215" t="s">
        <v>12809</v>
      </c>
      <c r="C6236" s="215" t="s">
        <v>47</v>
      </c>
    </row>
    <row r="6237" spans="1:3" ht="15.75">
      <c r="A6237" s="215" t="s">
        <v>12810</v>
      </c>
      <c r="B6237" s="215" t="s">
        <v>12811</v>
      </c>
      <c r="C6237" s="215" t="s">
        <v>47</v>
      </c>
    </row>
    <row r="6238" spans="1:3" ht="15.75">
      <c r="A6238" s="215" t="s">
        <v>12812</v>
      </c>
      <c r="B6238" s="215" t="s">
        <v>12813</v>
      </c>
      <c r="C6238" s="215" t="s">
        <v>602</v>
      </c>
    </row>
    <row r="6239" spans="1:3" ht="15.75">
      <c r="A6239" s="215" t="s">
        <v>12814</v>
      </c>
      <c r="B6239" s="215" t="s">
        <v>12815</v>
      </c>
      <c r="C6239" s="215" t="s">
        <v>602</v>
      </c>
    </row>
    <row r="6240" spans="1:3" ht="15.75">
      <c r="A6240" s="215" t="s">
        <v>12816</v>
      </c>
      <c r="B6240" s="215" t="s">
        <v>12817</v>
      </c>
      <c r="C6240" s="215" t="s">
        <v>602</v>
      </c>
    </row>
    <row r="6241" spans="1:3" ht="15.75">
      <c r="A6241" s="215" t="s">
        <v>12818</v>
      </c>
      <c r="B6241" s="215" t="s">
        <v>12819</v>
      </c>
      <c r="C6241" s="215" t="s">
        <v>602</v>
      </c>
    </row>
    <row r="6242" spans="1:3" ht="15.75">
      <c r="A6242" s="215" t="s">
        <v>12820</v>
      </c>
      <c r="B6242" s="215" t="s">
        <v>12821</v>
      </c>
      <c r="C6242" s="215" t="s">
        <v>602</v>
      </c>
    </row>
    <row r="6243" spans="1:3" ht="15.75">
      <c r="A6243" s="215" t="s">
        <v>12822</v>
      </c>
      <c r="B6243" s="215" t="s">
        <v>12823</v>
      </c>
      <c r="C6243" s="215" t="s">
        <v>47</v>
      </c>
    </row>
    <row r="6244" spans="1:3" ht="15.75">
      <c r="A6244" s="215" t="s">
        <v>12824</v>
      </c>
      <c r="B6244" s="215" t="s">
        <v>12825</v>
      </c>
      <c r="C6244" s="215" t="s">
        <v>47</v>
      </c>
    </row>
    <row r="6245" spans="1:3" ht="15.75">
      <c r="A6245" s="215" t="s">
        <v>12826</v>
      </c>
      <c r="B6245" s="215" t="s">
        <v>12827</v>
      </c>
      <c r="C6245" s="215" t="s">
        <v>47</v>
      </c>
    </row>
    <row r="6246" spans="1:3" ht="15.75">
      <c r="A6246" s="215" t="s">
        <v>12828</v>
      </c>
      <c r="B6246" s="215" t="s">
        <v>12829</v>
      </c>
      <c r="C6246" s="215" t="s">
        <v>47</v>
      </c>
    </row>
    <row r="6247" spans="1:3" ht="15.75">
      <c r="A6247" s="215" t="s">
        <v>12830</v>
      </c>
      <c r="B6247" s="215" t="s">
        <v>12831</v>
      </c>
      <c r="C6247" s="215" t="s">
        <v>47</v>
      </c>
    </row>
    <row r="6248" spans="1:3" ht="15.75">
      <c r="A6248" s="215" t="s">
        <v>12832</v>
      </c>
      <c r="B6248" s="215" t="s">
        <v>12833</v>
      </c>
      <c r="C6248" s="215" t="s">
        <v>47</v>
      </c>
    </row>
    <row r="6249" spans="1:3" ht="15.75">
      <c r="A6249" s="215" t="s">
        <v>12834</v>
      </c>
      <c r="B6249" s="215" t="s">
        <v>12835</v>
      </c>
      <c r="C6249" s="215" t="s">
        <v>47</v>
      </c>
    </row>
    <row r="6250" spans="1:3" ht="15.75">
      <c r="A6250" s="215" t="s">
        <v>12836</v>
      </c>
      <c r="B6250" s="215" t="s">
        <v>12837</v>
      </c>
      <c r="C6250" s="215" t="s">
        <v>47</v>
      </c>
    </row>
    <row r="6251" spans="1:3" ht="15.75">
      <c r="A6251" s="215" t="s">
        <v>12838</v>
      </c>
      <c r="B6251" s="215" t="s">
        <v>12839</v>
      </c>
      <c r="C6251" s="215" t="s">
        <v>47</v>
      </c>
    </row>
    <row r="6252" spans="1:3" ht="15.75">
      <c r="A6252" s="215" t="s">
        <v>12840</v>
      </c>
      <c r="B6252" s="215" t="s">
        <v>12841</v>
      </c>
      <c r="C6252" s="215" t="s">
        <v>47</v>
      </c>
    </row>
    <row r="6253" spans="1:3" ht="15.75">
      <c r="A6253" s="215" t="s">
        <v>12842</v>
      </c>
      <c r="B6253" s="215" t="s">
        <v>12843</v>
      </c>
      <c r="C6253" s="215" t="s">
        <v>602</v>
      </c>
    </row>
    <row r="6254" spans="1:3" ht="15.75">
      <c r="A6254" s="215" t="s">
        <v>12844</v>
      </c>
      <c r="B6254" s="215" t="s">
        <v>12845</v>
      </c>
      <c r="C6254" s="215" t="s">
        <v>47</v>
      </c>
    </row>
    <row r="6255" spans="1:3" ht="15.75">
      <c r="A6255" s="215" t="s">
        <v>12846</v>
      </c>
      <c r="B6255" s="215" t="s">
        <v>12847</v>
      </c>
      <c r="C6255" s="215" t="s">
        <v>47</v>
      </c>
    </row>
    <row r="6256" spans="1:3" ht="15.75">
      <c r="A6256" s="215" t="s">
        <v>12848</v>
      </c>
      <c r="B6256" s="215" t="s">
        <v>12849</v>
      </c>
      <c r="C6256" s="215" t="s">
        <v>47</v>
      </c>
    </row>
    <row r="6257" spans="1:3" ht="15.75">
      <c r="A6257" s="215" t="s">
        <v>12850</v>
      </c>
      <c r="B6257" s="215" t="s">
        <v>12851</v>
      </c>
      <c r="C6257" s="215" t="s">
        <v>367</v>
      </c>
    </row>
    <row r="6258" spans="1:3" ht="15.75">
      <c r="A6258" s="215" t="s">
        <v>12852</v>
      </c>
      <c r="B6258" s="215" t="s">
        <v>12853</v>
      </c>
      <c r="C6258" s="215" t="s">
        <v>602</v>
      </c>
    </row>
    <row r="6259" spans="1:3" ht="15.75">
      <c r="A6259" s="215" t="s">
        <v>12854</v>
      </c>
      <c r="B6259" s="215" t="s">
        <v>12855</v>
      </c>
      <c r="C6259" s="215" t="s">
        <v>47</v>
      </c>
    </row>
    <row r="6260" spans="1:3" ht="15.75">
      <c r="A6260" s="215" t="s">
        <v>12856</v>
      </c>
      <c r="B6260" s="215" t="s">
        <v>12857</v>
      </c>
      <c r="C6260" s="215" t="s">
        <v>47</v>
      </c>
    </row>
    <row r="6261" spans="1:3" ht="15.75">
      <c r="A6261" s="215" t="s">
        <v>12858</v>
      </c>
      <c r="B6261" s="215" t="s">
        <v>12859</v>
      </c>
      <c r="C6261" s="215" t="s">
        <v>47</v>
      </c>
    </row>
    <row r="6262" spans="1:3" ht="15.75">
      <c r="A6262" s="215" t="s">
        <v>12860</v>
      </c>
      <c r="B6262" s="215" t="s">
        <v>12861</v>
      </c>
      <c r="C6262" s="215" t="s">
        <v>47</v>
      </c>
    </row>
    <row r="6263" spans="1:3" ht="15.75">
      <c r="A6263" s="215" t="s">
        <v>12862</v>
      </c>
      <c r="B6263" s="215" t="s">
        <v>12863</v>
      </c>
      <c r="C6263" s="215" t="s">
        <v>602</v>
      </c>
    </row>
    <row r="6264" spans="1:3" ht="15.75">
      <c r="A6264" s="215" t="s">
        <v>12864</v>
      </c>
      <c r="B6264" s="215" t="s">
        <v>12865</v>
      </c>
      <c r="C6264" s="215" t="s">
        <v>47</v>
      </c>
    </row>
    <row r="6265" spans="1:3" ht="15.75">
      <c r="A6265" s="215" t="s">
        <v>12866</v>
      </c>
      <c r="B6265" s="215" t="s">
        <v>12867</v>
      </c>
      <c r="C6265" s="215" t="s">
        <v>47</v>
      </c>
    </row>
    <row r="6266" spans="1:3" ht="15.75">
      <c r="A6266" s="215" t="s">
        <v>12868</v>
      </c>
      <c r="B6266" s="215" t="s">
        <v>12869</v>
      </c>
      <c r="C6266" s="215" t="s">
        <v>47</v>
      </c>
    </row>
    <row r="6267" spans="1:3" ht="15.75">
      <c r="A6267" s="215" t="s">
        <v>12870</v>
      </c>
      <c r="B6267" s="215" t="s">
        <v>12871</v>
      </c>
      <c r="C6267" s="215" t="s">
        <v>47</v>
      </c>
    </row>
    <row r="6268" spans="1:3" ht="15.75">
      <c r="A6268" s="215" t="s">
        <v>12872</v>
      </c>
      <c r="B6268" s="215" t="s">
        <v>12873</v>
      </c>
      <c r="C6268" s="215" t="s">
        <v>47</v>
      </c>
    </row>
    <row r="6269" spans="1:3" ht="15.75">
      <c r="A6269" s="215" t="s">
        <v>12874</v>
      </c>
      <c r="B6269" s="215" t="s">
        <v>12875</v>
      </c>
      <c r="C6269" s="215" t="s">
        <v>7432</v>
      </c>
    </row>
    <row r="6270" spans="1:3" ht="15.75">
      <c r="A6270" s="215" t="s">
        <v>12876</v>
      </c>
      <c r="B6270" s="215" t="s">
        <v>12877</v>
      </c>
      <c r="C6270" s="215" t="s">
        <v>7432</v>
      </c>
    </row>
    <row r="6271" spans="1:3" ht="15.75">
      <c r="A6271" s="215" t="s">
        <v>12878</v>
      </c>
      <c r="B6271" s="215" t="s">
        <v>12879</v>
      </c>
      <c r="C6271" s="215" t="s">
        <v>602</v>
      </c>
    </row>
    <row r="6272" spans="1:3" ht="15.75">
      <c r="A6272" s="215" t="s">
        <v>12880</v>
      </c>
      <c r="B6272" s="215" t="s">
        <v>12881</v>
      </c>
      <c r="C6272" s="215" t="s">
        <v>47</v>
      </c>
    </row>
    <row r="6273" spans="1:3" ht="15.75">
      <c r="A6273" s="215" t="s">
        <v>12882</v>
      </c>
      <c r="B6273" s="215" t="s">
        <v>12883</v>
      </c>
      <c r="C6273" s="215" t="s">
        <v>47</v>
      </c>
    </row>
    <row r="6274" spans="1:3" ht="15.75">
      <c r="A6274" s="215" t="s">
        <v>12884</v>
      </c>
      <c r="B6274" s="215" t="s">
        <v>12885</v>
      </c>
      <c r="C6274" s="215" t="s">
        <v>47</v>
      </c>
    </row>
    <row r="6275" spans="1:3" ht="15.75">
      <c r="A6275" s="215" t="s">
        <v>12886</v>
      </c>
      <c r="B6275" s="215" t="s">
        <v>12887</v>
      </c>
      <c r="C6275" s="215" t="s">
        <v>47</v>
      </c>
    </row>
    <row r="6276" spans="1:3" ht="15.75">
      <c r="A6276" s="215" t="s">
        <v>12888</v>
      </c>
      <c r="B6276" s="215" t="s">
        <v>12889</v>
      </c>
      <c r="C6276" s="215" t="s">
        <v>47</v>
      </c>
    </row>
    <row r="6277" spans="1:3" ht="15.75">
      <c r="A6277" s="215" t="s">
        <v>12890</v>
      </c>
      <c r="B6277" s="215" t="s">
        <v>12891</v>
      </c>
      <c r="C6277" s="215" t="s">
        <v>47</v>
      </c>
    </row>
    <row r="6278" spans="1:3" ht="15.75">
      <c r="A6278" s="215" t="s">
        <v>12892</v>
      </c>
      <c r="B6278" s="215" t="s">
        <v>12893</v>
      </c>
      <c r="C6278" s="215" t="s">
        <v>47</v>
      </c>
    </row>
    <row r="6279" spans="1:3" ht="15.75">
      <c r="A6279" s="215" t="s">
        <v>12894</v>
      </c>
      <c r="B6279" s="215" t="s">
        <v>12895</v>
      </c>
      <c r="C6279" s="215" t="s">
        <v>47</v>
      </c>
    </row>
    <row r="6280" spans="1:3" ht="15.75">
      <c r="A6280" s="215" t="s">
        <v>12896</v>
      </c>
      <c r="B6280" s="215" t="s">
        <v>12897</v>
      </c>
      <c r="C6280" s="215" t="s">
        <v>47</v>
      </c>
    </row>
    <row r="6281" spans="1:3" ht="15.75">
      <c r="A6281" s="215" t="s">
        <v>12898</v>
      </c>
      <c r="B6281" s="215" t="s">
        <v>12899</v>
      </c>
      <c r="C6281" s="215" t="s">
        <v>47</v>
      </c>
    </row>
    <row r="6282" spans="1:3" ht="15.75">
      <c r="A6282" s="215" t="s">
        <v>12900</v>
      </c>
      <c r="B6282" s="215" t="s">
        <v>12901</v>
      </c>
      <c r="C6282" s="215" t="s">
        <v>47</v>
      </c>
    </row>
    <row r="6283" spans="1:3" ht="15.75">
      <c r="A6283" s="215" t="s">
        <v>12902</v>
      </c>
      <c r="B6283" s="215" t="s">
        <v>12903</v>
      </c>
      <c r="C6283" s="215" t="s">
        <v>47</v>
      </c>
    </row>
    <row r="6284" spans="1:3" ht="15.75">
      <c r="A6284" s="215" t="s">
        <v>12904</v>
      </c>
      <c r="B6284" s="215" t="s">
        <v>12905</v>
      </c>
      <c r="C6284" s="215" t="s">
        <v>47</v>
      </c>
    </row>
    <row r="6285" spans="1:3" ht="15.75">
      <c r="A6285" s="215" t="s">
        <v>12906</v>
      </c>
      <c r="B6285" s="215" t="s">
        <v>12907</v>
      </c>
      <c r="C6285" s="215" t="s">
        <v>47</v>
      </c>
    </row>
    <row r="6286" spans="1:3" ht="15.75">
      <c r="A6286" s="215" t="s">
        <v>12908</v>
      </c>
      <c r="B6286" s="215" t="s">
        <v>12909</v>
      </c>
      <c r="C6286" s="215" t="s">
        <v>47</v>
      </c>
    </row>
    <row r="6287" spans="1:3" ht="15.75">
      <c r="A6287" s="215" t="s">
        <v>12910</v>
      </c>
      <c r="B6287" s="215" t="s">
        <v>12911</v>
      </c>
      <c r="C6287" s="215" t="s">
        <v>47</v>
      </c>
    </row>
    <row r="6288" spans="1:3" ht="15.75">
      <c r="A6288" s="215" t="s">
        <v>12912</v>
      </c>
      <c r="B6288" s="215" t="s">
        <v>12913</v>
      </c>
      <c r="C6288" s="215" t="s">
        <v>47</v>
      </c>
    </row>
    <row r="6289" spans="1:3" ht="15.75">
      <c r="A6289" s="215" t="s">
        <v>12914</v>
      </c>
      <c r="B6289" s="215" t="s">
        <v>12915</v>
      </c>
      <c r="C6289" s="215" t="s">
        <v>47</v>
      </c>
    </row>
    <row r="6290" spans="1:3" ht="15.75">
      <c r="A6290" s="215" t="s">
        <v>12916</v>
      </c>
      <c r="B6290" s="215" t="s">
        <v>12917</v>
      </c>
      <c r="C6290" s="215" t="s">
        <v>47</v>
      </c>
    </row>
    <row r="6291" spans="1:3" ht="15.75">
      <c r="A6291" s="215" t="s">
        <v>12918</v>
      </c>
      <c r="B6291" s="215" t="s">
        <v>12919</v>
      </c>
      <c r="C6291" s="215" t="s">
        <v>47</v>
      </c>
    </row>
    <row r="6292" spans="1:3" ht="15.75">
      <c r="A6292" s="215" t="s">
        <v>12920</v>
      </c>
      <c r="B6292" s="215" t="s">
        <v>12921</v>
      </c>
      <c r="C6292" s="215" t="s">
        <v>47</v>
      </c>
    </row>
    <row r="6293" spans="1:3" ht="15.75">
      <c r="A6293" s="215" t="s">
        <v>12922</v>
      </c>
      <c r="B6293" s="215" t="s">
        <v>12923</v>
      </c>
      <c r="C6293" s="215" t="s">
        <v>47</v>
      </c>
    </row>
    <row r="6294" spans="1:3" ht="15.75">
      <c r="A6294" s="215" t="s">
        <v>12924</v>
      </c>
      <c r="B6294" s="215" t="s">
        <v>12925</v>
      </c>
      <c r="C6294" s="215" t="s">
        <v>47</v>
      </c>
    </row>
    <row r="6295" spans="1:3" ht="15.75">
      <c r="A6295" s="215" t="s">
        <v>12926</v>
      </c>
      <c r="B6295" s="215" t="s">
        <v>12927</v>
      </c>
      <c r="C6295" s="215" t="s">
        <v>602</v>
      </c>
    </row>
    <row r="6296" spans="1:3" ht="15.75">
      <c r="A6296" s="215" t="s">
        <v>12928</v>
      </c>
      <c r="B6296" s="215" t="s">
        <v>12929</v>
      </c>
      <c r="C6296" s="215" t="s">
        <v>602</v>
      </c>
    </row>
    <row r="6297" spans="1:3" ht="15.75">
      <c r="A6297" s="215" t="s">
        <v>12930</v>
      </c>
      <c r="B6297" s="215" t="s">
        <v>12931</v>
      </c>
      <c r="C6297" s="215" t="s">
        <v>47</v>
      </c>
    </row>
    <row r="6298" spans="1:3" ht="15.75">
      <c r="A6298" s="215" t="s">
        <v>12932</v>
      </c>
      <c r="B6298" s="215" t="s">
        <v>12933</v>
      </c>
      <c r="C6298" s="215" t="s">
        <v>47</v>
      </c>
    </row>
    <row r="6299" spans="1:3" ht="15.75">
      <c r="A6299" s="215" t="s">
        <v>12934</v>
      </c>
      <c r="B6299" s="215" t="s">
        <v>12935</v>
      </c>
      <c r="C6299" s="215" t="s">
        <v>602</v>
      </c>
    </row>
    <row r="6300" spans="1:3" ht="15.75">
      <c r="A6300" s="215" t="s">
        <v>12936</v>
      </c>
      <c r="B6300" s="215" t="s">
        <v>12937</v>
      </c>
      <c r="C6300" s="215" t="s">
        <v>47</v>
      </c>
    </row>
    <row r="6301" spans="1:3" ht="15.75">
      <c r="A6301" s="215" t="s">
        <v>12938</v>
      </c>
      <c r="B6301" s="215" t="s">
        <v>12939</v>
      </c>
      <c r="C6301" s="215" t="s">
        <v>602</v>
      </c>
    </row>
    <row r="6302" spans="1:3" ht="15.75">
      <c r="A6302" s="215" t="s">
        <v>12940</v>
      </c>
      <c r="B6302" s="215" t="s">
        <v>12941</v>
      </c>
      <c r="C6302" s="215" t="s">
        <v>47</v>
      </c>
    </row>
    <row r="6303" spans="1:3" ht="15.75">
      <c r="A6303" s="215" t="s">
        <v>12942</v>
      </c>
      <c r="B6303" s="215" t="s">
        <v>12943</v>
      </c>
      <c r="C6303" s="215" t="s">
        <v>47</v>
      </c>
    </row>
    <row r="6304" spans="1:3" ht="15.75">
      <c r="A6304" s="215" t="s">
        <v>12944</v>
      </c>
      <c r="B6304" s="215" t="s">
        <v>12945</v>
      </c>
      <c r="C6304" s="215" t="s">
        <v>47</v>
      </c>
    </row>
    <row r="6305" spans="1:3" ht="15.75">
      <c r="A6305" s="215" t="s">
        <v>12946</v>
      </c>
      <c r="B6305" s="215" t="s">
        <v>12947</v>
      </c>
      <c r="C6305" s="215" t="s">
        <v>47</v>
      </c>
    </row>
    <row r="6306" spans="1:3" ht="15.75">
      <c r="A6306" s="215" t="s">
        <v>12948</v>
      </c>
      <c r="B6306" s="215" t="s">
        <v>12949</v>
      </c>
      <c r="C6306" s="215" t="s">
        <v>47</v>
      </c>
    </row>
    <row r="6307" spans="1:3" ht="15.75">
      <c r="A6307" s="215" t="s">
        <v>12950</v>
      </c>
      <c r="B6307" s="215" t="s">
        <v>12951</v>
      </c>
      <c r="C6307" s="215" t="s">
        <v>47</v>
      </c>
    </row>
    <row r="6308" spans="1:3" ht="15.75">
      <c r="A6308" s="215" t="s">
        <v>12952</v>
      </c>
      <c r="B6308" s="215" t="s">
        <v>12953</v>
      </c>
      <c r="C6308" s="215" t="s">
        <v>47</v>
      </c>
    </row>
    <row r="6309" spans="1:3" ht="15.75">
      <c r="A6309" s="215" t="s">
        <v>12954</v>
      </c>
      <c r="B6309" s="215" t="s">
        <v>12955</v>
      </c>
      <c r="C6309" s="215" t="s">
        <v>47</v>
      </c>
    </row>
    <row r="6310" spans="1:3" ht="15.75">
      <c r="A6310" s="215" t="s">
        <v>12956</v>
      </c>
      <c r="B6310" s="215" t="s">
        <v>12957</v>
      </c>
      <c r="C6310" s="215" t="s">
        <v>367</v>
      </c>
    </row>
    <row r="6311" spans="1:3" ht="15.75">
      <c r="A6311" s="215" t="s">
        <v>12958</v>
      </c>
      <c r="B6311" s="215" t="s">
        <v>12959</v>
      </c>
      <c r="C6311" s="215" t="s">
        <v>47</v>
      </c>
    </row>
    <row r="6312" spans="1:3" ht="15.75">
      <c r="A6312" s="215" t="s">
        <v>12960</v>
      </c>
      <c r="B6312" s="215" t="s">
        <v>12961</v>
      </c>
      <c r="C6312" s="215" t="s">
        <v>47</v>
      </c>
    </row>
    <row r="6313" spans="1:3" ht="15.75">
      <c r="A6313" s="215" t="s">
        <v>12962</v>
      </c>
      <c r="B6313" s="215" t="s">
        <v>12963</v>
      </c>
      <c r="C6313" s="215" t="s">
        <v>47</v>
      </c>
    </row>
    <row r="6314" spans="1:3" ht="15.75">
      <c r="A6314" s="215" t="s">
        <v>12964</v>
      </c>
      <c r="B6314" s="215" t="s">
        <v>12965</v>
      </c>
      <c r="C6314" s="215" t="s">
        <v>47</v>
      </c>
    </row>
    <row r="6315" spans="1:3" ht="15.75">
      <c r="A6315" s="215" t="s">
        <v>12966</v>
      </c>
      <c r="B6315" s="215" t="s">
        <v>12967</v>
      </c>
      <c r="C6315" s="215" t="s">
        <v>602</v>
      </c>
    </row>
    <row r="6316" spans="1:3" ht="15.75">
      <c r="A6316" s="215" t="s">
        <v>12968</v>
      </c>
      <c r="B6316" s="215" t="s">
        <v>12969</v>
      </c>
      <c r="C6316" s="215" t="s">
        <v>47</v>
      </c>
    </row>
    <row r="6317" spans="1:3" ht="15.75">
      <c r="A6317" s="215" t="s">
        <v>12970</v>
      </c>
      <c r="B6317" s="215" t="s">
        <v>12971</v>
      </c>
      <c r="C6317" s="215" t="s">
        <v>47</v>
      </c>
    </row>
    <row r="6318" spans="1:3" ht="15.75">
      <c r="A6318" s="215" t="s">
        <v>12972</v>
      </c>
      <c r="B6318" s="215" t="s">
        <v>12973</v>
      </c>
      <c r="C6318" s="215" t="s">
        <v>47</v>
      </c>
    </row>
    <row r="6319" spans="1:3" ht="15.75">
      <c r="A6319" s="215" t="s">
        <v>12974</v>
      </c>
      <c r="B6319" s="215" t="s">
        <v>12975</v>
      </c>
      <c r="C6319" s="215" t="s">
        <v>47</v>
      </c>
    </row>
    <row r="6320" spans="1:3" ht="15.75">
      <c r="A6320" s="215" t="s">
        <v>12976</v>
      </c>
      <c r="B6320" s="215" t="s">
        <v>12977</v>
      </c>
      <c r="C6320" s="215" t="s">
        <v>47</v>
      </c>
    </row>
    <row r="6321" spans="1:3" ht="15.75">
      <c r="A6321" s="215" t="s">
        <v>12978</v>
      </c>
      <c r="B6321" s="215" t="s">
        <v>12979</v>
      </c>
      <c r="C6321" s="215" t="s">
        <v>47</v>
      </c>
    </row>
    <row r="6322" spans="1:3" ht="15.75">
      <c r="A6322" s="215" t="s">
        <v>12980</v>
      </c>
      <c r="B6322" s="215" t="s">
        <v>12981</v>
      </c>
      <c r="C6322" s="215" t="s">
        <v>47</v>
      </c>
    </row>
    <row r="6323" spans="1:3" ht="15.75">
      <c r="A6323" s="215" t="s">
        <v>12982</v>
      </c>
      <c r="B6323" s="215" t="s">
        <v>12983</v>
      </c>
      <c r="C6323" s="215" t="s">
        <v>47</v>
      </c>
    </row>
    <row r="6324" spans="1:3" ht="15.75">
      <c r="A6324" s="215" t="s">
        <v>12984</v>
      </c>
      <c r="B6324" s="215" t="s">
        <v>12985</v>
      </c>
      <c r="C6324" s="215" t="s">
        <v>47</v>
      </c>
    </row>
    <row r="6325" spans="1:3" ht="15.75">
      <c r="A6325" s="215" t="s">
        <v>12986</v>
      </c>
      <c r="B6325" s="215" t="s">
        <v>12987</v>
      </c>
      <c r="C6325" s="215" t="s">
        <v>47</v>
      </c>
    </row>
    <row r="6326" spans="1:3" ht="15.75">
      <c r="A6326" s="215" t="s">
        <v>12988</v>
      </c>
      <c r="B6326" s="215" t="s">
        <v>12989</v>
      </c>
      <c r="C6326" s="215" t="s">
        <v>47</v>
      </c>
    </row>
    <row r="6327" spans="1:3" ht="15.75">
      <c r="A6327" s="215" t="s">
        <v>12990</v>
      </c>
      <c r="B6327" s="215" t="s">
        <v>12991</v>
      </c>
      <c r="C6327" s="215" t="s">
        <v>47</v>
      </c>
    </row>
    <row r="6328" spans="1:3" ht="15.75">
      <c r="A6328" s="215" t="s">
        <v>12992</v>
      </c>
      <c r="B6328" s="215" t="s">
        <v>12993</v>
      </c>
      <c r="C6328" s="215" t="s">
        <v>47</v>
      </c>
    </row>
    <row r="6329" spans="1:3" ht="15.75">
      <c r="A6329" s="215" t="s">
        <v>12994</v>
      </c>
      <c r="B6329" s="215" t="s">
        <v>12995</v>
      </c>
      <c r="C6329" s="215" t="s">
        <v>47</v>
      </c>
    </row>
    <row r="6330" spans="1:3" ht="15.75">
      <c r="A6330" s="215" t="s">
        <v>12996</v>
      </c>
      <c r="B6330" s="215" t="s">
        <v>12997</v>
      </c>
      <c r="C6330" s="215" t="s">
        <v>47</v>
      </c>
    </row>
    <row r="6331" spans="1:3" ht="15.75">
      <c r="A6331" s="215" t="s">
        <v>12998</v>
      </c>
      <c r="B6331" s="215" t="s">
        <v>12999</v>
      </c>
      <c r="C6331" s="215" t="s">
        <v>47</v>
      </c>
    </row>
    <row r="6332" spans="1:3" ht="15.75">
      <c r="A6332" s="215" t="s">
        <v>13000</v>
      </c>
      <c r="B6332" s="215" t="s">
        <v>13001</v>
      </c>
      <c r="C6332" s="215" t="s">
        <v>47</v>
      </c>
    </row>
    <row r="6333" spans="1:3" ht="15.75">
      <c r="A6333" s="215" t="s">
        <v>13002</v>
      </c>
      <c r="B6333" s="215" t="s">
        <v>13003</v>
      </c>
      <c r="C6333" s="215" t="s">
        <v>47</v>
      </c>
    </row>
    <row r="6334" spans="1:3" ht="15.75">
      <c r="A6334" s="215" t="s">
        <v>13004</v>
      </c>
      <c r="B6334" s="215" t="s">
        <v>13005</v>
      </c>
      <c r="C6334" s="215" t="s">
        <v>47</v>
      </c>
    </row>
    <row r="6335" spans="1:3" ht="15.75">
      <c r="A6335" s="215" t="s">
        <v>13006</v>
      </c>
      <c r="B6335" s="215" t="s">
        <v>13007</v>
      </c>
      <c r="C6335" s="215" t="s">
        <v>47</v>
      </c>
    </row>
    <row r="6336" spans="1:3" ht="15.75">
      <c r="A6336" s="215" t="s">
        <v>13008</v>
      </c>
      <c r="B6336" s="215" t="s">
        <v>13009</v>
      </c>
      <c r="C6336" s="215" t="s">
        <v>47</v>
      </c>
    </row>
    <row r="6337" spans="1:3" ht="15.75">
      <c r="A6337" s="215" t="s">
        <v>13010</v>
      </c>
      <c r="B6337" s="215" t="s">
        <v>13011</v>
      </c>
      <c r="C6337" s="215" t="s">
        <v>367</v>
      </c>
    </row>
    <row r="6338" spans="1:3" ht="15.75">
      <c r="A6338" s="215" t="s">
        <v>13012</v>
      </c>
      <c r="B6338" s="215" t="s">
        <v>13013</v>
      </c>
      <c r="C6338" s="215" t="s">
        <v>47</v>
      </c>
    </row>
    <row r="6339" spans="1:3" ht="15.75">
      <c r="A6339" s="215" t="s">
        <v>13014</v>
      </c>
      <c r="B6339" s="215" t="s">
        <v>13015</v>
      </c>
      <c r="C6339" s="215" t="s">
        <v>47</v>
      </c>
    </row>
    <row r="6340" spans="1:3" ht="15.75">
      <c r="A6340" s="215" t="s">
        <v>13016</v>
      </c>
      <c r="B6340" s="215" t="s">
        <v>13017</v>
      </c>
      <c r="C6340" s="215" t="s">
        <v>47</v>
      </c>
    </row>
    <row r="6341" spans="1:3" ht="15.75">
      <c r="A6341" s="215" t="s">
        <v>13018</v>
      </c>
      <c r="B6341" s="215" t="s">
        <v>13019</v>
      </c>
      <c r="C6341" s="215" t="s">
        <v>47</v>
      </c>
    </row>
    <row r="6342" spans="1:3" ht="15.75">
      <c r="A6342" s="215" t="s">
        <v>13020</v>
      </c>
      <c r="B6342" s="215" t="s">
        <v>13021</v>
      </c>
      <c r="C6342" s="215" t="s">
        <v>47</v>
      </c>
    </row>
    <row r="6343" spans="1:3" ht="15.75">
      <c r="A6343" s="215" t="s">
        <v>13022</v>
      </c>
      <c r="B6343" s="215" t="s">
        <v>13023</v>
      </c>
      <c r="C6343" s="215" t="s">
        <v>47</v>
      </c>
    </row>
    <row r="6344" spans="1:3" ht="15.75">
      <c r="A6344" s="215" t="s">
        <v>13024</v>
      </c>
      <c r="B6344" s="215" t="s">
        <v>13025</v>
      </c>
      <c r="C6344" s="215" t="s">
        <v>47</v>
      </c>
    </row>
    <row r="6345" spans="1:3" ht="15.75">
      <c r="A6345" s="215" t="s">
        <v>13026</v>
      </c>
      <c r="B6345" s="215" t="s">
        <v>13027</v>
      </c>
      <c r="C6345" s="215" t="s">
        <v>367</v>
      </c>
    </row>
    <row r="6346" spans="1:3" ht="15.75">
      <c r="A6346" s="215" t="s">
        <v>13028</v>
      </c>
      <c r="B6346" s="215" t="s">
        <v>13029</v>
      </c>
      <c r="C6346" s="215" t="s">
        <v>367</v>
      </c>
    </row>
    <row r="6347" spans="1:3" ht="15.75">
      <c r="A6347" s="215" t="s">
        <v>13030</v>
      </c>
      <c r="B6347" s="215" t="s">
        <v>13031</v>
      </c>
      <c r="C6347" s="215" t="s">
        <v>367</v>
      </c>
    </row>
    <row r="6348" spans="1:3" ht="15.75">
      <c r="A6348" s="215" t="s">
        <v>13032</v>
      </c>
      <c r="B6348" s="215" t="s">
        <v>13033</v>
      </c>
      <c r="C6348" s="215" t="s">
        <v>367</v>
      </c>
    </row>
    <row r="6349" spans="1:3" ht="15.75">
      <c r="A6349" s="215" t="s">
        <v>13034</v>
      </c>
      <c r="B6349" s="215" t="s">
        <v>13035</v>
      </c>
      <c r="C6349" s="215" t="s">
        <v>47</v>
      </c>
    </row>
    <row r="6350" spans="1:3" ht="15.75">
      <c r="A6350" s="215" t="s">
        <v>13036</v>
      </c>
      <c r="B6350" s="215" t="s">
        <v>13037</v>
      </c>
      <c r="C6350" s="215" t="s">
        <v>367</v>
      </c>
    </row>
    <row r="6351" spans="1:3" ht="15.75">
      <c r="A6351" s="215" t="s">
        <v>13038</v>
      </c>
      <c r="B6351" s="215" t="s">
        <v>13039</v>
      </c>
      <c r="C6351" s="215" t="s">
        <v>47</v>
      </c>
    </row>
    <row r="6352" spans="1:3" ht="15.75">
      <c r="A6352" s="215" t="s">
        <v>13040</v>
      </c>
      <c r="B6352" s="215" t="s">
        <v>13041</v>
      </c>
      <c r="C6352" s="215" t="s">
        <v>47</v>
      </c>
    </row>
    <row r="6353" spans="1:3" ht="15.75">
      <c r="A6353" s="215" t="s">
        <v>13042</v>
      </c>
      <c r="B6353" s="215" t="s">
        <v>13043</v>
      </c>
      <c r="C6353" s="215" t="s">
        <v>47</v>
      </c>
    </row>
    <row r="6354" spans="1:3" ht="15.75">
      <c r="A6354" s="215" t="s">
        <v>13044</v>
      </c>
      <c r="B6354" s="215" t="s">
        <v>13045</v>
      </c>
      <c r="C6354" s="215" t="s">
        <v>47</v>
      </c>
    </row>
    <row r="6355" spans="1:3" ht="15.75">
      <c r="A6355" s="215" t="s">
        <v>13046</v>
      </c>
      <c r="B6355" s="215" t="s">
        <v>13047</v>
      </c>
      <c r="C6355" s="215" t="s">
        <v>47</v>
      </c>
    </row>
    <row r="6356" spans="1:3" ht="15.75">
      <c r="A6356" s="215" t="s">
        <v>13048</v>
      </c>
      <c r="B6356" s="215" t="s">
        <v>13049</v>
      </c>
      <c r="C6356" s="215" t="s">
        <v>47</v>
      </c>
    </row>
    <row r="6357" spans="1:3" ht="15.75">
      <c r="A6357" s="215" t="s">
        <v>13050</v>
      </c>
      <c r="B6357" s="215" t="s">
        <v>13051</v>
      </c>
      <c r="C6357" s="215" t="s">
        <v>602</v>
      </c>
    </row>
    <row r="6358" spans="1:3" ht="15.75">
      <c r="A6358" s="215" t="s">
        <v>13052</v>
      </c>
      <c r="B6358" s="215" t="s">
        <v>13053</v>
      </c>
      <c r="C6358" s="215" t="s">
        <v>602</v>
      </c>
    </row>
    <row r="6359" spans="1:3" ht="15.75">
      <c r="A6359" s="215" t="s">
        <v>13054</v>
      </c>
      <c r="B6359" s="215" t="s">
        <v>13055</v>
      </c>
      <c r="C6359" s="215" t="s">
        <v>47</v>
      </c>
    </row>
    <row r="6360" spans="1:3" ht="15.75">
      <c r="A6360" s="215" t="s">
        <v>13056</v>
      </c>
      <c r="B6360" s="215" t="s">
        <v>13057</v>
      </c>
      <c r="C6360" s="215" t="s">
        <v>47</v>
      </c>
    </row>
    <row r="6361" spans="1:3" ht="15.75">
      <c r="A6361" s="215" t="s">
        <v>13058</v>
      </c>
      <c r="B6361" s="215" t="s">
        <v>13059</v>
      </c>
      <c r="C6361" s="215" t="s">
        <v>602</v>
      </c>
    </row>
    <row r="6362" spans="1:3" ht="15.75">
      <c r="A6362" s="215" t="s">
        <v>13060</v>
      </c>
      <c r="B6362" s="215" t="s">
        <v>13061</v>
      </c>
      <c r="C6362" s="215" t="s">
        <v>367</v>
      </c>
    </row>
    <row r="6363" spans="1:3" ht="15.75">
      <c r="A6363" s="215" t="s">
        <v>13062</v>
      </c>
      <c r="B6363" s="215" t="s">
        <v>13063</v>
      </c>
      <c r="C6363" s="215" t="s">
        <v>47</v>
      </c>
    </row>
    <row r="6364" spans="1:3" ht="15.75">
      <c r="A6364" s="215" t="s">
        <v>13064</v>
      </c>
      <c r="B6364" s="215" t="s">
        <v>13065</v>
      </c>
      <c r="C6364" s="215" t="s">
        <v>47</v>
      </c>
    </row>
    <row r="6365" spans="1:3" ht="15.75">
      <c r="A6365" s="215" t="s">
        <v>13066</v>
      </c>
      <c r="B6365" s="215" t="s">
        <v>13067</v>
      </c>
      <c r="C6365" s="215" t="s">
        <v>47</v>
      </c>
    </row>
    <row r="6366" spans="1:3" ht="15.75">
      <c r="A6366" s="215" t="s">
        <v>13068</v>
      </c>
      <c r="B6366" s="215" t="s">
        <v>13069</v>
      </c>
      <c r="C6366" s="215" t="s">
        <v>47</v>
      </c>
    </row>
    <row r="6367" spans="1:3" ht="15.75">
      <c r="A6367" s="215" t="s">
        <v>13070</v>
      </c>
      <c r="B6367" s="215" t="s">
        <v>13071</v>
      </c>
      <c r="C6367" s="215" t="s">
        <v>47</v>
      </c>
    </row>
    <row r="6368" spans="1:3" ht="15.75">
      <c r="A6368" s="215" t="s">
        <v>13072</v>
      </c>
      <c r="B6368" s="215" t="s">
        <v>13073</v>
      </c>
      <c r="C6368" s="215" t="s">
        <v>47</v>
      </c>
    </row>
    <row r="6369" spans="1:3" ht="15.75">
      <c r="A6369" s="215" t="s">
        <v>13074</v>
      </c>
      <c r="B6369" s="215" t="s">
        <v>13075</v>
      </c>
      <c r="C6369" s="215" t="s">
        <v>47</v>
      </c>
    </row>
    <row r="6370" spans="1:3" ht="15.75">
      <c r="A6370" s="215" t="s">
        <v>13076</v>
      </c>
      <c r="B6370" s="215" t="s">
        <v>13077</v>
      </c>
      <c r="C6370" s="215" t="s">
        <v>47</v>
      </c>
    </row>
    <row r="6371" spans="1:3" ht="15.75">
      <c r="A6371" s="215" t="s">
        <v>13078</v>
      </c>
      <c r="B6371" s="215" t="s">
        <v>13079</v>
      </c>
      <c r="C6371" s="215" t="s">
        <v>47</v>
      </c>
    </row>
    <row r="6372" spans="1:3" ht="15.75">
      <c r="A6372" s="215" t="s">
        <v>13080</v>
      </c>
      <c r="B6372" s="215" t="s">
        <v>13081</v>
      </c>
      <c r="C6372" s="215" t="s">
        <v>47</v>
      </c>
    </row>
    <row r="6373" spans="1:3" ht="15.75">
      <c r="A6373" s="215" t="s">
        <v>13082</v>
      </c>
      <c r="B6373" s="215" t="s">
        <v>13083</v>
      </c>
      <c r="C6373" s="215" t="s">
        <v>47</v>
      </c>
    </row>
    <row r="6374" spans="1:3" ht="15.75">
      <c r="A6374" s="215" t="s">
        <v>13084</v>
      </c>
      <c r="B6374" s="215" t="s">
        <v>13085</v>
      </c>
      <c r="C6374" s="215" t="s">
        <v>47</v>
      </c>
    </row>
    <row r="6375" spans="1:3" ht="15.75">
      <c r="A6375" s="215" t="s">
        <v>13086</v>
      </c>
      <c r="B6375" s="215" t="s">
        <v>13087</v>
      </c>
      <c r="C6375" s="215" t="s">
        <v>47</v>
      </c>
    </row>
    <row r="6376" spans="1:3" ht="15.75">
      <c r="A6376" s="215" t="s">
        <v>13088</v>
      </c>
      <c r="B6376" s="215" t="s">
        <v>13089</v>
      </c>
      <c r="C6376" s="215" t="s">
        <v>602</v>
      </c>
    </row>
    <row r="6377" spans="1:3" ht="15.75">
      <c r="A6377" s="215" t="s">
        <v>13090</v>
      </c>
      <c r="B6377" s="215" t="s">
        <v>13091</v>
      </c>
      <c r="C6377" s="215" t="s">
        <v>602</v>
      </c>
    </row>
    <row r="6378" spans="1:3" ht="15.75">
      <c r="A6378" s="215" t="s">
        <v>13092</v>
      </c>
      <c r="B6378" s="215" t="s">
        <v>13093</v>
      </c>
      <c r="C6378" s="215" t="s">
        <v>47</v>
      </c>
    </row>
    <row r="6379" spans="1:3" ht="15.75">
      <c r="A6379" s="215" t="s">
        <v>13094</v>
      </c>
      <c r="B6379" s="215" t="s">
        <v>13095</v>
      </c>
      <c r="C6379" s="215" t="s">
        <v>47</v>
      </c>
    </row>
    <row r="6380" spans="1:3" ht="15.75">
      <c r="A6380" s="215" t="s">
        <v>13096</v>
      </c>
      <c r="B6380" s="215" t="s">
        <v>13097</v>
      </c>
      <c r="C6380" s="215" t="s">
        <v>47</v>
      </c>
    </row>
    <row r="6381" spans="1:3" ht="15.75">
      <c r="A6381" s="215" t="s">
        <v>13098</v>
      </c>
      <c r="B6381" s="215" t="s">
        <v>13099</v>
      </c>
      <c r="C6381" s="215" t="s">
        <v>47</v>
      </c>
    </row>
    <row r="6382" spans="1:3" ht="15.75">
      <c r="A6382" s="215" t="s">
        <v>13100</v>
      </c>
      <c r="B6382" s="215" t="s">
        <v>13101</v>
      </c>
      <c r="C6382" s="215" t="s">
        <v>367</v>
      </c>
    </row>
    <row r="6383" spans="1:3" ht="15.75">
      <c r="A6383" s="215" t="s">
        <v>13102</v>
      </c>
      <c r="B6383" s="215" t="s">
        <v>13103</v>
      </c>
      <c r="C6383" s="215" t="s">
        <v>367</v>
      </c>
    </row>
    <row r="6384" spans="1:3" ht="15.75">
      <c r="A6384" s="215" t="s">
        <v>13104</v>
      </c>
      <c r="B6384" s="215" t="s">
        <v>13105</v>
      </c>
      <c r="C6384" s="215" t="s">
        <v>47</v>
      </c>
    </row>
    <row r="6385" spans="1:3" ht="15.75">
      <c r="A6385" s="215" t="s">
        <v>13106</v>
      </c>
      <c r="B6385" s="215" t="s">
        <v>13107</v>
      </c>
      <c r="C6385" s="215" t="s">
        <v>47</v>
      </c>
    </row>
    <row r="6386" spans="1:3" ht="15.75">
      <c r="A6386" s="215" t="s">
        <v>13108</v>
      </c>
      <c r="B6386" s="215" t="s">
        <v>13109</v>
      </c>
      <c r="C6386" s="215" t="s">
        <v>602</v>
      </c>
    </row>
    <row r="6387" spans="1:3" ht="15.75">
      <c r="A6387" s="215" t="s">
        <v>13110</v>
      </c>
      <c r="B6387" s="215" t="s">
        <v>13111</v>
      </c>
      <c r="C6387" s="215" t="s">
        <v>365</v>
      </c>
    </row>
    <row r="6388" spans="1:3" ht="15.75">
      <c r="A6388" s="215" t="s">
        <v>13112</v>
      </c>
      <c r="B6388" s="215" t="s">
        <v>13113</v>
      </c>
      <c r="C6388" s="215" t="s">
        <v>365</v>
      </c>
    </row>
    <row r="6389" spans="1:3" ht="15.75">
      <c r="A6389" s="215" t="s">
        <v>13114</v>
      </c>
      <c r="B6389" s="215" t="s">
        <v>13115</v>
      </c>
      <c r="C6389" s="215" t="s">
        <v>47</v>
      </c>
    </row>
    <row r="6390" spans="1:3" ht="15.75">
      <c r="A6390" s="215" t="s">
        <v>13116</v>
      </c>
      <c r="B6390" s="215" t="s">
        <v>13117</v>
      </c>
      <c r="C6390" s="215" t="s">
        <v>602</v>
      </c>
    </row>
    <row r="6391" spans="1:3" ht="15.75">
      <c r="A6391" s="215" t="s">
        <v>13118</v>
      </c>
      <c r="B6391" s="215" t="s">
        <v>13119</v>
      </c>
      <c r="C6391" s="215" t="s">
        <v>47</v>
      </c>
    </row>
    <row r="6392" spans="1:3" ht="15.75">
      <c r="A6392" s="215" t="s">
        <v>13120</v>
      </c>
      <c r="B6392" s="215" t="s">
        <v>13121</v>
      </c>
      <c r="C6392" s="215" t="s">
        <v>47</v>
      </c>
    </row>
    <row r="6393" spans="1:3" ht="15.75">
      <c r="A6393" s="215" t="s">
        <v>13122</v>
      </c>
      <c r="B6393" s="215" t="s">
        <v>13123</v>
      </c>
      <c r="C6393" s="215" t="s">
        <v>47</v>
      </c>
    </row>
    <row r="6394" spans="1:3" ht="15.75">
      <c r="A6394" s="215" t="s">
        <v>13124</v>
      </c>
      <c r="B6394" s="215" t="s">
        <v>13125</v>
      </c>
      <c r="C6394" s="215" t="s">
        <v>367</v>
      </c>
    </row>
    <row r="6395" spans="1:3" ht="15.75">
      <c r="A6395" s="215" t="s">
        <v>13126</v>
      </c>
      <c r="B6395" s="215" t="s">
        <v>13127</v>
      </c>
      <c r="C6395" s="215" t="s">
        <v>47</v>
      </c>
    </row>
    <row r="6396" spans="1:3" ht="15.75">
      <c r="A6396" s="215" t="s">
        <v>13128</v>
      </c>
      <c r="B6396" s="215" t="s">
        <v>13129</v>
      </c>
      <c r="C6396" s="215" t="s">
        <v>367</v>
      </c>
    </row>
    <row r="6397" spans="1:3" ht="15.75">
      <c r="A6397" s="215" t="s">
        <v>13130</v>
      </c>
      <c r="B6397" s="215" t="s">
        <v>13131</v>
      </c>
      <c r="C6397" s="215" t="s">
        <v>367</v>
      </c>
    </row>
    <row r="6398" spans="1:3" ht="15.75">
      <c r="A6398" s="215" t="s">
        <v>13132</v>
      </c>
      <c r="B6398" s="215" t="s">
        <v>13133</v>
      </c>
      <c r="C6398" s="215" t="s">
        <v>367</v>
      </c>
    </row>
    <row r="6399" spans="1:3" ht="15.75">
      <c r="A6399" s="215" t="s">
        <v>13134</v>
      </c>
      <c r="B6399" s="215" t="s">
        <v>13135</v>
      </c>
      <c r="C6399" s="215" t="s">
        <v>367</v>
      </c>
    </row>
    <row r="6400" spans="1:3" ht="15.75">
      <c r="A6400" s="215" t="s">
        <v>13136</v>
      </c>
      <c r="B6400" s="215" t="s">
        <v>13137</v>
      </c>
      <c r="C6400" s="215" t="s">
        <v>47</v>
      </c>
    </row>
    <row r="6401" spans="1:3" ht="15.75">
      <c r="A6401" s="215" t="s">
        <v>13138</v>
      </c>
      <c r="B6401" s="215" t="s">
        <v>13139</v>
      </c>
      <c r="C6401" s="215" t="s">
        <v>47</v>
      </c>
    </row>
    <row r="6402" spans="1:3" ht="15.75">
      <c r="A6402" s="215" t="s">
        <v>13140</v>
      </c>
      <c r="B6402" s="215" t="s">
        <v>13141</v>
      </c>
      <c r="C6402" s="215" t="s">
        <v>602</v>
      </c>
    </row>
    <row r="6403" spans="1:3" ht="15.75">
      <c r="A6403" s="215" t="s">
        <v>13142</v>
      </c>
      <c r="B6403" s="215" t="s">
        <v>13143</v>
      </c>
      <c r="C6403" s="215" t="s">
        <v>602</v>
      </c>
    </row>
    <row r="6404" spans="1:3" ht="15.75">
      <c r="A6404" s="215" t="s">
        <v>13144</v>
      </c>
      <c r="B6404" s="215" t="s">
        <v>13145</v>
      </c>
      <c r="C6404" s="215" t="s">
        <v>367</v>
      </c>
    </row>
    <row r="6405" spans="1:3" ht="15.75">
      <c r="A6405" s="215" t="s">
        <v>13146</v>
      </c>
      <c r="B6405" s="215" t="s">
        <v>13147</v>
      </c>
      <c r="C6405" s="215" t="s">
        <v>47</v>
      </c>
    </row>
    <row r="6406" spans="1:3" ht="15.75">
      <c r="A6406" s="215" t="s">
        <v>13148</v>
      </c>
      <c r="B6406" s="215" t="s">
        <v>13149</v>
      </c>
      <c r="C6406" s="215" t="s">
        <v>47</v>
      </c>
    </row>
    <row r="6407" spans="1:3" ht="15.75">
      <c r="A6407" s="215" t="s">
        <v>13150</v>
      </c>
      <c r="B6407" s="215" t="s">
        <v>13151</v>
      </c>
      <c r="C6407" s="215" t="s">
        <v>47</v>
      </c>
    </row>
    <row r="6408" spans="1:3" ht="15.75">
      <c r="A6408" s="215" t="s">
        <v>13152</v>
      </c>
      <c r="B6408" s="215" t="s">
        <v>13153</v>
      </c>
      <c r="C6408" s="215" t="s">
        <v>47</v>
      </c>
    </row>
    <row r="6409" spans="1:3" ht="15.75">
      <c r="A6409" s="215" t="s">
        <v>13154</v>
      </c>
      <c r="B6409" s="215" t="s">
        <v>13155</v>
      </c>
      <c r="C6409" s="215" t="s">
        <v>367</v>
      </c>
    </row>
    <row r="6410" spans="1:3" ht="15.75">
      <c r="A6410" s="215" t="s">
        <v>13156</v>
      </c>
      <c r="B6410" s="215" t="s">
        <v>13157</v>
      </c>
      <c r="C6410" s="215" t="s">
        <v>47</v>
      </c>
    </row>
    <row r="6411" spans="1:3" ht="15.75">
      <c r="A6411" s="215" t="s">
        <v>13158</v>
      </c>
      <c r="B6411" s="215" t="s">
        <v>13159</v>
      </c>
      <c r="C6411" s="215" t="s">
        <v>367</v>
      </c>
    </row>
    <row r="6412" spans="1:3" ht="15.75">
      <c r="A6412" s="215" t="s">
        <v>13160</v>
      </c>
      <c r="B6412" s="215" t="s">
        <v>13161</v>
      </c>
      <c r="C6412" s="215" t="s">
        <v>47</v>
      </c>
    </row>
    <row r="6413" spans="1:3" ht="15.75">
      <c r="A6413" s="215" t="s">
        <v>13162</v>
      </c>
      <c r="B6413" s="215" t="s">
        <v>13163</v>
      </c>
      <c r="C6413" s="215" t="s">
        <v>367</v>
      </c>
    </row>
    <row r="6414" spans="1:3" ht="15.75">
      <c r="A6414" s="215" t="s">
        <v>13164</v>
      </c>
      <c r="B6414" s="215" t="s">
        <v>13165</v>
      </c>
      <c r="C6414" s="215" t="s">
        <v>602</v>
      </c>
    </row>
    <row r="6415" spans="1:3" ht="15.75">
      <c r="A6415" s="215" t="s">
        <v>13166</v>
      </c>
      <c r="B6415" s="215" t="s">
        <v>13167</v>
      </c>
      <c r="C6415" s="215" t="s">
        <v>602</v>
      </c>
    </row>
    <row r="6416" spans="1:3" ht="15.75">
      <c r="A6416" s="215" t="s">
        <v>13168</v>
      </c>
      <c r="B6416" s="215" t="s">
        <v>13169</v>
      </c>
      <c r="C6416" s="215" t="s">
        <v>47</v>
      </c>
    </row>
    <row r="6417" spans="1:3" ht="15.75">
      <c r="A6417" s="215" t="s">
        <v>13170</v>
      </c>
      <c r="B6417" s="215" t="s">
        <v>13171</v>
      </c>
      <c r="C6417" s="215" t="s">
        <v>47</v>
      </c>
    </row>
    <row r="6418" spans="1:3" ht="15.75">
      <c r="A6418" s="215" t="s">
        <v>13172</v>
      </c>
      <c r="B6418" s="215" t="s">
        <v>13173</v>
      </c>
      <c r="C6418" s="215" t="s">
        <v>47</v>
      </c>
    </row>
    <row r="6419" spans="1:3" ht="15.75">
      <c r="A6419" s="215" t="s">
        <v>13174</v>
      </c>
      <c r="B6419" s="215" t="s">
        <v>13175</v>
      </c>
      <c r="C6419" s="215" t="s">
        <v>47</v>
      </c>
    </row>
    <row r="6420" spans="1:3" ht="15.75">
      <c r="A6420" s="215" t="s">
        <v>13176</v>
      </c>
      <c r="B6420" s="215" t="s">
        <v>13177</v>
      </c>
      <c r="C6420" s="215" t="s">
        <v>47</v>
      </c>
    </row>
    <row r="6421" spans="1:3" ht="15.75">
      <c r="A6421" s="215" t="s">
        <v>13178</v>
      </c>
      <c r="B6421" s="215" t="s">
        <v>13179</v>
      </c>
      <c r="C6421" s="215" t="s">
        <v>47</v>
      </c>
    </row>
    <row r="6422" spans="1:3" ht="15.75">
      <c r="A6422" s="215" t="s">
        <v>13180</v>
      </c>
      <c r="B6422" s="215" t="s">
        <v>13181</v>
      </c>
      <c r="C6422" s="215" t="s">
        <v>47</v>
      </c>
    </row>
    <row r="6423" spans="1:3" ht="15.75">
      <c r="A6423" s="215" t="s">
        <v>13182</v>
      </c>
      <c r="B6423" s="215" t="s">
        <v>13183</v>
      </c>
      <c r="C6423" s="215" t="s">
        <v>47</v>
      </c>
    </row>
    <row r="6424" spans="1:3" ht="15.75">
      <c r="A6424" s="215" t="s">
        <v>13184</v>
      </c>
      <c r="B6424" s="215" t="s">
        <v>13185</v>
      </c>
      <c r="C6424" s="215" t="s">
        <v>47</v>
      </c>
    </row>
    <row r="6425" spans="1:3" ht="15.75">
      <c r="A6425" s="215" t="s">
        <v>13186</v>
      </c>
      <c r="B6425" s="215" t="s">
        <v>13187</v>
      </c>
      <c r="C6425" s="215" t="s">
        <v>47</v>
      </c>
    </row>
    <row r="6426" spans="1:3" ht="15.75">
      <c r="A6426" s="215" t="s">
        <v>13188</v>
      </c>
      <c r="B6426" s="215" t="s">
        <v>13189</v>
      </c>
      <c r="C6426" s="215" t="s">
        <v>47</v>
      </c>
    </row>
    <row r="6427" spans="1:3" ht="15.75">
      <c r="A6427" s="215" t="s">
        <v>13190</v>
      </c>
      <c r="B6427" s="215" t="s">
        <v>13191</v>
      </c>
      <c r="C6427" s="215" t="s">
        <v>47</v>
      </c>
    </row>
    <row r="6428" spans="1:3" ht="15.75">
      <c r="A6428" s="215" t="s">
        <v>13192</v>
      </c>
      <c r="B6428" s="215" t="s">
        <v>13193</v>
      </c>
      <c r="C6428" s="215" t="s">
        <v>47</v>
      </c>
    </row>
    <row r="6429" spans="1:3" ht="15.75">
      <c r="A6429" s="215" t="s">
        <v>13194</v>
      </c>
      <c r="B6429" s="215" t="s">
        <v>13195</v>
      </c>
      <c r="C6429" s="215" t="s">
        <v>47</v>
      </c>
    </row>
    <row r="6430" spans="1:3" ht="15.75">
      <c r="A6430" s="215" t="s">
        <v>13196</v>
      </c>
      <c r="B6430" s="215" t="s">
        <v>13197</v>
      </c>
      <c r="C6430" s="215" t="s">
        <v>47</v>
      </c>
    </row>
    <row r="6431" spans="1:3" ht="15.75">
      <c r="A6431" s="215" t="s">
        <v>13198</v>
      </c>
      <c r="B6431" s="215" t="s">
        <v>13199</v>
      </c>
      <c r="C6431" s="215" t="s">
        <v>47</v>
      </c>
    </row>
    <row r="6432" spans="1:3" ht="15.75">
      <c r="A6432" s="215" t="s">
        <v>13200</v>
      </c>
      <c r="B6432" s="215" t="s">
        <v>13201</v>
      </c>
      <c r="C6432" s="215" t="s">
        <v>47</v>
      </c>
    </row>
    <row r="6433" spans="1:3" ht="15.75">
      <c r="A6433" s="215" t="s">
        <v>13202</v>
      </c>
      <c r="B6433" s="215" t="s">
        <v>13203</v>
      </c>
      <c r="C6433" s="215" t="s">
        <v>602</v>
      </c>
    </row>
    <row r="6434" spans="1:3" ht="15.75">
      <c r="A6434" s="215" t="s">
        <v>13204</v>
      </c>
      <c r="B6434" s="215" t="s">
        <v>13205</v>
      </c>
      <c r="C6434" s="215" t="s">
        <v>367</v>
      </c>
    </row>
    <row r="6435" spans="1:3" ht="15.75">
      <c r="A6435" s="215" t="s">
        <v>13206</v>
      </c>
      <c r="B6435" s="215" t="s">
        <v>13207</v>
      </c>
      <c r="C6435" s="215" t="s">
        <v>602</v>
      </c>
    </row>
    <row r="6436" spans="1:3" ht="15.75">
      <c r="A6436" s="215" t="s">
        <v>13208</v>
      </c>
      <c r="B6436" s="215" t="s">
        <v>13209</v>
      </c>
      <c r="C6436" s="215" t="s">
        <v>602</v>
      </c>
    </row>
    <row r="6437" spans="1:3" ht="15.75">
      <c r="A6437" s="215" t="s">
        <v>13210</v>
      </c>
      <c r="B6437" s="215" t="s">
        <v>13211</v>
      </c>
      <c r="C6437" s="215" t="s">
        <v>602</v>
      </c>
    </row>
    <row r="6438" spans="1:3" ht="15.75">
      <c r="A6438" s="215" t="s">
        <v>13212</v>
      </c>
      <c r="B6438" s="215" t="s">
        <v>13213</v>
      </c>
      <c r="C6438" s="215" t="s">
        <v>602</v>
      </c>
    </row>
    <row r="6439" spans="1:3" ht="15.75">
      <c r="A6439" s="215" t="s">
        <v>13214</v>
      </c>
      <c r="B6439" s="215" t="s">
        <v>13215</v>
      </c>
      <c r="C6439" s="215" t="s">
        <v>602</v>
      </c>
    </row>
    <row r="6440" spans="1:3" ht="15.75">
      <c r="A6440" s="215" t="s">
        <v>13216</v>
      </c>
      <c r="B6440" s="215" t="s">
        <v>13217</v>
      </c>
      <c r="C6440" s="215" t="s">
        <v>47</v>
      </c>
    </row>
    <row r="6441" spans="1:3" ht="15.75">
      <c r="A6441" s="215" t="s">
        <v>13218</v>
      </c>
      <c r="B6441" s="215" t="s">
        <v>13219</v>
      </c>
      <c r="C6441" s="215" t="s">
        <v>47</v>
      </c>
    </row>
    <row r="6442" spans="1:3" ht="15.75">
      <c r="A6442" s="215" t="s">
        <v>13220</v>
      </c>
      <c r="B6442" s="215" t="s">
        <v>13221</v>
      </c>
      <c r="C6442" s="215" t="s">
        <v>47</v>
      </c>
    </row>
    <row r="6443" spans="1:3" ht="15.75">
      <c r="A6443" s="215" t="s">
        <v>13222</v>
      </c>
      <c r="B6443" s="215" t="s">
        <v>13223</v>
      </c>
      <c r="C6443" s="215" t="s">
        <v>47</v>
      </c>
    </row>
    <row r="6444" spans="1:3" ht="15.75">
      <c r="A6444" s="215" t="s">
        <v>13224</v>
      </c>
      <c r="B6444" s="215" t="s">
        <v>13225</v>
      </c>
      <c r="C6444" s="215" t="s">
        <v>602</v>
      </c>
    </row>
    <row r="6445" spans="1:3" ht="15.75">
      <c r="A6445" s="215" t="s">
        <v>13226</v>
      </c>
      <c r="B6445" s="215" t="s">
        <v>13227</v>
      </c>
      <c r="C6445" s="215" t="s">
        <v>365</v>
      </c>
    </row>
    <row r="6446" spans="1:3" ht="15.75">
      <c r="A6446" s="215" t="s">
        <v>13228</v>
      </c>
      <c r="B6446" s="215" t="s">
        <v>13229</v>
      </c>
      <c r="C6446" s="215" t="s">
        <v>602</v>
      </c>
    </row>
    <row r="6447" spans="1:3" ht="15.75">
      <c r="A6447" s="215" t="s">
        <v>13230</v>
      </c>
      <c r="B6447" s="215" t="s">
        <v>13231</v>
      </c>
      <c r="C6447" s="215" t="s">
        <v>47</v>
      </c>
    </row>
    <row r="6448" spans="1:3" ht="15.75">
      <c r="A6448" s="215" t="s">
        <v>13232</v>
      </c>
      <c r="B6448" s="215" t="s">
        <v>13233</v>
      </c>
      <c r="C6448" s="215" t="s">
        <v>47</v>
      </c>
    </row>
    <row r="6449" spans="1:3" ht="15.75">
      <c r="A6449" s="215" t="s">
        <v>13234</v>
      </c>
      <c r="B6449" s="215" t="s">
        <v>13235</v>
      </c>
      <c r="C6449" s="215" t="s">
        <v>47</v>
      </c>
    </row>
    <row r="6450" spans="1:3" ht="15.75">
      <c r="A6450" s="215" t="s">
        <v>13236</v>
      </c>
      <c r="B6450" s="215" t="s">
        <v>13237</v>
      </c>
      <c r="C6450" s="215" t="s">
        <v>47</v>
      </c>
    </row>
    <row r="6451" spans="1:3" ht="15.75">
      <c r="A6451" s="215" t="s">
        <v>13238</v>
      </c>
      <c r="B6451" s="215" t="s">
        <v>13239</v>
      </c>
      <c r="C6451" s="215" t="s">
        <v>602</v>
      </c>
    </row>
    <row r="6452" spans="1:3" ht="15.75">
      <c r="A6452" s="215" t="s">
        <v>13240</v>
      </c>
      <c r="B6452" s="215" t="s">
        <v>13241</v>
      </c>
      <c r="C6452" s="215" t="s">
        <v>47</v>
      </c>
    </row>
    <row r="6453" spans="1:3" ht="15.75">
      <c r="A6453" s="215" t="s">
        <v>13242</v>
      </c>
      <c r="B6453" s="215" t="s">
        <v>13243</v>
      </c>
      <c r="C6453" s="215" t="s">
        <v>47</v>
      </c>
    </row>
    <row r="6454" spans="1:3" ht="15.75">
      <c r="A6454" s="215" t="s">
        <v>13244</v>
      </c>
      <c r="B6454" s="215" t="s">
        <v>13245</v>
      </c>
      <c r="C6454" s="215" t="s">
        <v>602</v>
      </c>
    </row>
    <row r="6455" spans="1:3" ht="15.75">
      <c r="A6455" s="215" t="s">
        <v>13246</v>
      </c>
      <c r="B6455" s="215" t="s">
        <v>13247</v>
      </c>
      <c r="C6455" s="215" t="s">
        <v>47</v>
      </c>
    </row>
    <row r="6456" spans="1:3" ht="15.75">
      <c r="A6456" s="215" t="s">
        <v>13248</v>
      </c>
      <c r="B6456" s="215" t="s">
        <v>13249</v>
      </c>
      <c r="C6456" s="215" t="s">
        <v>47</v>
      </c>
    </row>
    <row r="6457" spans="1:3" ht="15.75">
      <c r="A6457" s="215" t="s">
        <v>13250</v>
      </c>
      <c r="B6457" s="215" t="s">
        <v>13251</v>
      </c>
      <c r="C6457" s="215" t="s">
        <v>47</v>
      </c>
    </row>
    <row r="6458" spans="1:3" ht="15.75">
      <c r="A6458" s="215" t="s">
        <v>13252</v>
      </c>
      <c r="B6458" s="215" t="s">
        <v>13253</v>
      </c>
      <c r="C6458" s="215" t="s">
        <v>47</v>
      </c>
    </row>
    <row r="6459" spans="1:3" ht="15.75">
      <c r="A6459" s="215" t="s">
        <v>13254</v>
      </c>
      <c r="B6459" s="215" t="s">
        <v>13255</v>
      </c>
      <c r="C6459" s="215" t="s">
        <v>47</v>
      </c>
    </row>
    <row r="6460" spans="1:3" ht="15.75">
      <c r="A6460" s="215" t="s">
        <v>13256</v>
      </c>
      <c r="B6460" s="215" t="s">
        <v>13257</v>
      </c>
      <c r="C6460" s="215" t="s">
        <v>47</v>
      </c>
    </row>
    <row r="6461" spans="1:3" ht="15.75">
      <c r="A6461" s="215" t="s">
        <v>13258</v>
      </c>
      <c r="B6461" s="215" t="s">
        <v>13259</v>
      </c>
      <c r="C6461" s="215" t="s">
        <v>47</v>
      </c>
    </row>
    <row r="6462" spans="1:3" ht="15.75">
      <c r="A6462" s="215" t="s">
        <v>13260</v>
      </c>
      <c r="B6462" s="215" t="s">
        <v>13261</v>
      </c>
      <c r="C6462" s="215" t="s">
        <v>47</v>
      </c>
    </row>
    <row r="6463" spans="1:3" ht="15.75">
      <c r="A6463" s="215" t="s">
        <v>13262</v>
      </c>
      <c r="B6463" s="215" t="s">
        <v>13263</v>
      </c>
      <c r="C6463" s="215" t="s">
        <v>47</v>
      </c>
    </row>
    <row r="6464" spans="1:3" ht="15.75">
      <c r="A6464" s="215" t="s">
        <v>13264</v>
      </c>
      <c r="B6464" s="215" t="s">
        <v>13265</v>
      </c>
      <c r="C6464" s="215" t="s">
        <v>47</v>
      </c>
    </row>
    <row r="6465" spans="1:3" ht="15.75">
      <c r="A6465" s="215" t="s">
        <v>13266</v>
      </c>
      <c r="B6465" s="215" t="s">
        <v>13267</v>
      </c>
      <c r="C6465" s="215" t="s">
        <v>47</v>
      </c>
    </row>
    <row r="6466" spans="1:3" ht="15.75">
      <c r="A6466" s="215" t="s">
        <v>13268</v>
      </c>
      <c r="B6466" s="215" t="s">
        <v>13269</v>
      </c>
      <c r="C6466" s="215" t="s">
        <v>47</v>
      </c>
    </row>
    <row r="6467" spans="1:3" ht="15.75">
      <c r="A6467" s="215" t="s">
        <v>13270</v>
      </c>
      <c r="B6467" s="215" t="s">
        <v>13271</v>
      </c>
      <c r="C6467" s="215" t="s">
        <v>47</v>
      </c>
    </row>
    <row r="6468" spans="1:3" ht="15.75">
      <c r="A6468" s="215" t="s">
        <v>13272</v>
      </c>
      <c r="B6468" s="215" t="s">
        <v>13273</v>
      </c>
      <c r="C6468" s="215" t="s">
        <v>47</v>
      </c>
    </row>
    <row r="6469" spans="1:3" ht="15.75">
      <c r="A6469" s="215" t="s">
        <v>13274</v>
      </c>
      <c r="B6469" s="215" t="s">
        <v>13275</v>
      </c>
      <c r="C6469" s="215" t="s">
        <v>47</v>
      </c>
    </row>
    <row r="6470" spans="1:3" ht="15.75">
      <c r="A6470" s="215" t="s">
        <v>13276</v>
      </c>
      <c r="B6470" s="215" t="s">
        <v>13277</v>
      </c>
      <c r="C6470" s="215" t="s">
        <v>47</v>
      </c>
    </row>
    <row r="6471" spans="1:3" ht="15.75">
      <c r="A6471" s="215" t="s">
        <v>13278</v>
      </c>
      <c r="B6471" s="215" t="s">
        <v>13279</v>
      </c>
      <c r="C6471" s="215" t="s">
        <v>47</v>
      </c>
    </row>
    <row r="6472" spans="1:3" ht="15.75">
      <c r="A6472" s="215" t="s">
        <v>13280</v>
      </c>
      <c r="B6472" s="215" t="s">
        <v>13281</v>
      </c>
      <c r="C6472" s="215" t="s">
        <v>47</v>
      </c>
    </row>
    <row r="6473" spans="1:3" ht="15.75">
      <c r="A6473" s="215" t="s">
        <v>13282</v>
      </c>
      <c r="B6473" s="215" t="s">
        <v>13283</v>
      </c>
      <c r="C6473" s="215" t="s">
        <v>47</v>
      </c>
    </row>
    <row r="6474" spans="1:3" ht="15.75">
      <c r="A6474" s="215" t="s">
        <v>13284</v>
      </c>
      <c r="B6474" s="215" t="s">
        <v>13285</v>
      </c>
      <c r="C6474" s="215" t="s">
        <v>602</v>
      </c>
    </row>
    <row r="6475" spans="1:3" ht="15.75">
      <c r="A6475" s="215" t="s">
        <v>13286</v>
      </c>
      <c r="B6475" s="215" t="s">
        <v>13287</v>
      </c>
      <c r="C6475" s="215" t="s">
        <v>602</v>
      </c>
    </row>
    <row r="6476" spans="1:3" ht="15.75">
      <c r="A6476" s="215" t="s">
        <v>13288</v>
      </c>
      <c r="B6476" s="215" t="s">
        <v>13289</v>
      </c>
      <c r="C6476" s="215" t="s">
        <v>602</v>
      </c>
    </row>
    <row r="6477" spans="1:3" ht="15.75">
      <c r="A6477" s="215" t="s">
        <v>13290</v>
      </c>
      <c r="B6477" s="215" t="s">
        <v>13291</v>
      </c>
      <c r="C6477" s="215" t="s">
        <v>602</v>
      </c>
    </row>
    <row r="6478" spans="1:3" ht="15.75">
      <c r="A6478" s="215" t="s">
        <v>13292</v>
      </c>
      <c r="B6478" s="215" t="s">
        <v>13293</v>
      </c>
      <c r="C6478" s="215" t="s">
        <v>47</v>
      </c>
    </row>
    <row r="6479" spans="1:3" ht="15.75">
      <c r="A6479" s="215" t="s">
        <v>13294</v>
      </c>
      <c r="B6479" s="215" t="s">
        <v>13295</v>
      </c>
      <c r="C6479" s="215" t="s">
        <v>47</v>
      </c>
    </row>
    <row r="6480" spans="1:3" ht="15.75">
      <c r="A6480" s="215" t="s">
        <v>13296</v>
      </c>
      <c r="B6480" s="215" t="s">
        <v>13297</v>
      </c>
      <c r="C6480" s="215" t="s">
        <v>47</v>
      </c>
    </row>
    <row r="6481" spans="1:3" ht="15.75">
      <c r="A6481" s="215" t="s">
        <v>13298</v>
      </c>
      <c r="B6481" s="215" t="s">
        <v>13299</v>
      </c>
      <c r="C6481" s="215" t="s">
        <v>367</v>
      </c>
    </row>
    <row r="6482" spans="1:3" ht="15.75">
      <c r="A6482" s="215" t="s">
        <v>13300</v>
      </c>
      <c r="B6482" s="215" t="s">
        <v>13301</v>
      </c>
      <c r="C6482" s="215" t="s">
        <v>47</v>
      </c>
    </row>
    <row r="6483" spans="1:3" ht="15.75">
      <c r="A6483" s="215" t="s">
        <v>13302</v>
      </c>
      <c r="B6483" s="215" t="s">
        <v>13303</v>
      </c>
      <c r="C6483" s="215" t="s">
        <v>602</v>
      </c>
    </row>
    <row r="6484" spans="1:3" ht="15.75">
      <c r="A6484" s="215" t="s">
        <v>13304</v>
      </c>
      <c r="B6484" s="215" t="s">
        <v>13305</v>
      </c>
      <c r="C6484" s="215" t="s">
        <v>47</v>
      </c>
    </row>
    <row r="6485" spans="1:3" ht="15.75">
      <c r="A6485" s="215" t="s">
        <v>13306</v>
      </c>
      <c r="B6485" s="215" t="s">
        <v>13307</v>
      </c>
      <c r="C6485" s="215" t="s">
        <v>47</v>
      </c>
    </row>
    <row r="6486" spans="1:3" ht="15.75">
      <c r="A6486" s="215" t="s">
        <v>13308</v>
      </c>
      <c r="B6486" s="215" t="s">
        <v>13309</v>
      </c>
      <c r="C6486" s="215" t="s">
        <v>47</v>
      </c>
    </row>
    <row r="6487" spans="1:3" ht="15.75">
      <c r="A6487" s="215" t="s">
        <v>13310</v>
      </c>
      <c r="B6487" s="215" t="s">
        <v>13311</v>
      </c>
      <c r="C6487" s="215" t="s">
        <v>47</v>
      </c>
    </row>
    <row r="6488" spans="1:3" ht="15.75">
      <c r="A6488" s="215" t="s">
        <v>13312</v>
      </c>
      <c r="B6488" s="215" t="s">
        <v>13313</v>
      </c>
      <c r="C6488" s="215" t="s">
        <v>47</v>
      </c>
    </row>
    <row r="6489" spans="1:3" ht="15.75">
      <c r="A6489" s="215" t="s">
        <v>13314</v>
      </c>
      <c r="B6489" s="215" t="s">
        <v>13315</v>
      </c>
      <c r="C6489" s="215" t="s">
        <v>47</v>
      </c>
    </row>
    <row r="6490" spans="1:3" ht="15.75">
      <c r="A6490" s="215" t="s">
        <v>13316</v>
      </c>
      <c r="B6490" s="215" t="s">
        <v>13317</v>
      </c>
      <c r="C6490" s="215" t="s">
        <v>47</v>
      </c>
    </row>
    <row r="6491" spans="1:3" ht="15.75">
      <c r="A6491" s="215" t="s">
        <v>13318</v>
      </c>
      <c r="B6491" s="215" t="s">
        <v>13319</v>
      </c>
      <c r="C6491" s="215" t="s">
        <v>47</v>
      </c>
    </row>
    <row r="6492" spans="1:3" ht="15.75">
      <c r="A6492" s="215" t="s">
        <v>13320</v>
      </c>
      <c r="B6492" s="215" t="s">
        <v>13321</v>
      </c>
      <c r="C6492" s="215" t="s">
        <v>47</v>
      </c>
    </row>
    <row r="6493" spans="1:3" ht="15.75">
      <c r="A6493" s="215" t="s">
        <v>13322</v>
      </c>
      <c r="B6493" s="215" t="s">
        <v>13323</v>
      </c>
      <c r="C6493" s="215" t="s">
        <v>47</v>
      </c>
    </row>
    <row r="6494" spans="1:3" ht="15.75">
      <c r="A6494" s="215" t="s">
        <v>13324</v>
      </c>
      <c r="B6494" s="215" t="s">
        <v>13325</v>
      </c>
      <c r="C6494" s="215" t="s">
        <v>47</v>
      </c>
    </row>
    <row r="6495" spans="1:3" ht="15.75">
      <c r="A6495" s="215" t="s">
        <v>13326</v>
      </c>
      <c r="B6495" s="215" t="s">
        <v>13327</v>
      </c>
      <c r="C6495" s="215" t="s">
        <v>367</v>
      </c>
    </row>
    <row r="6496" spans="1:3" ht="15.75">
      <c r="A6496" s="215" t="s">
        <v>13328</v>
      </c>
      <c r="B6496" s="215" t="s">
        <v>13329</v>
      </c>
      <c r="C6496" s="215" t="s">
        <v>367</v>
      </c>
    </row>
    <row r="6497" spans="1:3" ht="15.75">
      <c r="A6497" s="215" t="s">
        <v>13330</v>
      </c>
      <c r="B6497" s="215" t="s">
        <v>13331</v>
      </c>
      <c r="C6497" s="215" t="s">
        <v>47</v>
      </c>
    </row>
    <row r="6498" spans="1:3" ht="15.75">
      <c r="A6498" s="215" t="s">
        <v>13332</v>
      </c>
      <c r="B6498" s="215" t="s">
        <v>13333</v>
      </c>
      <c r="C6498" s="215" t="s">
        <v>47</v>
      </c>
    </row>
    <row r="6499" spans="1:3" ht="15.75">
      <c r="A6499" s="215" t="s">
        <v>13334</v>
      </c>
      <c r="B6499" s="215" t="s">
        <v>13335</v>
      </c>
      <c r="C6499" s="215" t="s">
        <v>7432</v>
      </c>
    </row>
    <row r="6500" spans="1:3" ht="15.75">
      <c r="A6500" s="215" t="s">
        <v>13336</v>
      </c>
      <c r="B6500" s="215" t="s">
        <v>13337</v>
      </c>
      <c r="C6500" s="215" t="s">
        <v>7432</v>
      </c>
    </row>
    <row r="6501" spans="1:3" ht="15.75">
      <c r="A6501" s="215" t="s">
        <v>13338</v>
      </c>
      <c r="B6501" s="215" t="s">
        <v>13339</v>
      </c>
      <c r="C6501" s="215" t="s">
        <v>7432</v>
      </c>
    </row>
    <row r="6502" spans="1:3" ht="15.75">
      <c r="A6502" s="215" t="s">
        <v>13340</v>
      </c>
      <c r="B6502" s="215" t="s">
        <v>13341</v>
      </c>
      <c r="C6502" s="215" t="s">
        <v>47</v>
      </c>
    </row>
    <row r="6503" spans="1:3" ht="15.75">
      <c r="A6503" s="215" t="s">
        <v>13342</v>
      </c>
      <c r="B6503" s="215" t="s">
        <v>13343</v>
      </c>
      <c r="C6503" s="215" t="s">
        <v>602</v>
      </c>
    </row>
    <row r="6504" spans="1:3" ht="15.75">
      <c r="A6504" s="215" t="s">
        <v>13344</v>
      </c>
      <c r="B6504" s="215" t="s">
        <v>13345</v>
      </c>
      <c r="C6504" s="215" t="s">
        <v>602</v>
      </c>
    </row>
    <row r="6505" spans="1:3" ht="15.75">
      <c r="A6505" s="215" t="s">
        <v>13346</v>
      </c>
      <c r="B6505" s="215" t="s">
        <v>13347</v>
      </c>
      <c r="C6505" s="215" t="s">
        <v>602</v>
      </c>
    </row>
    <row r="6506" spans="1:3" ht="15.75">
      <c r="A6506" s="215" t="s">
        <v>13348</v>
      </c>
      <c r="B6506" s="215" t="s">
        <v>13349</v>
      </c>
      <c r="C6506" s="215" t="s">
        <v>47</v>
      </c>
    </row>
    <row r="6507" spans="1:3" ht="15.75">
      <c r="A6507" s="215" t="s">
        <v>13350</v>
      </c>
      <c r="B6507" s="215" t="s">
        <v>13351</v>
      </c>
      <c r="C6507" s="215" t="s">
        <v>47</v>
      </c>
    </row>
    <row r="6508" spans="1:3" ht="15.75">
      <c r="A6508" s="215" t="s">
        <v>13352</v>
      </c>
      <c r="B6508" s="215" t="s">
        <v>13353</v>
      </c>
      <c r="C6508" s="215" t="s">
        <v>47</v>
      </c>
    </row>
    <row r="6509" spans="1:3" ht="15.75">
      <c r="A6509" s="215" t="s">
        <v>13354</v>
      </c>
      <c r="B6509" s="215" t="s">
        <v>13355</v>
      </c>
      <c r="C6509" s="215" t="s">
        <v>47</v>
      </c>
    </row>
    <row r="6510" spans="1:3" ht="15.75">
      <c r="A6510" s="215" t="s">
        <v>13356</v>
      </c>
      <c r="B6510" s="215" t="s">
        <v>13357</v>
      </c>
      <c r="C6510" s="215" t="s">
        <v>47</v>
      </c>
    </row>
    <row r="6511" spans="1:3" ht="15.75">
      <c r="A6511" s="215" t="s">
        <v>13358</v>
      </c>
      <c r="B6511" s="215" t="s">
        <v>13359</v>
      </c>
      <c r="C6511" s="215" t="s">
        <v>367</v>
      </c>
    </row>
    <row r="6512" spans="1:3" ht="15.75">
      <c r="A6512" s="215" t="s">
        <v>13360</v>
      </c>
      <c r="B6512" s="215" t="s">
        <v>13361</v>
      </c>
      <c r="C6512" s="215" t="s">
        <v>47</v>
      </c>
    </row>
    <row r="6513" spans="1:3" ht="15.75">
      <c r="A6513" s="215" t="s">
        <v>13362</v>
      </c>
      <c r="B6513" s="215" t="s">
        <v>13363</v>
      </c>
      <c r="C6513" s="215" t="s">
        <v>47</v>
      </c>
    </row>
    <row r="6514" spans="1:3" ht="15.75">
      <c r="A6514" s="215" t="s">
        <v>13364</v>
      </c>
      <c r="B6514" s="215" t="s">
        <v>13365</v>
      </c>
      <c r="C6514" s="215" t="s">
        <v>47</v>
      </c>
    </row>
    <row r="6515" spans="1:3" ht="15.75">
      <c r="A6515" s="215" t="s">
        <v>13366</v>
      </c>
      <c r="B6515" s="215" t="s">
        <v>13367</v>
      </c>
      <c r="C6515" s="215" t="s">
        <v>47</v>
      </c>
    </row>
    <row r="6516" spans="1:3" ht="15.75">
      <c r="A6516" s="215" t="s">
        <v>13368</v>
      </c>
      <c r="B6516" s="215" t="s">
        <v>13369</v>
      </c>
      <c r="C6516" s="215" t="s">
        <v>47</v>
      </c>
    </row>
    <row r="6517" spans="1:3" ht="15.75">
      <c r="A6517" s="215" t="s">
        <v>13370</v>
      </c>
      <c r="B6517" s="215" t="s">
        <v>13371</v>
      </c>
      <c r="C6517" s="215" t="s">
        <v>47</v>
      </c>
    </row>
    <row r="6518" spans="1:3" ht="15.75">
      <c r="A6518" s="215" t="s">
        <v>13372</v>
      </c>
      <c r="B6518" s="215" t="s">
        <v>13373</v>
      </c>
      <c r="C6518" s="215" t="s">
        <v>47</v>
      </c>
    </row>
    <row r="6519" spans="1:3" ht="15.75">
      <c r="A6519" s="215" t="s">
        <v>13374</v>
      </c>
      <c r="B6519" s="215" t="s">
        <v>13375</v>
      </c>
      <c r="C6519" s="215" t="s">
        <v>47</v>
      </c>
    </row>
    <row r="6520" spans="1:3" ht="15.75">
      <c r="A6520" s="215" t="s">
        <v>13376</v>
      </c>
      <c r="B6520" s="215" t="s">
        <v>13377</v>
      </c>
      <c r="C6520" s="215" t="s">
        <v>602</v>
      </c>
    </row>
    <row r="6521" spans="1:3" ht="15.75">
      <c r="A6521" s="215" t="s">
        <v>13378</v>
      </c>
      <c r="B6521" s="215" t="s">
        <v>13379</v>
      </c>
      <c r="C6521" s="215" t="s">
        <v>47</v>
      </c>
    </row>
    <row r="6522" spans="1:3" ht="15.75">
      <c r="A6522" s="215" t="s">
        <v>13380</v>
      </c>
      <c r="B6522" s="215" t="s">
        <v>13381</v>
      </c>
      <c r="C6522" s="215" t="s">
        <v>47</v>
      </c>
    </row>
    <row r="6523" spans="1:3" ht="15.75">
      <c r="A6523" s="215" t="s">
        <v>13382</v>
      </c>
      <c r="B6523" s="215" t="s">
        <v>13383</v>
      </c>
      <c r="C6523" s="215" t="s">
        <v>47</v>
      </c>
    </row>
    <row r="6524" spans="1:3" ht="15.75">
      <c r="A6524" s="215" t="s">
        <v>13384</v>
      </c>
      <c r="B6524" s="215" t="s">
        <v>13385</v>
      </c>
      <c r="C6524" s="215" t="s">
        <v>47</v>
      </c>
    </row>
    <row r="6525" spans="1:3" ht="15.75">
      <c r="A6525" s="215" t="s">
        <v>13386</v>
      </c>
      <c r="B6525" s="215" t="s">
        <v>13387</v>
      </c>
      <c r="C6525" s="215" t="s">
        <v>367</v>
      </c>
    </row>
    <row r="6526" spans="1:3" ht="15.75">
      <c r="A6526" s="215" t="s">
        <v>13388</v>
      </c>
      <c r="B6526" s="215" t="s">
        <v>13389</v>
      </c>
      <c r="C6526" s="215" t="s">
        <v>47</v>
      </c>
    </row>
    <row r="6527" spans="1:3" ht="15.75">
      <c r="A6527" s="215" t="s">
        <v>13390</v>
      </c>
      <c r="B6527" s="215" t="s">
        <v>13391</v>
      </c>
      <c r="C6527" s="215" t="s">
        <v>47</v>
      </c>
    </row>
    <row r="6528" spans="1:3" ht="15.75">
      <c r="A6528" s="215" t="s">
        <v>13392</v>
      </c>
      <c r="B6528" s="215" t="s">
        <v>13393</v>
      </c>
      <c r="C6528" s="215" t="s">
        <v>47</v>
      </c>
    </row>
    <row r="6529" spans="1:3" ht="15.75">
      <c r="A6529" s="215" t="s">
        <v>13394</v>
      </c>
      <c r="B6529" s="215" t="s">
        <v>13395</v>
      </c>
      <c r="C6529" s="215" t="s">
        <v>47</v>
      </c>
    </row>
    <row r="6530" spans="1:3" ht="15.75">
      <c r="A6530" s="215" t="s">
        <v>13396</v>
      </c>
      <c r="B6530" s="215" t="s">
        <v>13397</v>
      </c>
      <c r="C6530" s="215" t="s">
        <v>47</v>
      </c>
    </row>
    <row r="6531" spans="1:3" ht="15.75">
      <c r="A6531" s="215" t="s">
        <v>13398</v>
      </c>
      <c r="B6531" s="215" t="s">
        <v>13399</v>
      </c>
      <c r="C6531" s="215" t="s">
        <v>47</v>
      </c>
    </row>
    <row r="6532" spans="1:3" ht="15.75">
      <c r="A6532" s="215" t="s">
        <v>13400</v>
      </c>
      <c r="B6532" s="215" t="s">
        <v>13401</v>
      </c>
      <c r="C6532" s="215" t="s">
        <v>47</v>
      </c>
    </row>
    <row r="6533" spans="1:3" ht="15.75">
      <c r="A6533" s="215" t="s">
        <v>13402</v>
      </c>
      <c r="B6533" s="215" t="s">
        <v>13403</v>
      </c>
      <c r="C6533" s="215" t="s">
        <v>47</v>
      </c>
    </row>
    <row r="6534" spans="1:3" ht="15.75">
      <c r="A6534" s="215" t="s">
        <v>13404</v>
      </c>
      <c r="B6534" s="215" t="s">
        <v>13405</v>
      </c>
      <c r="C6534" s="215" t="s">
        <v>367</v>
      </c>
    </row>
    <row r="6535" spans="1:3" ht="15.75">
      <c r="A6535" s="215" t="s">
        <v>13406</v>
      </c>
      <c r="B6535" s="215" t="s">
        <v>13407</v>
      </c>
      <c r="C6535" s="215" t="s">
        <v>47</v>
      </c>
    </row>
    <row r="6536" spans="1:3" ht="15.75">
      <c r="A6536" s="215" t="s">
        <v>13408</v>
      </c>
      <c r="B6536" s="215" t="s">
        <v>13409</v>
      </c>
      <c r="C6536" s="215" t="s">
        <v>47</v>
      </c>
    </row>
    <row r="6537" spans="1:3" ht="15.75">
      <c r="A6537" s="215" t="s">
        <v>13410</v>
      </c>
      <c r="B6537" s="215" t="s">
        <v>13411</v>
      </c>
      <c r="C6537" s="215" t="s">
        <v>47</v>
      </c>
    </row>
    <row r="6538" spans="1:3" ht="15.75">
      <c r="A6538" s="215" t="s">
        <v>13412</v>
      </c>
      <c r="B6538" s="215" t="s">
        <v>13413</v>
      </c>
      <c r="C6538" s="215" t="s">
        <v>47</v>
      </c>
    </row>
    <row r="6539" spans="1:3" ht="15.75">
      <c r="A6539" s="215" t="s">
        <v>13414</v>
      </c>
      <c r="B6539" s="215" t="s">
        <v>13415</v>
      </c>
      <c r="C6539" s="215" t="s">
        <v>47</v>
      </c>
    </row>
    <row r="6540" spans="1:3" ht="15.75">
      <c r="A6540" s="215" t="s">
        <v>13416</v>
      </c>
      <c r="B6540" s="215" t="s">
        <v>13417</v>
      </c>
      <c r="C6540" s="215" t="s">
        <v>602</v>
      </c>
    </row>
    <row r="6541" spans="1:3" ht="15.75">
      <c r="A6541" s="215" t="s">
        <v>13418</v>
      </c>
      <c r="B6541" s="215" t="s">
        <v>13419</v>
      </c>
      <c r="C6541" s="215" t="s">
        <v>602</v>
      </c>
    </row>
    <row r="6542" spans="1:3" ht="15.75">
      <c r="A6542" s="215" t="s">
        <v>13420</v>
      </c>
      <c r="B6542" s="215" t="s">
        <v>13421</v>
      </c>
      <c r="C6542" s="215" t="s">
        <v>367</v>
      </c>
    </row>
    <row r="6543" spans="1:3" ht="15.75">
      <c r="A6543" s="215" t="s">
        <v>13422</v>
      </c>
      <c r="B6543" s="215" t="s">
        <v>13423</v>
      </c>
      <c r="C6543" s="215" t="s">
        <v>47</v>
      </c>
    </row>
    <row r="6544" spans="1:3" ht="15.75">
      <c r="A6544" s="215" t="s">
        <v>13424</v>
      </c>
      <c r="B6544" s="215" t="s">
        <v>13425</v>
      </c>
      <c r="C6544" s="215" t="s">
        <v>367</v>
      </c>
    </row>
    <row r="6545" spans="1:3" ht="15.75">
      <c r="A6545" s="215" t="s">
        <v>13426</v>
      </c>
      <c r="B6545" s="215" t="s">
        <v>13427</v>
      </c>
      <c r="C6545" s="215" t="s">
        <v>47</v>
      </c>
    </row>
    <row r="6546" spans="1:3" ht="15.75">
      <c r="A6546" s="215" t="s">
        <v>13428</v>
      </c>
      <c r="B6546" s="215" t="s">
        <v>13429</v>
      </c>
      <c r="C6546" s="215" t="s">
        <v>47</v>
      </c>
    </row>
    <row r="6547" spans="1:3" ht="15.75">
      <c r="A6547" s="215" t="s">
        <v>13430</v>
      </c>
      <c r="B6547" s="215" t="s">
        <v>13431</v>
      </c>
      <c r="C6547" s="215" t="s">
        <v>47</v>
      </c>
    </row>
    <row r="6548" spans="1:3" ht="15.75">
      <c r="A6548" s="215" t="s">
        <v>13432</v>
      </c>
      <c r="B6548" s="215" t="s">
        <v>13433</v>
      </c>
      <c r="C6548" s="215" t="s">
        <v>47</v>
      </c>
    </row>
    <row r="6549" spans="1:3" ht="15.75">
      <c r="A6549" s="215" t="s">
        <v>13434</v>
      </c>
      <c r="B6549" s="215" t="s">
        <v>13435</v>
      </c>
      <c r="C6549" s="215" t="s">
        <v>47</v>
      </c>
    </row>
    <row r="6550" spans="1:3" ht="15.75">
      <c r="A6550" s="215" t="s">
        <v>13436</v>
      </c>
      <c r="B6550" s="215" t="s">
        <v>13437</v>
      </c>
      <c r="C6550" s="215" t="s">
        <v>602</v>
      </c>
    </row>
    <row r="6551" spans="1:3" ht="15.75">
      <c r="A6551" s="215" t="s">
        <v>13438</v>
      </c>
      <c r="B6551" s="215" t="s">
        <v>13439</v>
      </c>
      <c r="C6551" s="215" t="s">
        <v>461</v>
      </c>
    </row>
    <row r="6552" spans="1:3" ht="15.75">
      <c r="A6552" s="215" t="s">
        <v>13440</v>
      </c>
      <c r="B6552" s="215" t="s">
        <v>13441</v>
      </c>
      <c r="C6552" s="215" t="s">
        <v>461</v>
      </c>
    </row>
    <row r="6553" spans="1:3" ht="15.75">
      <c r="A6553" s="215" t="s">
        <v>13442</v>
      </c>
      <c r="B6553" s="215" t="s">
        <v>13443</v>
      </c>
      <c r="C6553" s="215" t="s">
        <v>47</v>
      </c>
    </row>
    <row r="6554" spans="1:3" ht="15.75">
      <c r="A6554" s="215" t="s">
        <v>13444</v>
      </c>
      <c r="B6554" s="215" t="s">
        <v>13445</v>
      </c>
      <c r="C6554" s="215" t="s">
        <v>47</v>
      </c>
    </row>
    <row r="6555" spans="1:3" ht="15.75">
      <c r="A6555" s="215" t="s">
        <v>13446</v>
      </c>
      <c r="B6555" s="215" t="s">
        <v>13447</v>
      </c>
      <c r="C6555" s="215" t="s">
        <v>47</v>
      </c>
    </row>
    <row r="6556" spans="1:3" ht="15.75">
      <c r="A6556" s="215" t="s">
        <v>13448</v>
      </c>
      <c r="B6556" s="215" t="s">
        <v>13449</v>
      </c>
      <c r="C6556" s="215" t="s">
        <v>47</v>
      </c>
    </row>
    <row r="6557" spans="1:3" ht="15.75">
      <c r="A6557" s="215" t="s">
        <v>13450</v>
      </c>
      <c r="B6557" s="215" t="s">
        <v>13451</v>
      </c>
      <c r="C6557" s="215" t="s">
        <v>47</v>
      </c>
    </row>
    <row r="6558" spans="1:3" ht="15.75">
      <c r="A6558" s="215" t="s">
        <v>13452</v>
      </c>
      <c r="B6558" s="215" t="s">
        <v>13453</v>
      </c>
      <c r="C6558" s="215" t="s">
        <v>602</v>
      </c>
    </row>
    <row r="6559" spans="1:3" ht="15.75">
      <c r="A6559" s="215" t="s">
        <v>13454</v>
      </c>
      <c r="B6559" s="215" t="s">
        <v>13455</v>
      </c>
      <c r="C6559" s="215" t="s">
        <v>367</v>
      </c>
    </row>
    <row r="6560" spans="1:3" ht="15.75">
      <c r="A6560" s="215" t="s">
        <v>13456</v>
      </c>
      <c r="B6560" s="215" t="s">
        <v>13457</v>
      </c>
      <c r="C6560" s="215" t="s">
        <v>47</v>
      </c>
    </row>
    <row r="6561" spans="1:3" ht="15.75">
      <c r="A6561" s="215" t="s">
        <v>13458</v>
      </c>
      <c r="B6561" s="215" t="s">
        <v>13459</v>
      </c>
      <c r="C6561" s="215" t="s">
        <v>367</v>
      </c>
    </row>
    <row r="6562" spans="1:3" ht="15.75">
      <c r="A6562" s="215" t="s">
        <v>13460</v>
      </c>
      <c r="B6562" s="215" t="s">
        <v>13461</v>
      </c>
      <c r="C6562" s="215" t="s">
        <v>367</v>
      </c>
    </row>
    <row r="6563" spans="1:3" ht="15.75">
      <c r="A6563" s="215" t="s">
        <v>13462</v>
      </c>
      <c r="B6563" s="215" t="s">
        <v>13463</v>
      </c>
      <c r="C6563" s="215" t="s">
        <v>367</v>
      </c>
    </row>
    <row r="6564" spans="1:3" ht="15.75">
      <c r="A6564" s="215" t="s">
        <v>13464</v>
      </c>
      <c r="B6564" s="215" t="s">
        <v>13465</v>
      </c>
      <c r="C6564" s="215" t="s">
        <v>367</v>
      </c>
    </row>
    <row r="6565" spans="1:3" ht="15.75">
      <c r="A6565" s="215" t="s">
        <v>13466</v>
      </c>
      <c r="B6565" s="215" t="s">
        <v>13467</v>
      </c>
      <c r="C6565" s="215" t="s">
        <v>367</v>
      </c>
    </row>
    <row r="6566" spans="1:3" ht="15.75">
      <c r="A6566" s="215" t="s">
        <v>13468</v>
      </c>
      <c r="B6566" s="215" t="s">
        <v>13469</v>
      </c>
      <c r="C6566" s="215" t="s">
        <v>367</v>
      </c>
    </row>
    <row r="6567" spans="1:3" ht="15.75">
      <c r="A6567" s="215" t="s">
        <v>13470</v>
      </c>
      <c r="B6567" s="215" t="s">
        <v>13471</v>
      </c>
      <c r="C6567" s="215" t="s">
        <v>367</v>
      </c>
    </row>
    <row r="6568" spans="1:3" ht="15.75">
      <c r="A6568" s="215" t="s">
        <v>13472</v>
      </c>
      <c r="B6568" s="215" t="s">
        <v>13473</v>
      </c>
      <c r="C6568" s="215" t="s">
        <v>47</v>
      </c>
    </row>
    <row r="6569" spans="1:3" ht="15.75">
      <c r="A6569" s="215" t="s">
        <v>13474</v>
      </c>
      <c r="B6569" s="215" t="s">
        <v>13475</v>
      </c>
      <c r="C6569" s="215" t="s">
        <v>602</v>
      </c>
    </row>
    <row r="6570" spans="1:3" ht="15.75">
      <c r="A6570" s="215" t="s">
        <v>13476</v>
      </c>
      <c r="B6570" s="215" t="s">
        <v>13477</v>
      </c>
      <c r="C6570" s="215" t="s">
        <v>47</v>
      </c>
    </row>
    <row r="6571" spans="1:3" ht="15.75">
      <c r="A6571" s="215" t="s">
        <v>13478</v>
      </c>
      <c r="B6571" s="215" t="s">
        <v>13479</v>
      </c>
      <c r="C6571" s="215" t="s">
        <v>602</v>
      </c>
    </row>
    <row r="6572" spans="1:3" ht="15.75">
      <c r="A6572" s="215" t="s">
        <v>13480</v>
      </c>
      <c r="B6572" s="215" t="s">
        <v>13481</v>
      </c>
      <c r="C6572" s="215" t="s">
        <v>47</v>
      </c>
    </row>
    <row r="6573" spans="1:3" ht="15.75">
      <c r="A6573" s="215" t="s">
        <v>13482</v>
      </c>
      <c r="B6573" s="215" t="s">
        <v>13483</v>
      </c>
      <c r="C6573" s="215" t="s">
        <v>47</v>
      </c>
    </row>
    <row r="6574" spans="1:3" ht="15.75">
      <c r="A6574" s="215" t="s">
        <v>13484</v>
      </c>
      <c r="B6574" s="215" t="s">
        <v>13485</v>
      </c>
      <c r="C6574" s="215" t="s">
        <v>47</v>
      </c>
    </row>
    <row r="6575" spans="1:3" ht="15.75">
      <c r="A6575" s="215" t="s">
        <v>13486</v>
      </c>
      <c r="B6575" s="215" t="s">
        <v>13487</v>
      </c>
      <c r="C6575" s="215" t="s">
        <v>47</v>
      </c>
    </row>
    <row r="6576" spans="1:3" ht="15.75">
      <c r="A6576" s="215" t="s">
        <v>13488</v>
      </c>
      <c r="B6576" s="215" t="s">
        <v>13489</v>
      </c>
      <c r="C6576" s="215" t="s">
        <v>47</v>
      </c>
    </row>
    <row r="6577" spans="1:3" ht="15.75">
      <c r="A6577" s="215" t="s">
        <v>13490</v>
      </c>
      <c r="B6577" s="215" t="s">
        <v>13491</v>
      </c>
      <c r="C6577" s="215" t="s">
        <v>47</v>
      </c>
    </row>
    <row r="6578" spans="1:3" ht="15.75">
      <c r="A6578" s="215" t="s">
        <v>13492</v>
      </c>
      <c r="B6578" s="215" t="s">
        <v>13493</v>
      </c>
      <c r="C6578" s="215" t="s">
        <v>602</v>
      </c>
    </row>
    <row r="6579" spans="1:3" ht="15.75">
      <c r="A6579" s="215" t="s">
        <v>13494</v>
      </c>
      <c r="B6579" s="215" t="s">
        <v>13495</v>
      </c>
      <c r="C6579" s="215" t="s">
        <v>602</v>
      </c>
    </row>
    <row r="6580" spans="1:3" ht="15.75">
      <c r="A6580" s="215" t="s">
        <v>13496</v>
      </c>
      <c r="B6580" s="215" t="s">
        <v>13497</v>
      </c>
      <c r="C6580" s="215" t="s">
        <v>47</v>
      </c>
    </row>
    <row r="6581" spans="1:3" ht="15.75">
      <c r="A6581" s="215" t="s">
        <v>13498</v>
      </c>
      <c r="B6581" s="215" t="s">
        <v>13499</v>
      </c>
      <c r="C6581" s="215" t="s">
        <v>47</v>
      </c>
    </row>
    <row r="6582" spans="1:3" ht="15.75">
      <c r="A6582" s="215" t="s">
        <v>13500</v>
      </c>
      <c r="B6582" s="215" t="s">
        <v>13501</v>
      </c>
      <c r="C6582" s="215" t="s">
        <v>47</v>
      </c>
    </row>
    <row r="6583" spans="1:3" ht="15.75">
      <c r="A6583" s="215" t="s">
        <v>13502</v>
      </c>
      <c r="B6583" s="215" t="s">
        <v>13503</v>
      </c>
      <c r="C6583" s="215" t="s">
        <v>47</v>
      </c>
    </row>
    <row r="6584" spans="1:3" ht="15.75">
      <c r="A6584" s="215" t="s">
        <v>13504</v>
      </c>
      <c r="B6584" s="215" t="s">
        <v>13505</v>
      </c>
      <c r="C6584" s="215" t="s">
        <v>47</v>
      </c>
    </row>
    <row r="6585" spans="1:3" ht="15.75">
      <c r="A6585" s="215" t="s">
        <v>13506</v>
      </c>
      <c r="B6585" s="215" t="s">
        <v>13507</v>
      </c>
      <c r="C6585" s="215" t="s">
        <v>367</v>
      </c>
    </row>
    <row r="6586" spans="1:3" ht="15.75">
      <c r="A6586" s="215" t="s">
        <v>13508</v>
      </c>
      <c r="B6586" s="215" t="s">
        <v>13509</v>
      </c>
      <c r="C6586" s="215" t="s">
        <v>367</v>
      </c>
    </row>
    <row r="6587" spans="1:3" ht="15.75">
      <c r="A6587" s="215" t="s">
        <v>13510</v>
      </c>
      <c r="B6587" s="215" t="s">
        <v>13511</v>
      </c>
      <c r="C6587" s="215" t="s">
        <v>367</v>
      </c>
    </row>
    <row r="6588" spans="1:3" ht="15.75">
      <c r="A6588" s="215" t="s">
        <v>13512</v>
      </c>
      <c r="B6588" s="215" t="s">
        <v>13513</v>
      </c>
      <c r="C6588" s="215" t="s">
        <v>602</v>
      </c>
    </row>
    <row r="6589" spans="1:3" ht="15.75">
      <c r="A6589" s="215" t="s">
        <v>13514</v>
      </c>
      <c r="B6589" s="215" t="s">
        <v>13515</v>
      </c>
      <c r="C6589" s="215" t="s">
        <v>47</v>
      </c>
    </row>
    <row r="6590" spans="1:3" ht="15.75">
      <c r="A6590" s="215" t="s">
        <v>13516</v>
      </c>
      <c r="B6590" s="215" t="s">
        <v>13517</v>
      </c>
      <c r="C6590" s="215" t="s">
        <v>47</v>
      </c>
    </row>
    <row r="6591" spans="1:3" ht="15.75">
      <c r="A6591" s="215" t="s">
        <v>13518</v>
      </c>
      <c r="B6591" s="215" t="s">
        <v>13519</v>
      </c>
      <c r="C6591" s="215" t="s">
        <v>47</v>
      </c>
    </row>
    <row r="6592" spans="1:3" ht="15.75">
      <c r="A6592" s="215" t="s">
        <v>13520</v>
      </c>
      <c r="B6592" s="215" t="s">
        <v>13521</v>
      </c>
      <c r="C6592" s="215" t="s">
        <v>602</v>
      </c>
    </row>
    <row r="6593" spans="1:3" ht="15.75">
      <c r="A6593" s="215" t="s">
        <v>13522</v>
      </c>
      <c r="B6593" s="215" t="s">
        <v>13523</v>
      </c>
      <c r="C6593" s="215" t="s">
        <v>602</v>
      </c>
    </row>
    <row r="6594" spans="1:3" ht="15.75">
      <c r="A6594" s="215" t="s">
        <v>13524</v>
      </c>
      <c r="B6594" s="215" t="s">
        <v>13525</v>
      </c>
      <c r="C6594" s="215" t="s">
        <v>602</v>
      </c>
    </row>
    <row r="6595" spans="1:3" ht="15.75">
      <c r="A6595" s="215" t="s">
        <v>13526</v>
      </c>
      <c r="B6595" s="215" t="s">
        <v>13527</v>
      </c>
      <c r="C6595" s="215" t="s">
        <v>602</v>
      </c>
    </row>
    <row r="6596" spans="1:3" ht="15.75">
      <c r="A6596" s="215" t="s">
        <v>13528</v>
      </c>
      <c r="B6596" s="215" t="s">
        <v>13529</v>
      </c>
      <c r="C6596" s="215" t="s">
        <v>602</v>
      </c>
    </row>
    <row r="6597" spans="1:3" ht="15.75">
      <c r="A6597" s="215" t="s">
        <v>13530</v>
      </c>
      <c r="B6597" s="215" t="s">
        <v>13531</v>
      </c>
      <c r="C6597" s="215" t="s">
        <v>602</v>
      </c>
    </row>
    <row r="6598" spans="1:3" ht="15.75">
      <c r="A6598" s="215" t="s">
        <v>13532</v>
      </c>
      <c r="B6598" s="215" t="s">
        <v>13533</v>
      </c>
      <c r="C6598" s="215" t="s">
        <v>47</v>
      </c>
    </row>
    <row r="6599" spans="1:3" ht="15.75">
      <c r="A6599" s="215" t="s">
        <v>13534</v>
      </c>
      <c r="B6599" s="215" t="s">
        <v>13535</v>
      </c>
      <c r="C6599" s="215" t="s">
        <v>47</v>
      </c>
    </row>
    <row r="6600" spans="1:3" ht="15.75">
      <c r="A6600" s="215" t="s">
        <v>13536</v>
      </c>
      <c r="B6600" s="215" t="s">
        <v>13537</v>
      </c>
      <c r="C6600" s="215" t="s">
        <v>47</v>
      </c>
    </row>
    <row r="6601" spans="1:3" ht="15.75">
      <c r="A6601" s="215" t="s">
        <v>13538</v>
      </c>
      <c r="B6601" s="215" t="s">
        <v>13539</v>
      </c>
      <c r="C6601" s="215" t="s">
        <v>367</v>
      </c>
    </row>
    <row r="6602" spans="1:3" ht="15.75">
      <c r="A6602" s="215" t="s">
        <v>13540</v>
      </c>
      <c r="B6602" s="215" t="s">
        <v>13541</v>
      </c>
      <c r="C6602" s="215" t="s">
        <v>367</v>
      </c>
    </row>
    <row r="6603" spans="1:3" ht="15.75">
      <c r="A6603" s="215" t="s">
        <v>13542</v>
      </c>
      <c r="B6603" s="215" t="s">
        <v>13543</v>
      </c>
      <c r="C6603" s="215" t="s">
        <v>602</v>
      </c>
    </row>
    <row r="6604" spans="1:3" ht="15.75">
      <c r="A6604" s="215" t="s">
        <v>13544</v>
      </c>
      <c r="B6604" s="215" t="s">
        <v>13545</v>
      </c>
      <c r="C6604" s="215" t="s">
        <v>47</v>
      </c>
    </row>
    <row r="6605" spans="1:3" ht="15.75">
      <c r="A6605" s="215" t="s">
        <v>13546</v>
      </c>
      <c r="B6605" s="215" t="s">
        <v>13547</v>
      </c>
      <c r="C6605" s="215" t="s">
        <v>47</v>
      </c>
    </row>
    <row r="6606" spans="1:3" ht="15.75">
      <c r="A6606" s="215" t="s">
        <v>13548</v>
      </c>
      <c r="B6606" s="215" t="s">
        <v>13549</v>
      </c>
      <c r="C6606" s="215" t="s">
        <v>367</v>
      </c>
    </row>
    <row r="6607" spans="1:3" ht="15.75">
      <c r="A6607" s="215" t="s">
        <v>13550</v>
      </c>
      <c r="B6607" s="215" t="s">
        <v>13551</v>
      </c>
      <c r="C6607" s="215" t="s">
        <v>602</v>
      </c>
    </row>
    <row r="6608" spans="1:3" ht="15.75">
      <c r="A6608" s="215" t="s">
        <v>13552</v>
      </c>
      <c r="B6608" s="215" t="s">
        <v>13553</v>
      </c>
      <c r="C6608" s="215" t="s">
        <v>602</v>
      </c>
    </row>
    <row r="6609" spans="1:3" ht="15.75">
      <c r="A6609" s="215" t="s">
        <v>13554</v>
      </c>
      <c r="B6609" s="215" t="s">
        <v>13555</v>
      </c>
      <c r="C6609" s="215" t="s">
        <v>602</v>
      </c>
    </row>
    <row r="6610" spans="1:3" ht="15.75">
      <c r="A6610" s="215" t="s">
        <v>13556</v>
      </c>
      <c r="B6610" s="215" t="s">
        <v>13557</v>
      </c>
      <c r="C6610" s="215" t="s">
        <v>47</v>
      </c>
    </row>
    <row r="6611" spans="1:3" ht="15.75">
      <c r="A6611" s="215" t="s">
        <v>13558</v>
      </c>
      <c r="B6611" s="215" t="s">
        <v>13559</v>
      </c>
      <c r="C6611" s="215" t="s">
        <v>47</v>
      </c>
    </row>
    <row r="6612" spans="1:3" ht="15.75">
      <c r="A6612" s="215" t="s">
        <v>13560</v>
      </c>
      <c r="B6612" s="215" t="s">
        <v>13561</v>
      </c>
      <c r="C6612" s="215" t="s">
        <v>47</v>
      </c>
    </row>
    <row r="6613" spans="1:3" ht="15.75">
      <c r="A6613" s="215" t="s">
        <v>13562</v>
      </c>
      <c r="B6613" s="215" t="s">
        <v>13563</v>
      </c>
      <c r="C6613" s="215" t="s">
        <v>47</v>
      </c>
    </row>
    <row r="6614" spans="1:3" ht="15.75">
      <c r="A6614" s="215" t="s">
        <v>13564</v>
      </c>
      <c r="B6614" s="215" t="s">
        <v>13565</v>
      </c>
      <c r="C6614" s="215" t="s">
        <v>365</v>
      </c>
    </row>
    <row r="6615" spans="1:3" ht="15.75">
      <c r="A6615" s="215" t="s">
        <v>13566</v>
      </c>
      <c r="B6615" s="215" t="s">
        <v>13567</v>
      </c>
      <c r="C6615" s="215" t="s">
        <v>47</v>
      </c>
    </row>
    <row r="6616" spans="1:3" ht="15.75">
      <c r="A6616" s="215" t="s">
        <v>13568</v>
      </c>
      <c r="B6616" s="215" t="s">
        <v>13569</v>
      </c>
      <c r="C6616" s="215" t="s">
        <v>47</v>
      </c>
    </row>
    <row r="6617" spans="1:3" ht="15.75">
      <c r="A6617" s="215" t="s">
        <v>13570</v>
      </c>
      <c r="B6617" s="215" t="s">
        <v>13571</v>
      </c>
      <c r="C6617" s="215" t="s">
        <v>602</v>
      </c>
    </row>
    <row r="6618" spans="1:3" ht="15.75">
      <c r="A6618" s="215" t="s">
        <v>13572</v>
      </c>
      <c r="B6618" s="215" t="s">
        <v>13573</v>
      </c>
      <c r="C6618" s="215" t="s">
        <v>47</v>
      </c>
    </row>
    <row r="6619" spans="1:3" ht="15.75">
      <c r="A6619" s="215" t="s">
        <v>13574</v>
      </c>
      <c r="B6619" s="215" t="s">
        <v>13575</v>
      </c>
      <c r="C6619" s="215" t="s">
        <v>47</v>
      </c>
    </row>
    <row r="6620" spans="1:3" ht="15.75">
      <c r="A6620" s="215" t="s">
        <v>13576</v>
      </c>
      <c r="B6620" s="215" t="s">
        <v>13577</v>
      </c>
      <c r="C6620" s="215" t="s">
        <v>47</v>
      </c>
    </row>
    <row r="6621" spans="1:3" ht="15.75">
      <c r="A6621" s="215" t="s">
        <v>13578</v>
      </c>
      <c r="B6621" s="215" t="s">
        <v>13579</v>
      </c>
      <c r="C6621" s="215" t="s">
        <v>47</v>
      </c>
    </row>
    <row r="6622" spans="1:3" ht="15.75">
      <c r="A6622" s="215" t="s">
        <v>13580</v>
      </c>
      <c r="B6622" s="215" t="s">
        <v>13581</v>
      </c>
      <c r="C6622" s="215" t="s">
        <v>47</v>
      </c>
    </row>
    <row r="6623" spans="1:3" ht="15.75">
      <c r="A6623" s="215" t="s">
        <v>13582</v>
      </c>
      <c r="B6623" s="215" t="s">
        <v>13583</v>
      </c>
      <c r="C6623" s="215" t="s">
        <v>602</v>
      </c>
    </row>
    <row r="6624" spans="1:3" ht="15.75">
      <c r="A6624" s="215" t="s">
        <v>13584</v>
      </c>
      <c r="B6624" s="215" t="s">
        <v>13585</v>
      </c>
      <c r="C6624" s="215" t="s">
        <v>367</v>
      </c>
    </row>
    <row r="6625" spans="1:3" ht="15.75">
      <c r="A6625" s="215" t="s">
        <v>13586</v>
      </c>
      <c r="B6625" s="215" t="s">
        <v>13587</v>
      </c>
      <c r="C6625" s="215" t="s">
        <v>367</v>
      </c>
    </row>
    <row r="6626" spans="1:3" ht="15.75">
      <c r="A6626" s="215" t="s">
        <v>13588</v>
      </c>
      <c r="B6626" s="215" t="s">
        <v>13589</v>
      </c>
      <c r="C6626" s="215" t="s">
        <v>367</v>
      </c>
    </row>
    <row r="6627" spans="1:3" ht="15.75">
      <c r="A6627" s="215" t="s">
        <v>13590</v>
      </c>
      <c r="B6627" s="215" t="s">
        <v>13591</v>
      </c>
      <c r="C6627" s="215" t="s">
        <v>367</v>
      </c>
    </row>
    <row r="6628" spans="1:3" ht="15.75">
      <c r="A6628" s="215" t="s">
        <v>13592</v>
      </c>
      <c r="B6628" s="215" t="s">
        <v>13593</v>
      </c>
      <c r="C6628" s="215" t="s">
        <v>367</v>
      </c>
    </row>
    <row r="6629" spans="1:3" ht="15.75">
      <c r="A6629" s="215" t="s">
        <v>13594</v>
      </c>
      <c r="B6629" s="215" t="s">
        <v>13595</v>
      </c>
      <c r="C6629" s="215" t="s">
        <v>367</v>
      </c>
    </row>
    <row r="6630" spans="1:3" ht="15.75">
      <c r="A6630" s="215" t="s">
        <v>13596</v>
      </c>
      <c r="B6630" s="215" t="s">
        <v>13597</v>
      </c>
      <c r="C6630" s="215" t="s">
        <v>47</v>
      </c>
    </row>
    <row r="6631" spans="1:3" ht="15.75">
      <c r="A6631" s="215" t="s">
        <v>13598</v>
      </c>
      <c r="B6631" s="215" t="s">
        <v>13599</v>
      </c>
      <c r="C6631" s="215" t="s">
        <v>47</v>
      </c>
    </row>
    <row r="6632" spans="1:3" ht="15.75">
      <c r="A6632" s="215" t="s">
        <v>13600</v>
      </c>
      <c r="B6632" s="215" t="s">
        <v>13601</v>
      </c>
      <c r="C6632" s="215" t="s">
        <v>47</v>
      </c>
    </row>
    <row r="6633" spans="1:3" ht="15.75">
      <c r="A6633" s="215" t="s">
        <v>13602</v>
      </c>
      <c r="B6633" s="215" t="s">
        <v>13603</v>
      </c>
      <c r="C6633" s="215" t="s">
        <v>47</v>
      </c>
    </row>
    <row r="6634" spans="1:3" ht="15.75">
      <c r="A6634" s="215" t="s">
        <v>13604</v>
      </c>
      <c r="B6634" s="215" t="s">
        <v>13605</v>
      </c>
      <c r="C6634" s="215" t="s">
        <v>47</v>
      </c>
    </row>
    <row r="6635" spans="1:3" ht="15.75">
      <c r="A6635" s="215" t="s">
        <v>13606</v>
      </c>
      <c r="B6635" s="215" t="s">
        <v>13607</v>
      </c>
      <c r="C6635" s="215" t="s">
        <v>47</v>
      </c>
    </row>
    <row r="6636" spans="1:3" ht="15.75">
      <c r="A6636" s="215" t="s">
        <v>13608</v>
      </c>
      <c r="B6636" s="215" t="s">
        <v>13609</v>
      </c>
      <c r="C6636" s="215" t="s">
        <v>367</v>
      </c>
    </row>
    <row r="6637" spans="1:3" ht="15.75">
      <c r="A6637" s="215" t="s">
        <v>13610</v>
      </c>
      <c r="B6637" s="215" t="s">
        <v>13611</v>
      </c>
      <c r="C6637" s="215" t="s">
        <v>47</v>
      </c>
    </row>
    <row r="6638" spans="1:3" ht="15.75">
      <c r="A6638" s="215" t="s">
        <v>13612</v>
      </c>
      <c r="B6638" s="215" t="s">
        <v>13613</v>
      </c>
      <c r="C6638" s="215" t="s">
        <v>47</v>
      </c>
    </row>
    <row r="6639" spans="1:3" ht="15.75">
      <c r="A6639" s="215" t="s">
        <v>13614</v>
      </c>
      <c r="B6639" s="215" t="s">
        <v>13615</v>
      </c>
      <c r="C6639" s="215" t="s">
        <v>47</v>
      </c>
    </row>
    <row r="6640" spans="1:3" ht="15.75">
      <c r="A6640" s="215" t="s">
        <v>13616</v>
      </c>
      <c r="B6640" s="215" t="s">
        <v>13617</v>
      </c>
      <c r="C6640" s="215" t="s">
        <v>47</v>
      </c>
    </row>
    <row r="6641" spans="1:3" ht="15.75">
      <c r="A6641" s="215" t="s">
        <v>13618</v>
      </c>
      <c r="B6641" s="215" t="s">
        <v>13619</v>
      </c>
      <c r="C6641" s="215" t="s">
        <v>47</v>
      </c>
    </row>
    <row r="6642" spans="1:3" ht="15.75">
      <c r="A6642" s="215" t="s">
        <v>13620</v>
      </c>
      <c r="B6642" s="215" t="s">
        <v>13621</v>
      </c>
      <c r="C6642" s="215" t="s">
        <v>47</v>
      </c>
    </row>
    <row r="6643" spans="1:3" ht="15.75">
      <c r="A6643" s="215" t="s">
        <v>13622</v>
      </c>
      <c r="B6643" s="215" t="s">
        <v>13623</v>
      </c>
      <c r="C6643" s="215" t="s">
        <v>47</v>
      </c>
    </row>
    <row r="6644" spans="1:3" ht="15.75">
      <c r="A6644" s="215" t="s">
        <v>13624</v>
      </c>
      <c r="B6644" s="215" t="s">
        <v>13625</v>
      </c>
      <c r="C6644" s="215" t="s">
        <v>47</v>
      </c>
    </row>
    <row r="6645" spans="1:3" ht="15.75">
      <c r="A6645" s="215" t="s">
        <v>13626</v>
      </c>
      <c r="B6645" s="215" t="s">
        <v>13627</v>
      </c>
      <c r="C6645" s="215" t="s">
        <v>602</v>
      </c>
    </row>
    <row r="6646" spans="1:3" ht="15.75">
      <c r="A6646" s="215" t="s">
        <v>13628</v>
      </c>
      <c r="B6646" s="215" t="s">
        <v>13629</v>
      </c>
      <c r="C6646" s="215" t="s">
        <v>602</v>
      </c>
    </row>
    <row r="6647" spans="1:3" ht="15.75">
      <c r="A6647" s="215" t="s">
        <v>13630</v>
      </c>
      <c r="B6647" s="215" t="s">
        <v>13631</v>
      </c>
      <c r="C6647" s="215" t="s">
        <v>602</v>
      </c>
    </row>
    <row r="6648" spans="1:3" ht="15.75">
      <c r="A6648" s="215" t="s">
        <v>13632</v>
      </c>
      <c r="B6648" s="215" t="s">
        <v>13633</v>
      </c>
      <c r="C6648" s="215" t="s">
        <v>602</v>
      </c>
    </row>
    <row r="6649" spans="1:3" ht="15.75">
      <c r="A6649" s="215" t="s">
        <v>13634</v>
      </c>
      <c r="B6649" s="215" t="s">
        <v>13635</v>
      </c>
      <c r="C6649" s="215" t="s">
        <v>602</v>
      </c>
    </row>
    <row r="6650" spans="1:3" ht="15.75">
      <c r="A6650" s="215" t="s">
        <v>13636</v>
      </c>
      <c r="B6650" s="215" t="s">
        <v>13637</v>
      </c>
      <c r="C6650" s="215" t="s">
        <v>602</v>
      </c>
    </row>
    <row r="6651" spans="1:3" ht="15.75">
      <c r="A6651" s="215" t="s">
        <v>13638</v>
      </c>
      <c r="B6651" s="215" t="s">
        <v>13639</v>
      </c>
      <c r="C6651" s="215" t="s">
        <v>602</v>
      </c>
    </row>
    <row r="6652" spans="1:3" ht="15.75">
      <c r="A6652" s="215" t="s">
        <v>13640</v>
      </c>
      <c r="B6652" s="215" t="s">
        <v>13641</v>
      </c>
      <c r="C6652" s="215" t="s">
        <v>47</v>
      </c>
    </row>
    <row r="6653" spans="1:3" ht="15.75">
      <c r="A6653" s="215" t="s">
        <v>13642</v>
      </c>
      <c r="B6653" s="215" t="s">
        <v>13643</v>
      </c>
      <c r="C6653" s="215" t="s">
        <v>47</v>
      </c>
    </row>
    <row r="6654" spans="1:3" ht="15.75">
      <c r="A6654" s="215" t="s">
        <v>13644</v>
      </c>
      <c r="B6654" s="215" t="s">
        <v>13645</v>
      </c>
      <c r="C6654" s="215" t="s">
        <v>602</v>
      </c>
    </row>
    <row r="6655" spans="1:3" ht="15.75">
      <c r="A6655" s="215" t="s">
        <v>13646</v>
      </c>
      <c r="B6655" s="215" t="s">
        <v>13647</v>
      </c>
      <c r="C6655" s="215" t="s">
        <v>602</v>
      </c>
    </row>
    <row r="6656" spans="1:3" ht="15.75">
      <c r="A6656" s="215" t="s">
        <v>13648</v>
      </c>
      <c r="B6656" s="215" t="s">
        <v>13649</v>
      </c>
      <c r="C6656" s="215" t="s">
        <v>47</v>
      </c>
    </row>
    <row r="6657" spans="1:3" ht="15.75">
      <c r="A6657" s="215" t="s">
        <v>13650</v>
      </c>
      <c r="B6657" s="215" t="s">
        <v>13651</v>
      </c>
      <c r="C6657" s="215" t="s">
        <v>47</v>
      </c>
    </row>
    <row r="6658" spans="1:3" ht="15.75">
      <c r="A6658" s="215" t="s">
        <v>13652</v>
      </c>
      <c r="B6658" s="215" t="s">
        <v>13653</v>
      </c>
      <c r="C6658" s="215" t="s">
        <v>47</v>
      </c>
    </row>
    <row r="6659" spans="1:3" ht="15.75">
      <c r="A6659" s="215" t="s">
        <v>13654</v>
      </c>
      <c r="B6659" s="215" t="s">
        <v>13655</v>
      </c>
      <c r="C6659" s="215" t="s">
        <v>47</v>
      </c>
    </row>
    <row r="6660" spans="1:3" ht="15.75">
      <c r="A6660" s="215" t="s">
        <v>13656</v>
      </c>
      <c r="B6660" s="215" t="s">
        <v>13657</v>
      </c>
      <c r="C6660" s="215" t="s">
        <v>47</v>
      </c>
    </row>
    <row r="6661" spans="1:3" ht="15.75">
      <c r="A6661" s="215" t="s">
        <v>13658</v>
      </c>
      <c r="B6661" s="215" t="s">
        <v>13659</v>
      </c>
      <c r="C6661" s="215" t="s">
        <v>47</v>
      </c>
    </row>
    <row r="6662" spans="1:3" ht="15.75">
      <c r="A6662" s="215" t="s">
        <v>13660</v>
      </c>
      <c r="B6662" s="215" t="s">
        <v>13661</v>
      </c>
      <c r="C6662" s="215" t="s">
        <v>47</v>
      </c>
    </row>
    <row r="6663" spans="1:3" ht="15.75">
      <c r="A6663" s="215" t="s">
        <v>13662</v>
      </c>
      <c r="B6663" s="215" t="s">
        <v>13663</v>
      </c>
      <c r="C6663" s="215" t="s">
        <v>47</v>
      </c>
    </row>
    <row r="6664" spans="1:3" ht="15.75">
      <c r="A6664" s="215" t="s">
        <v>13664</v>
      </c>
      <c r="B6664" s="215" t="s">
        <v>13665</v>
      </c>
      <c r="C6664" s="215" t="s">
        <v>47</v>
      </c>
    </row>
    <row r="6665" spans="1:3" ht="15.75">
      <c r="A6665" s="215" t="s">
        <v>13666</v>
      </c>
      <c r="B6665" s="215" t="s">
        <v>13667</v>
      </c>
      <c r="C6665" s="215" t="s">
        <v>47</v>
      </c>
    </row>
    <row r="6666" spans="1:3" ht="15.75">
      <c r="A6666" s="215" t="s">
        <v>13668</v>
      </c>
      <c r="B6666" s="215" t="s">
        <v>13669</v>
      </c>
      <c r="C6666" s="215" t="s">
        <v>602</v>
      </c>
    </row>
    <row r="6667" spans="1:3" ht="15.75">
      <c r="A6667" s="215" t="s">
        <v>13670</v>
      </c>
      <c r="B6667" s="215" t="s">
        <v>13671</v>
      </c>
      <c r="C6667" s="215" t="s">
        <v>47</v>
      </c>
    </row>
    <row r="6668" spans="1:3" ht="15.75">
      <c r="A6668" s="215" t="s">
        <v>13672</v>
      </c>
      <c r="B6668" s="215" t="s">
        <v>13673</v>
      </c>
      <c r="C6668" s="215" t="s">
        <v>47</v>
      </c>
    </row>
    <row r="6669" spans="1:3" ht="15.75">
      <c r="A6669" s="215" t="s">
        <v>13674</v>
      </c>
      <c r="B6669" s="215" t="s">
        <v>13675</v>
      </c>
      <c r="C6669" s="215" t="s">
        <v>47</v>
      </c>
    </row>
    <row r="6670" spans="1:3" ht="15.75">
      <c r="A6670" s="215" t="s">
        <v>13676</v>
      </c>
      <c r="B6670" s="215" t="s">
        <v>13677</v>
      </c>
      <c r="C6670" s="215" t="s">
        <v>602</v>
      </c>
    </row>
    <row r="6671" spans="1:3" ht="15.75">
      <c r="A6671" s="215" t="s">
        <v>13678</v>
      </c>
      <c r="B6671" s="215" t="s">
        <v>13679</v>
      </c>
      <c r="C6671" s="215" t="s">
        <v>47</v>
      </c>
    </row>
    <row r="6672" spans="1:3" ht="15.75">
      <c r="A6672" s="215" t="s">
        <v>13680</v>
      </c>
      <c r="B6672" s="215" t="s">
        <v>13681</v>
      </c>
      <c r="C6672" s="215" t="s">
        <v>47</v>
      </c>
    </row>
    <row r="6673" spans="1:3" ht="15.75">
      <c r="A6673" s="215" t="s">
        <v>13682</v>
      </c>
      <c r="B6673" s="215" t="s">
        <v>13683</v>
      </c>
      <c r="C6673" s="215" t="s">
        <v>47</v>
      </c>
    </row>
    <row r="6674" spans="1:3" ht="15.75">
      <c r="A6674" s="215" t="s">
        <v>13684</v>
      </c>
      <c r="B6674" s="215" t="s">
        <v>13685</v>
      </c>
      <c r="C6674" s="215" t="s">
        <v>47</v>
      </c>
    </row>
    <row r="6675" spans="1:3" ht="15.75">
      <c r="A6675" s="215" t="s">
        <v>13686</v>
      </c>
      <c r="B6675" s="215" t="s">
        <v>13687</v>
      </c>
      <c r="C6675" s="215" t="s">
        <v>47</v>
      </c>
    </row>
    <row r="6676" spans="1:3" ht="15.75">
      <c r="A6676" s="215" t="s">
        <v>13688</v>
      </c>
      <c r="B6676" s="215" t="s">
        <v>13689</v>
      </c>
      <c r="C6676" s="215" t="s">
        <v>47</v>
      </c>
    </row>
    <row r="6677" spans="1:3" ht="15.75">
      <c r="A6677" s="215" t="s">
        <v>13690</v>
      </c>
      <c r="B6677" s="215" t="s">
        <v>13691</v>
      </c>
      <c r="C6677" s="215" t="s">
        <v>602</v>
      </c>
    </row>
    <row r="6678" spans="1:3" ht="15.75">
      <c r="A6678" s="215" t="s">
        <v>13692</v>
      </c>
      <c r="B6678" s="215" t="s">
        <v>13693</v>
      </c>
      <c r="C6678" s="215" t="s">
        <v>47</v>
      </c>
    </row>
    <row r="6679" spans="1:3" ht="15.75">
      <c r="A6679" s="215" t="s">
        <v>13694</v>
      </c>
      <c r="B6679" s="215" t="s">
        <v>13695</v>
      </c>
      <c r="C6679" s="215" t="s">
        <v>47</v>
      </c>
    </row>
    <row r="6680" spans="1:3" ht="15.75">
      <c r="A6680" s="215" t="s">
        <v>13696</v>
      </c>
      <c r="B6680" s="215" t="s">
        <v>13697</v>
      </c>
      <c r="C6680" s="215" t="s">
        <v>47</v>
      </c>
    </row>
    <row r="6681" spans="1:3" ht="15.75">
      <c r="A6681" s="215" t="s">
        <v>13698</v>
      </c>
      <c r="B6681" s="215" t="s">
        <v>13699</v>
      </c>
      <c r="C6681" s="215" t="s">
        <v>47</v>
      </c>
    </row>
    <row r="6682" spans="1:3" ht="15.75">
      <c r="A6682" s="215" t="s">
        <v>13700</v>
      </c>
      <c r="B6682" s="215" t="s">
        <v>13701</v>
      </c>
      <c r="C6682" s="215" t="s">
        <v>47</v>
      </c>
    </row>
    <row r="6683" spans="1:3" ht="15.75">
      <c r="A6683" s="215" t="s">
        <v>13702</v>
      </c>
      <c r="B6683" s="215" t="s">
        <v>13703</v>
      </c>
      <c r="C6683" s="215" t="s">
        <v>47</v>
      </c>
    </row>
    <row r="6684" spans="1:3" ht="15.75">
      <c r="A6684" s="215" t="s">
        <v>13704</v>
      </c>
      <c r="B6684" s="215" t="s">
        <v>13705</v>
      </c>
      <c r="C6684" s="215" t="s">
        <v>47</v>
      </c>
    </row>
    <row r="6685" spans="1:3" ht="15.75">
      <c r="A6685" s="215" t="s">
        <v>13706</v>
      </c>
      <c r="B6685" s="215" t="s">
        <v>13707</v>
      </c>
      <c r="C6685" s="215" t="s">
        <v>47</v>
      </c>
    </row>
    <row r="6686" spans="1:3" ht="15.75">
      <c r="A6686" s="215" t="s">
        <v>13708</v>
      </c>
      <c r="B6686" s="215" t="s">
        <v>13709</v>
      </c>
      <c r="C6686" s="215" t="s">
        <v>47</v>
      </c>
    </row>
    <row r="6687" spans="1:3" ht="15.75">
      <c r="A6687" s="215" t="s">
        <v>13710</v>
      </c>
      <c r="B6687" s="215" t="s">
        <v>13711</v>
      </c>
      <c r="C6687" s="215" t="s">
        <v>47</v>
      </c>
    </row>
    <row r="6688" spans="1:3" ht="15.75">
      <c r="A6688" s="215" t="s">
        <v>13712</v>
      </c>
      <c r="B6688" s="215" t="s">
        <v>13713</v>
      </c>
      <c r="C6688" s="215" t="s">
        <v>47</v>
      </c>
    </row>
    <row r="6689" spans="1:3" ht="15.75">
      <c r="A6689" s="215" t="s">
        <v>13714</v>
      </c>
      <c r="B6689" s="215" t="s">
        <v>13715</v>
      </c>
      <c r="C6689" s="215" t="s">
        <v>47</v>
      </c>
    </row>
    <row r="6690" spans="1:3" ht="15.75">
      <c r="A6690" s="215" t="s">
        <v>13716</v>
      </c>
      <c r="B6690" s="215" t="s">
        <v>13717</v>
      </c>
      <c r="C6690" s="215" t="s">
        <v>47</v>
      </c>
    </row>
    <row r="6691" spans="1:3" ht="15.75">
      <c r="A6691" s="215" t="s">
        <v>13718</v>
      </c>
      <c r="B6691" s="215" t="s">
        <v>13719</v>
      </c>
      <c r="C6691" s="215" t="s">
        <v>602</v>
      </c>
    </row>
    <row r="6692" spans="1:3" ht="15.75">
      <c r="A6692" s="215" t="s">
        <v>13720</v>
      </c>
      <c r="B6692" s="215" t="s">
        <v>13721</v>
      </c>
      <c r="C6692" s="215" t="s">
        <v>47</v>
      </c>
    </row>
    <row r="6693" spans="1:3" ht="15.75">
      <c r="A6693" s="215" t="s">
        <v>13722</v>
      </c>
      <c r="B6693" s="215" t="s">
        <v>13723</v>
      </c>
      <c r="C6693" s="215" t="s">
        <v>47</v>
      </c>
    </row>
    <row r="6694" spans="1:3" ht="15.75">
      <c r="A6694" s="215" t="s">
        <v>13724</v>
      </c>
      <c r="B6694" s="215" t="s">
        <v>13725</v>
      </c>
      <c r="C6694" s="215" t="s">
        <v>47</v>
      </c>
    </row>
    <row r="6695" spans="1:3" ht="15.75">
      <c r="A6695" s="215" t="s">
        <v>13726</v>
      </c>
      <c r="B6695" s="215" t="s">
        <v>13727</v>
      </c>
      <c r="C6695" s="215" t="s">
        <v>47</v>
      </c>
    </row>
    <row r="6696" spans="1:3" ht="15.75">
      <c r="A6696" s="215" t="s">
        <v>13728</v>
      </c>
      <c r="B6696" s="215" t="s">
        <v>13729</v>
      </c>
      <c r="C6696" s="215" t="s">
        <v>47</v>
      </c>
    </row>
    <row r="6697" spans="1:3" ht="15.75">
      <c r="A6697" s="215" t="s">
        <v>13730</v>
      </c>
      <c r="B6697" s="215" t="s">
        <v>13731</v>
      </c>
      <c r="C6697" s="215" t="s">
        <v>602</v>
      </c>
    </row>
    <row r="6698" spans="1:3" ht="15.75">
      <c r="A6698" s="215" t="s">
        <v>13732</v>
      </c>
      <c r="B6698" s="215" t="s">
        <v>13733</v>
      </c>
      <c r="C6698" s="215" t="s">
        <v>47</v>
      </c>
    </row>
    <row r="6699" spans="1:3" ht="15.75">
      <c r="A6699" s="215" t="s">
        <v>13734</v>
      </c>
      <c r="B6699" s="215" t="s">
        <v>13735</v>
      </c>
      <c r="C6699" s="215" t="s">
        <v>47</v>
      </c>
    </row>
    <row r="6700" spans="1:3" ht="15.75">
      <c r="A6700" s="215" t="s">
        <v>13736</v>
      </c>
      <c r="B6700" s="215" t="s">
        <v>13737</v>
      </c>
      <c r="C6700" s="215" t="s">
        <v>47</v>
      </c>
    </row>
    <row r="6701" spans="1:3" ht="15.75">
      <c r="A6701" s="215" t="s">
        <v>13738</v>
      </c>
      <c r="B6701" s="215" t="s">
        <v>13739</v>
      </c>
      <c r="C6701" s="215" t="s">
        <v>47</v>
      </c>
    </row>
    <row r="6702" spans="1:3" ht="15.75">
      <c r="A6702" s="215" t="s">
        <v>13740</v>
      </c>
      <c r="B6702" s="215" t="s">
        <v>13741</v>
      </c>
      <c r="C6702" s="215" t="s">
        <v>47</v>
      </c>
    </row>
    <row r="6703" spans="1:3" ht="15.75">
      <c r="A6703" s="215" t="s">
        <v>13742</v>
      </c>
      <c r="B6703" s="215" t="s">
        <v>13743</v>
      </c>
      <c r="C6703" s="215" t="s">
        <v>47</v>
      </c>
    </row>
    <row r="6704" spans="1:3" ht="15.75">
      <c r="A6704" s="215" t="s">
        <v>13744</v>
      </c>
      <c r="B6704" s="215" t="s">
        <v>13745</v>
      </c>
      <c r="C6704" s="215" t="s">
        <v>47</v>
      </c>
    </row>
    <row r="6705" spans="1:3" ht="15.75">
      <c r="A6705" s="215" t="s">
        <v>13746</v>
      </c>
      <c r="B6705" s="215" t="s">
        <v>13747</v>
      </c>
      <c r="C6705" s="215" t="s">
        <v>367</v>
      </c>
    </row>
    <row r="6706" spans="1:3" ht="15.75">
      <c r="A6706" s="215" t="s">
        <v>13748</v>
      </c>
      <c r="B6706" s="215" t="s">
        <v>13749</v>
      </c>
      <c r="C6706" s="215" t="s">
        <v>602</v>
      </c>
    </row>
    <row r="6707" spans="1:3" ht="15.75">
      <c r="A6707" s="215" t="s">
        <v>13750</v>
      </c>
      <c r="B6707" s="215" t="s">
        <v>13751</v>
      </c>
      <c r="C6707" s="215" t="s">
        <v>47</v>
      </c>
    </row>
    <row r="6708" spans="1:3" ht="15.75">
      <c r="A6708" s="215" t="s">
        <v>13752</v>
      </c>
      <c r="B6708" s="215" t="s">
        <v>13753</v>
      </c>
      <c r="C6708" s="215" t="s">
        <v>47</v>
      </c>
    </row>
    <row r="6709" spans="1:3" ht="15.75">
      <c r="A6709" s="215" t="s">
        <v>13754</v>
      </c>
      <c r="B6709" s="215" t="s">
        <v>13755</v>
      </c>
      <c r="C6709" s="215" t="s">
        <v>47</v>
      </c>
    </row>
    <row r="6710" spans="1:3" ht="15.75">
      <c r="A6710" s="215" t="s">
        <v>13756</v>
      </c>
      <c r="B6710" s="215" t="s">
        <v>13757</v>
      </c>
      <c r="C6710" s="215" t="s">
        <v>47</v>
      </c>
    </row>
    <row r="6711" spans="1:3" ht="15.75">
      <c r="A6711" s="215" t="s">
        <v>13758</v>
      </c>
      <c r="B6711" s="215" t="s">
        <v>13759</v>
      </c>
      <c r="C6711" s="215" t="s">
        <v>47</v>
      </c>
    </row>
    <row r="6712" spans="1:3" ht="15.75">
      <c r="A6712" s="215" t="s">
        <v>13760</v>
      </c>
      <c r="B6712" s="215" t="s">
        <v>13761</v>
      </c>
      <c r="C6712" s="215" t="s">
        <v>47</v>
      </c>
    </row>
    <row r="6713" spans="1:3" ht="15.75">
      <c r="A6713" s="215" t="s">
        <v>13762</v>
      </c>
      <c r="B6713" s="215" t="s">
        <v>13763</v>
      </c>
      <c r="C6713" s="215" t="s">
        <v>602</v>
      </c>
    </row>
    <row r="6714" spans="1:3" ht="15.75">
      <c r="A6714" s="215" t="s">
        <v>13764</v>
      </c>
      <c r="B6714" s="215" t="s">
        <v>13765</v>
      </c>
      <c r="C6714" s="215" t="s">
        <v>47</v>
      </c>
    </row>
    <row r="6715" spans="1:3" ht="15.75">
      <c r="A6715" s="215" t="s">
        <v>13766</v>
      </c>
      <c r="B6715" s="215" t="s">
        <v>13767</v>
      </c>
      <c r="C6715" s="215" t="s">
        <v>602</v>
      </c>
    </row>
    <row r="6716" spans="1:3" ht="15.75">
      <c r="A6716" s="215" t="s">
        <v>13768</v>
      </c>
      <c r="B6716" s="215" t="s">
        <v>13769</v>
      </c>
      <c r="C6716" s="215" t="s">
        <v>367</v>
      </c>
    </row>
    <row r="6717" spans="1:3" ht="15.75">
      <c r="A6717" s="215" t="s">
        <v>13770</v>
      </c>
      <c r="B6717" s="215" t="s">
        <v>13771</v>
      </c>
      <c r="C6717" s="215" t="s">
        <v>602</v>
      </c>
    </row>
    <row r="6718" spans="1:3" ht="15.75">
      <c r="A6718" s="215" t="s">
        <v>13772</v>
      </c>
      <c r="B6718" s="215" t="s">
        <v>13773</v>
      </c>
      <c r="C6718" s="215" t="s">
        <v>602</v>
      </c>
    </row>
    <row r="6719" spans="1:3" ht="15.75">
      <c r="A6719" s="215" t="s">
        <v>13774</v>
      </c>
      <c r="B6719" s="215" t="s">
        <v>13775</v>
      </c>
      <c r="C6719" s="215" t="s">
        <v>602</v>
      </c>
    </row>
    <row r="6720" spans="1:3" ht="15.75">
      <c r="A6720" s="215" t="s">
        <v>13776</v>
      </c>
      <c r="B6720" s="215" t="s">
        <v>13777</v>
      </c>
      <c r="C6720" s="215" t="s">
        <v>367</v>
      </c>
    </row>
    <row r="6721" spans="1:3" ht="15.75">
      <c r="A6721" s="215" t="s">
        <v>13778</v>
      </c>
      <c r="B6721" s="215" t="s">
        <v>13779</v>
      </c>
      <c r="C6721" s="215" t="s">
        <v>367</v>
      </c>
    </row>
    <row r="6722" spans="1:3" ht="15.75">
      <c r="A6722" s="215" t="s">
        <v>13780</v>
      </c>
      <c r="B6722" s="215" t="s">
        <v>13781</v>
      </c>
      <c r="C6722" s="215" t="s">
        <v>365</v>
      </c>
    </row>
    <row r="6723" spans="1:3" ht="15.75">
      <c r="A6723" s="215" t="s">
        <v>13782</v>
      </c>
      <c r="B6723" s="215" t="s">
        <v>13783</v>
      </c>
      <c r="C6723" s="215" t="s">
        <v>367</v>
      </c>
    </row>
    <row r="6724" spans="1:3" ht="15.75">
      <c r="A6724" s="215" t="s">
        <v>13784</v>
      </c>
      <c r="B6724" s="215" t="s">
        <v>13785</v>
      </c>
      <c r="C6724" s="215" t="s">
        <v>47</v>
      </c>
    </row>
    <row r="6725" spans="1:3" ht="15.75">
      <c r="A6725" s="215" t="s">
        <v>13786</v>
      </c>
      <c r="B6725" s="215" t="s">
        <v>13787</v>
      </c>
      <c r="C6725" s="215" t="s">
        <v>47</v>
      </c>
    </row>
    <row r="6726" spans="1:3" ht="15.75">
      <c r="A6726" s="215" t="s">
        <v>13788</v>
      </c>
      <c r="B6726" s="215" t="s">
        <v>13789</v>
      </c>
      <c r="C6726" s="215" t="s">
        <v>47</v>
      </c>
    </row>
    <row r="6727" spans="1:3" ht="15.75">
      <c r="A6727" s="215" t="s">
        <v>13790</v>
      </c>
      <c r="B6727" s="215" t="s">
        <v>13791</v>
      </c>
      <c r="C6727" s="215" t="s">
        <v>47</v>
      </c>
    </row>
    <row r="6728" spans="1:3" ht="15.75">
      <c r="A6728" s="215" t="s">
        <v>13792</v>
      </c>
      <c r="B6728" s="215" t="s">
        <v>13793</v>
      </c>
      <c r="C6728" s="215" t="s">
        <v>47</v>
      </c>
    </row>
    <row r="6729" spans="1:3" ht="15.75">
      <c r="A6729" s="215" t="s">
        <v>13794</v>
      </c>
      <c r="B6729" s="215" t="s">
        <v>13795</v>
      </c>
      <c r="C6729" s="215" t="s">
        <v>47</v>
      </c>
    </row>
    <row r="6730" spans="1:3" ht="15.75">
      <c r="A6730" s="215" t="s">
        <v>13796</v>
      </c>
      <c r="B6730" s="215" t="s">
        <v>13797</v>
      </c>
      <c r="C6730" s="215" t="s">
        <v>47</v>
      </c>
    </row>
    <row r="6731" spans="1:3" ht="15.75">
      <c r="A6731" s="215" t="s">
        <v>13798</v>
      </c>
      <c r="B6731" s="215" t="s">
        <v>13799</v>
      </c>
      <c r="C6731" s="215" t="s">
        <v>47</v>
      </c>
    </row>
    <row r="6732" spans="1:3" ht="15.75">
      <c r="A6732" s="215" t="s">
        <v>13800</v>
      </c>
      <c r="B6732" s="215" t="s">
        <v>13801</v>
      </c>
      <c r="C6732" s="215" t="s">
        <v>47</v>
      </c>
    </row>
    <row r="6733" spans="1:3" ht="15.75">
      <c r="A6733" s="215" t="s">
        <v>13802</v>
      </c>
      <c r="B6733" s="215" t="s">
        <v>13803</v>
      </c>
      <c r="C6733" s="215" t="s">
        <v>47</v>
      </c>
    </row>
    <row r="6734" spans="1:3" ht="15.75">
      <c r="A6734" s="215" t="s">
        <v>13804</v>
      </c>
      <c r="B6734" s="215" t="s">
        <v>13805</v>
      </c>
      <c r="C6734" s="215" t="s">
        <v>47</v>
      </c>
    </row>
    <row r="6735" spans="1:3" ht="15.75">
      <c r="A6735" s="215" t="s">
        <v>13806</v>
      </c>
      <c r="B6735" s="215" t="s">
        <v>13807</v>
      </c>
      <c r="C6735" s="215" t="s">
        <v>47</v>
      </c>
    </row>
    <row r="6736" spans="1:3" ht="15.75">
      <c r="A6736" s="215" t="s">
        <v>13808</v>
      </c>
      <c r="B6736" s="215" t="s">
        <v>13809</v>
      </c>
      <c r="C6736" s="215" t="s">
        <v>47</v>
      </c>
    </row>
    <row r="6737" spans="1:3" ht="15.75">
      <c r="A6737" s="215" t="s">
        <v>13810</v>
      </c>
      <c r="B6737" s="215" t="s">
        <v>13811</v>
      </c>
      <c r="C6737" s="215" t="s">
        <v>47</v>
      </c>
    </row>
    <row r="6738" spans="1:3" ht="15.75">
      <c r="A6738" s="215" t="s">
        <v>13812</v>
      </c>
      <c r="B6738" s="215" t="s">
        <v>13813</v>
      </c>
      <c r="C6738" s="215" t="s">
        <v>47</v>
      </c>
    </row>
    <row r="6739" spans="1:3" ht="15.75">
      <c r="A6739" s="215" t="s">
        <v>13814</v>
      </c>
      <c r="B6739" s="215" t="s">
        <v>13815</v>
      </c>
      <c r="C6739" s="215" t="s">
        <v>602</v>
      </c>
    </row>
    <row r="6740" spans="1:3" ht="15.75">
      <c r="A6740" s="215" t="s">
        <v>13816</v>
      </c>
      <c r="B6740" s="215" t="s">
        <v>13817</v>
      </c>
      <c r="C6740" s="215" t="s">
        <v>47</v>
      </c>
    </row>
    <row r="6741" spans="1:3" ht="15.75">
      <c r="A6741" s="215" t="s">
        <v>13818</v>
      </c>
      <c r="B6741" s="215" t="s">
        <v>13819</v>
      </c>
      <c r="C6741" s="215" t="s">
        <v>602</v>
      </c>
    </row>
    <row r="6742" spans="1:3" ht="15.75">
      <c r="A6742" s="215" t="s">
        <v>13820</v>
      </c>
      <c r="B6742" s="215" t="s">
        <v>13821</v>
      </c>
      <c r="C6742" s="215" t="s">
        <v>602</v>
      </c>
    </row>
    <row r="6743" spans="1:3" ht="15.75">
      <c r="A6743" s="215" t="s">
        <v>13822</v>
      </c>
      <c r="B6743" s="215" t="s">
        <v>13823</v>
      </c>
      <c r="C6743" s="215" t="s">
        <v>47</v>
      </c>
    </row>
    <row r="6744" spans="1:3" ht="15.75">
      <c r="A6744" s="215" t="s">
        <v>13824</v>
      </c>
      <c r="B6744" s="215" t="s">
        <v>13825</v>
      </c>
      <c r="C6744" s="215" t="s">
        <v>47</v>
      </c>
    </row>
    <row r="6745" spans="1:3" ht="15.75">
      <c r="A6745" s="215" t="s">
        <v>13826</v>
      </c>
      <c r="B6745" s="215" t="s">
        <v>13827</v>
      </c>
      <c r="C6745" s="215" t="s">
        <v>47</v>
      </c>
    </row>
    <row r="6746" spans="1:3" ht="15.75">
      <c r="A6746" s="215" t="s">
        <v>13828</v>
      </c>
      <c r="B6746" s="215" t="s">
        <v>13829</v>
      </c>
      <c r="C6746" s="215" t="s">
        <v>47</v>
      </c>
    </row>
    <row r="6747" spans="1:3" ht="15.75">
      <c r="A6747" s="215" t="s">
        <v>13830</v>
      </c>
      <c r="B6747" s="215" t="s">
        <v>13831</v>
      </c>
      <c r="C6747" s="215" t="s">
        <v>47</v>
      </c>
    </row>
    <row r="6748" spans="1:3" ht="15.75">
      <c r="A6748" s="215" t="s">
        <v>13832</v>
      </c>
      <c r="B6748" s="215" t="s">
        <v>13833</v>
      </c>
      <c r="C6748" s="215" t="s">
        <v>47</v>
      </c>
    </row>
    <row r="6749" spans="1:3" ht="15.75">
      <c r="A6749" s="215" t="s">
        <v>13834</v>
      </c>
      <c r="B6749" s="215" t="s">
        <v>13835</v>
      </c>
      <c r="C6749" s="215" t="s">
        <v>47</v>
      </c>
    </row>
    <row r="6750" spans="1:3" ht="15.75">
      <c r="A6750" s="215" t="s">
        <v>13836</v>
      </c>
      <c r="B6750" s="215" t="s">
        <v>13837</v>
      </c>
      <c r="C6750" s="215" t="s">
        <v>47</v>
      </c>
    </row>
    <row r="6751" spans="1:3" ht="15.75">
      <c r="A6751" s="215" t="s">
        <v>13838</v>
      </c>
      <c r="B6751" s="215" t="s">
        <v>13839</v>
      </c>
      <c r="C6751" s="215" t="s">
        <v>47</v>
      </c>
    </row>
    <row r="6752" spans="1:3" ht="15.75">
      <c r="A6752" s="215" t="s">
        <v>13840</v>
      </c>
      <c r="B6752" s="215" t="s">
        <v>12783</v>
      </c>
      <c r="C6752" s="215" t="s">
        <v>47</v>
      </c>
    </row>
    <row r="6753" spans="1:3" ht="15.75">
      <c r="A6753" s="215" t="s">
        <v>13841</v>
      </c>
      <c r="B6753" s="215" t="s">
        <v>13842</v>
      </c>
      <c r="C6753" s="215" t="s">
        <v>47</v>
      </c>
    </row>
    <row r="6754" spans="1:3" ht="15.75">
      <c r="A6754" s="215" t="s">
        <v>13843</v>
      </c>
      <c r="B6754" s="215" t="s">
        <v>13844</v>
      </c>
      <c r="C6754" s="215" t="s">
        <v>47</v>
      </c>
    </row>
    <row r="6755" spans="1:3" ht="15.75">
      <c r="A6755" s="215" t="s">
        <v>13845</v>
      </c>
      <c r="B6755" s="215" t="s">
        <v>13846</v>
      </c>
      <c r="C6755" s="215" t="s">
        <v>367</v>
      </c>
    </row>
    <row r="6756" spans="1:3" ht="15.75">
      <c r="A6756" s="215" t="s">
        <v>13847</v>
      </c>
      <c r="B6756" s="215" t="s">
        <v>13848</v>
      </c>
      <c r="C6756" s="215" t="s">
        <v>367</v>
      </c>
    </row>
    <row r="6757" spans="1:3" ht="15.75">
      <c r="A6757" s="215" t="s">
        <v>13849</v>
      </c>
      <c r="B6757" s="215" t="s">
        <v>13850</v>
      </c>
      <c r="C6757" s="215" t="s">
        <v>367</v>
      </c>
    </row>
    <row r="6758" spans="1:3" ht="15.75">
      <c r="A6758" s="215" t="s">
        <v>13851</v>
      </c>
      <c r="B6758" s="215" t="s">
        <v>13852</v>
      </c>
      <c r="C6758" s="215" t="s">
        <v>367</v>
      </c>
    </row>
    <row r="6759" spans="1:3" ht="15.75">
      <c r="A6759" s="215" t="s">
        <v>13853</v>
      </c>
      <c r="B6759" s="215" t="s">
        <v>13854</v>
      </c>
      <c r="C6759" s="215" t="s">
        <v>367</v>
      </c>
    </row>
    <row r="6760" spans="1:3" ht="15.75">
      <c r="A6760" s="215" t="s">
        <v>13855</v>
      </c>
      <c r="B6760" s="215" t="s">
        <v>13856</v>
      </c>
      <c r="C6760" s="215" t="s">
        <v>367</v>
      </c>
    </row>
    <row r="6761" spans="1:3" ht="15.75">
      <c r="A6761" s="215" t="s">
        <v>13857</v>
      </c>
      <c r="B6761" s="215" t="s">
        <v>13858</v>
      </c>
      <c r="C6761" s="215" t="s">
        <v>367</v>
      </c>
    </row>
    <row r="6762" spans="1:3" ht="15.75">
      <c r="A6762" s="215" t="s">
        <v>13859</v>
      </c>
      <c r="B6762" s="215" t="s">
        <v>13860</v>
      </c>
      <c r="C6762" s="215" t="s">
        <v>47</v>
      </c>
    </row>
    <row r="6763" spans="1:3" ht="15.75">
      <c r="A6763" s="215" t="s">
        <v>13861</v>
      </c>
      <c r="B6763" s="215" t="s">
        <v>13862</v>
      </c>
      <c r="C6763" s="215" t="s">
        <v>7432</v>
      </c>
    </row>
    <row r="6764" spans="1:3" ht="15.75">
      <c r="A6764" s="215" t="s">
        <v>13863</v>
      </c>
      <c r="B6764" s="215" t="s">
        <v>13864</v>
      </c>
      <c r="C6764" s="215" t="s">
        <v>47</v>
      </c>
    </row>
    <row r="6765" spans="1:3" ht="15.75">
      <c r="A6765" s="215" t="s">
        <v>13865</v>
      </c>
      <c r="B6765" s="215" t="s">
        <v>13866</v>
      </c>
      <c r="C6765" s="215" t="s">
        <v>367</v>
      </c>
    </row>
    <row r="6766" spans="1:3" ht="15.75">
      <c r="A6766" s="215" t="s">
        <v>13867</v>
      </c>
      <c r="B6766" s="215" t="s">
        <v>13868</v>
      </c>
      <c r="C6766" s="215" t="s">
        <v>47</v>
      </c>
    </row>
    <row r="6767" spans="1:3" ht="15.75">
      <c r="A6767" s="215" t="s">
        <v>13869</v>
      </c>
      <c r="B6767" s="215" t="s">
        <v>13870</v>
      </c>
      <c r="C6767" s="215" t="s">
        <v>47</v>
      </c>
    </row>
    <row r="6768" spans="1:3" ht="15.75">
      <c r="A6768" s="215" t="s">
        <v>13871</v>
      </c>
      <c r="B6768" s="215" t="s">
        <v>13872</v>
      </c>
      <c r="C6768" s="215" t="s">
        <v>47</v>
      </c>
    </row>
    <row r="6769" spans="1:3" ht="15.75">
      <c r="A6769" s="215" t="s">
        <v>13873</v>
      </c>
      <c r="B6769" s="215" t="s">
        <v>13874</v>
      </c>
      <c r="C6769" s="215" t="s">
        <v>47</v>
      </c>
    </row>
    <row r="6770" spans="1:3" ht="15.75">
      <c r="A6770" s="215" t="s">
        <v>13875</v>
      </c>
      <c r="B6770" s="215" t="s">
        <v>13876</v>
      </c>
      <c r="C6770" s="215" t="s">
        <v>47</v>
      </c>
    </row>
    <row r="6771" spans="1:3" ht="15.75">
      <c r="A6771" s="215" t="s">
        <v>13877</v>
      </c>
      <c r="B6771" s="215" t="s">
        <v>13878</v>
      </c>
      <c r="C6771" s="215" t="s">
        <v>47</v>
      </c>
    </row>
    <row r="6772" spans="1:3" ht="15.75">
      <c r="A6772" s="215" t="s">
        <v>13879</v>
      </c>
      <c r="B6772" s="215" t="s">
        <v>13880</v>
      </c>
      <c r="C6772" s="215" t="s">
        <v>367</v>
      </c>
    </row>
    <row r="6773" spans="1:3" ht="15.75">
      <c r="A6773" s="215" t="s">
        <v>13881</v>
      </c>
      <c r="B6773" s="215" t="s">
        <v>13882</v>
      </c>
      <c r="C6773" s="215" t="s">
        <v>47</v>
      </c>
    </row>
    <row r="6774" spans="1:3" ht="15.75">
      <c r="A6774" s="215" t="s">
        <v>13883</v>
      </c>
      <c r="B6774" s="215" t="s">
        <v>13884</v>
      </c>
      <c r="C6774" s="215" t="s">
        <v>47</v>
      </c>
    </row>
    <row r="6775" spans="1:3" ht="15.75">
      <c r="A6775" s="215" t="s">
        <v>13885</v>
      </c>
      <c r="B6775" s="215" t="s">
        <v>13886</v>
      </c>
      <c r="C6775" s="215" t="s">
        <v>602</v>
      </c>
    </row>
    <row r="6776" spans="1:3" ht="15.75">
      <c r="A6776" s="215" t="s">
        <v>13887</v>
      </c>
      <c r="B6776" s="215" t="s">
        <v>13888</v>
      </c>
      <c r="C6776" s="215" t="s">
        <v>602</v>
      </c>
    </row>
    <row r="6777" spans="1:3" ht="15.75">
      <c r="A6777" s="215" t="s">
        <v>13889</v>
      </c>
      <c r="B6777" s="215" t="s">
        <v>13890</v>
      </c>
      <c r="C6777" s="215" t="s">
        <v>602</v>
      </c>
    </row>
    <row r="6778" spans="1:3" ht="15.75">
      <c r="A6778" s="215" t="s">
        <v>13891</v>
      </c>
      <c r="B6778" s="215" t="s">
        <v>13892</v>
      </c>
      <c r="C6778" s="215" t="s">
        <v>602</v>
      </c>
    </row>
    <row r="6779" spans="1:3" ht="15.75">
      <c r="A6779" s="215" t="s">
        <v>13893</v>
      </c>
      <c r="B6779" s="215" t="s">
        <v>13894</v>
      </c>
      <c r="C6779" s="215" t="s">
        <v>367</v>
      </c>
    </row>
    <row r="6780" spans="1:3" ht="15.75">
      <c r="A6780" s="215" t="s">
        <v>13895</v>
      </c>
      <c r="B6780" s="215" t="s">
        <v>13896</v>
      </c>
      <c r="C6780" s="215" t="s">
        <v>365</v>
      </c>
    </row>
    <row r="6781" spans="1:3" ht="15.75">
      <c r="A6781" s="215" t="s">
        <v>13897</v>
      </c>
      <c r="B6781" s="215" t="s">
        <v>13898</v>
      </c>
      <c r="C6781" s="215" t="s">
        <v>47</v>
      </c>
    </row>
    <row r="6782" spans="1:3" ht="15.75">
      <c r="A6782" s="215" t="s">
        <v>13899</v>
      </c>
      <c r="B6782" s="215" t="s">
        <v>13900</v>
      </c>
      <c r="C6782" s="215" t="s">
        <v>602</v>
      </c>
    </row>
    <row r="6783" spans="1:3" ht="15.75">
      <c r="A6783" s="215" t="s">
        <v>13901</v>
      </c>
      <c r="B6783" s="215" t="s">
        <v>13902</v>
      </c>
      <c r="C6783" s="215" t="s">
        <v>602</v>
      </c>
    </row>
    <row r="6784" spans="1:3" ht="15.75">
      <c r="A6784" s="215" t="s">
        <v>13903</v>
      </c>
      <c r="B6784" s="215" t="s">
        <v>13904</v>
      </c>
      <c r="C6784" s="215" t="s">
        <v>367</v>
      </c>
    </row>
    <row r="6785" spans="1:3" ht="15.75">
      <c r="A6785" s="215" t="s">
        <v>13905</v>
      </c>
      <c r="B6785" s="215" t="s">
        <v>13906</v>
      </c>
      <c r="C6785" s="215" t="s">
        <v>47</v>
      </c>
    </row>
    <row r="6786" spans="1:3" ht="15.75">
      <c r="A6786" s="215" t="s">
        <v>13907</v>
      </c>
      <c r="B6786" s="215" t="s">
        <v>13908</v>
      </c>
      <c r="C6786" s="215" t="s">
        <v>47</v>
      </c>
    </row>
    <row r="6787" spans="1:3" ht="15.75">
      <c r="A6787" s="215" t="s">
        <v>13909</v>
      </c>
      <c r="B6787" s="215" t="s">
        <v>13910</v>
      </c>
      <c r="C6787" s="215" t="s">
        <v>367</v>
      </c>
    </row>
    <row r="6788" spans="1:3" ht="15.75">
      <c r="A6788" s="215" t="s">
        <v>13911</v>
      </c>
      <c r="B6788" s="215" t="s">
        <v>13912</v>
      </c>
      <c r="C6788" s="215" t="s">
        <v>367</v>
      </c>
    </row>
    <row r="6789" spans="1:3" ht="15.75">
      <c r="A6789" s="215" t="s">
        <v>13913</v>
      </c>
      <c r="B6789" s="215" t="s">
        <v>13914</v>
      </c>
      <c r="C6789" s="215" t="s">
        <v>367</v>
      </c>
    </row>
    <row r="6790" spans="1:3" ht="15.75">
      <c r="A6790" s="215" t="s">
        <v>13915</v>
      </c>
      <c r="B6790" s="215" t="s">
        <v>13916</v>
      </c>
      <c r="C6790" s="215" t="s">
        <v>367</v>
      </c>
    </row>
    <row r="6791" spans="1:3" ht="15.75">
      <c r="A6791" s="215" t="s">
        <v>13917</v>
      </c>
      <c r="B6791" s="215" t="s">
        <v>13918</v>
      </c>
      <c r="C6791" s="215" t="s">
        <v>365</v>
      </c>
    </row>
    <row r="6792" spans="1:3" ht="15.75">
      <c r="A6792" s="215" t="s">
        <v>13919</v>
      </c>
      <c r="B6792" s="215" t="s">
        <v>13920</v>
      </c>
      <c r="C6792" s="215" t="s">
        <v>47</v>
      </c>
    </row>
    <row r="6793" spans="1:3" ht="15.75">
      <c r="A6793" s="215" t="s">
        <v>13921</v>
      </c>
      <c r="B6793" s="215" t="s">
        <v>13922</v>
      </c>
      <c r="C6793" s="215" t="s">
        <v>47</v>
      </c>
    </row>
    <row r="6794" spans="1:3" ht="15.75">
      <c r="A6794" s="215" t="s">
        <v>13923</v>
      </c>
      <c r="B6794" s="215" t="s">
        <v>13924</v>
      </c>
      <c r="C6794" s="215" t="s">
        <v>602</v>
      </c>
    </row>
    <row r="6795" spans="1:3" ht="15.75">
      <c r="A6795" s="215" t="s">
        <v>13925</v>
      </c>
      <c r="B6795" s="215" t="s">
        <v>13926</v>
      </c>
      <c r="C6795" s="215" t="s">
        <v>47</v>
      </c>
    </row>
    <row r="6796" spans="1:3" ht="15.75">
      <c r="A6796" s="215" t="s">
        <v>13927</v>
      </c>
      <c r="B6796" s="215" t="s">
        <v>13928</v>
      </c>
      <c r="C6796" s="215" t="s">
        <v>47</v>
      </c>
    </row>
    <row r="6797" spans="1:3" ht="15.75">
      <c r="A6797" s="215" t="s">
        <v>13929</v>
      </c>
      <c r="B6797" s="215" t="s">
        <v>13930</v>
      </c>
      <c r="C6797" s="215" t="s">
        <v>47</v>
      </c>
    </row>
    <row r="6798" spans="1:3" ht="15.75">
      <c r="A6798" s="215" t="s">
        <v>13931</v>
      </c>
      <c r="B6798" s="215" t="s">
        <v>13932</v>
      </c>
      <c r="C6798" s="215" t="s">
        <v>602</v>
      </c>
    </row>
    <row r="6799" spans="1:3" ht="15.75">
      <c r="A6799" s="215" t="s">
        <v>13933</v>
      </c>
      <c r="B6799" s="215" t="s">
        <v>13934</v>
      </c>
      <c r="C6799" s="215" t="s">
        <v>47</v>
      </c>
    </row>
    <row r="6800" spans="1:3" ht="15.75">
      <c r="A6800" s="215" t="s">
        <v>13935</v>
      </c>
      <c r="B6800" s="215" t="s">
        <v>13936</v>
      </c>
      <c r="C6800" s="215" t="s">
        <v>47</v>
      </c>
    </row>
    <row r="6801" spans="1:3" ht="15.75">
      <c r="A6801" s="215" t="s">
        <v>13937</v>
      </c>
      <c r="B6801" s="215" t="s">
        <v>13938</v>
      </c>
      <c r="C6801" s="215" t="s">
        <v>602</v>
      </c>
    </row>
    <row r="6802" spans="1:3" ht="15.75">
      <c r="A6802" s="215" t="s">
        <v>13939</v>
      </c>
      <c r="B6802" s="215" t="s">
        <v>13940</v>
      </c>
      <c r="C6802" s="215" t="s">
        <v>47</v>
      </c>
    </row>
    <row r="6803" spans="1:3" ht="15.75">
      <c r="A6803" s="215" t="s">
        <v>13941</v>
      </c>
      <c r="B6803" s="215" t="s">
        <v>13942</v>
      </c>
      <c r="C6803" s="215" t="s">
        <v>47</v>
      </c>
    </row>
    <row r="6804" spans="1:3" ht="15.75">
      <c r="A6804" s="215" t="s">
        <v>13943</v>
      </c>
      <c r="B6804" s="215" t="s">
        <v>13944</v>
      </c>
      <c r="C6804" s="215" t="s">
        <v>367</v>
      </c>
    </row>
    <row r="6805" spans="1:3" ht="15.75">
      <c r="A6805" s="215" t="s">
        <v>13945</v>
      </c>
      <c r="B6805" s="215" t="s">
        <v>13946</v>
      </c>
      <c r="C6805" s="215" t="s">
        <v>47</v>
      </c>
    </row>
    <row r="6806" spans="1:3" ht="15.75">
      <c r="A6806" s="215" t="s">
        <v>13947</v>
      </c>
      <c r="B6806" s="215" t="s">
        <v>13948</v>
      </c>
      <c r="C6806" s="215" t="s">
        <v>47</v>
      </c>
    </row>
    <row r="6807" spans="1:3" ht="15.75">
      <c r="A6807" s="215" t="s">
        <v>13949</v>
      </c>
      <c r="B6807" s="215" t="s">
        <v>13950</v>
      </c>
      <c r="C6807" s="215" t="s">
        <v>47</v>
      </c>
    </row>
    <row r="6808" spans="1:3" ht="15.75">
      <c r="A6808" s="215" t="s">
        <v>13951</v>
      </c>
      <c r="B6808" s="215" t="s">
        <v>13952</v>
      </c>
      <c r="C6808" s="215" t="s">
        <v>47</v>
      </c>
    </row>
    <row r="6809" spans="1:3" ht="15.75">
      <c r="A6809" s="215" t="s">
        <v>13953</v>
      </c>
      <c r="B6809" s="215" t="s">
        <v>13954</v>
      </c>
      <c r="C6809" s="215" t="s">
        <v>47</v>
      </c>
    </row>
    <row r="6810" spans="1:3" ht="15.75">
      <c r="A6810" s="215" t="s">
        <v>13955</v>
      </c>
      <c r="B6810" s="215" t="s">
        <v>13956</v>
      </c>
      <c r="C6810" s="215" t="s">
        <v>47</v>
      </c>
    </row>
    <row r="6811" spans="1:3" ht="15.75">
      <c r="A6811" s="215" t="s">
        <v>13957</v>
      </c>
      <c r="B6811" s="215" t="s">
        <v>13958</v>
      </c>
      <c r="C6811" s="215" t="s">
        <v>47</v>
      </c>
    </row>
    <row r="6812" spans="1:3" ht="15.75">
      <c r="A6812" s="215" t="s">
        <v>13959</v>
      </c>
      <c r="B6812" s="215" t="s">
        <v>13960</v>
      </c>
      <c r="C6812" s="215" t="s">
        <v>47</v>
      </c>
    </row>
    <row r="6813" spans="1:3" ht="15.75">
      <c r="A6813" s="215" t="s">
        <v>13961</v>
      </c>
      <c r="B6813" s="215" t="s">
        <v>13962</v>
      </c>
      <c r="C6813" s="215" t="s">
        <v>47</v>
      </c>
    </row>
    <row r="6814" spans="1:3" ht="15.75">
      <c r="A6814" s="215" t="s">
        <v>13963</v>
      </c>
      <c r="B6814" s="215" t="s">
        <v>13964</v>
      </c>
      <c r="C6814" s="215" t="s">
        <v>47</v>
      </c>
    </row>
    <row r="6815" spans="1:3" ht="15.75">
      <c r="A6815" s="215" t="s">
        <v>13965</v>
      </c>
      <c r="B6815" s="215" t="s">
        <v>13966</v>
      </c>
      <c r="C6815" s="215" t="s">
        <v>47</v>
      </c>
    </row>
    <row r="6816" spans="1:3" ht="15.75">
      <c r="A6816" s="215" t="s">
        <v>13967</v>
      </c>
      <c r="B6816" s="215" t="s">
        <v>13968</v>
      </c>
      <c r="C6816" s="215" t="s">
        <v>47</v>
      </c>
    </row>
    <row r="6817" spans="1:3" ht="15.75">
      <c r="A6817" s="215" t="s">
        <v>13969</v>
      </c>
      <c r="B6817" s="215" t="s">
        <v>13970</v>
      </c>
      <c r="C6817" s="215" t="s">
        <v>47</v>
      </c>
    </row>
    <row r="6818" spans="1:3" ht="15.75">
      <c r="A6818" s="215" t="s">
        <v>13971</v>
      </c>
      <c r="B6818" s="215" t="s">
        <v>13972</v>
      </c>
      <c r="C6818" s="215" t="s">
        <v>47</v>
      </c>
    </row>
    <row r="6819" spans="1:3" ht="15.75">
      <c r="A6819" s="215" t="s">
        <v>13973</v>
      </c>
      <c r="B6819" s="215" t="s">
        <v>13974</v>
      </c>
      <c r="C6819" s="215" t="s">
        <v>602</v>
      </c>
    </row>
    <row r="6820" spans="1:3" ht="15.75">
      <c r="A6820" s="215" t="s">
        <v>13975</v>
      </c>
      <c r="B6820" s="215" t="s">
        <v>13976</v>
      </c>
      <c r="C6820" s="215" t="s">
        <v>47</v>
      </c>
    </row>
    <row r="6821" spans="1:3" ht="15.75">
      <c r="A6821" s="215" t="s">
        <v>13977</v>
      </c>
      <c r="B6821" s="215" t="s">
        <v>13978</v>
      </c>
      <c r="C6821" s="215" t="s">
        <v>47</v>
      </c>
    </row>
    <row r="6822" spans="1:3" ht="15.75">
      <c r="A6822" s="215" t="s">
        <v>13979</v>
      </c>
      <c r="B6822" s="215" t="s">
        <v>13980</v>
      </c>
      <c r="C6822" s="215" t="s">
        <v>47</v>
      </c>
    </row>
    <row r="6823" spans="1:3" ht="15.75">
      <c r="A6823" s="215" t="s">
        <v>13981</v>
      </c>
      <c r="B6823" s="215" t="s">
        <v>13982</v>
      </c>
      <c r="C6823" s="215" t="s">
        <v>47</v>
      </c>
    </row>
    <row r="6824" spans="1:3" ht="15.75">
      <c r="A6824" s="215" t="s">
        <v>13983</v>
      </c>
      <c r="B6824" s="215" t="s">
        <v>13984</v>
      </c>
      <c r="C6824" s="215" t="s">
        <v>47</v>
      </c>
    </row>
    <row r="6825" spans="1:3" ht="15.75">
      <c r="A6825" s="215" t="s">
        <v>13985</v>
      </c>
      <c r="B6825" s="215" t="s">
        <v>13986</v>
      </c>
      <c r="C6825" s="215" t="s">
        <v>47</v>
      </c>
    </row>
    <row r="6826" spans="1:3" ht="15.75">
      <c r="A6826" s="215" t="s">
        <v>13987</v>
      </c>
      <c r="B6826" s="215" t="s">
        <v>13988</v>
      </c>
      <c r="C6826" s="215" t="s">
        <v>47</v>
      </c>
    </row>
    <row r="6827" spans="1:3" ht="15.75">
      <c r="A6827" s="215" t="s">
        <v>13989</v>
      </c>
      <c r="B6827" s="215" t="s">
        <v>13990</v>
      </c>
      <c r="C6827" s="215" t="s">
        <v>47</v>
      </c>
    </row>
    <row r="6828" spans="1:3" ht="15.75">
      <c r="A6828" s="215" t="s">
        <v>13991</v>
      </c>
      <c r="B6828" s="215" t="s">
        <v>13992</v>
      </c>
      <c r="C6828" s="215" t="s">
        <v>47</v>
      </c>
    </row>
    <row r="6829" spans="1:3" ht="15.75">
      <c r="A6829" s="215" t="s">
        <v>13993</v>
      </c>
      <c r="B6829" s="215" t="s">
        <v>13994</v>
      </c>
      <c r="C6829" s="215" t="s">
        <v>365</v>
      </c>
    </row>
    <row r="6830" spans="1:3" ht="15.75">
      <c r="A6830" s="215" t="s">
        <v>13995</v>
      </c>
      <c r="B6830" s="215" t="s">
        <v>13996</v>
      </c>
      <c r="C6830" s="215" t="s">
        <v>367</v>
      </c>
    </row>
    <row r="6831" spans="1:3" ht="15.75">
      <c r="A6831" s="215" t="s">
        <v>13997</v>
      </c>
      <c r="B6831" s="215" t="s">
        <v>13998</v>
      </c>
      <c r="C6831" s="215" t="s">
        <v>47</v>
      </c>
    </row>
    <row r="6832" spans="1:3" ht="15.75">
      <c r="A6832" s="215" t="s">
        <v>13999</v>
      </c>
      <c r="B6832" s="215" t="s">
        <v>14000</v>
      </c>
      <c r="C6832" s="215" t="s">
        <v>47</v>
      </c>
    </row>
    <row r="6833" spans="1:3" ht="15.75">
      <c r="A6833" s="215" t="s">
        <v>14001</v>
      </c>
      <c r="B6833" s="215" t="s">
        <v>14002</v>
      </c>
      <c r="C6833" s="215" t="s">
        <v>47</v>
      </c>
    </row>
    <row r="6834" spans="1:3" ht="15.75">
      <c r="A6834" s="215" t="s">
        <v>14003</v>
      </c>
      <c r="B6834" s="215" t="s">
        <v>14004</v>
      </c>
      <c r="C6834" s="215" t="s">
        <v>47</v>
      </c>
    </row>
    <row r="6835" spans="1:3" ht="15.75">
      <c r="A6835" s="215" t="s">
        <v>14005</v>
      </c>
      <c r="B6835" s="215" t="s">
        <v>14006</v>
      </c>
      <c r="C6835" s="215" t="s">
        <v>367</v>
      </c>
    </row>
    <row r="6836" spans="1:3" ht="15.75">
      <c r="A6836" s="215" t="s">
        <v>14007</v>
      </c>
      <c r="B6836" s="215" t="s">
        <v>14008</v>
      </c>
      <c r="C6836" s="215" t="s">
        <v>602</v>
      </c>
    </row>
    <row r="6837" spans="1:3" ht="15.75">
      <c r="A6837" s="215" t="s">
        <v>14009</v>
      </c>
      <c r="B6837" s="215" t="s">
        <v>14010</v>
      </c>
      <c r="C6837" s="215" t="s">
        <v>14011</v>
      </c>
    </row>
    <row r="6838" spans="1:3" ht="15.75">
      <c r="A6838" s="215" t="s">
        <v>14012</v>
      </c>
      <c r="B6838" s="215" t="s">
        <v>14013</v>
      </c>
      <c r="C6838" s="215" t="s">
        <v>367</v>
      </c>
    </row>
    <row r="6839" spans="1:3" ht="15.75">
      <c r="A6839" s="215" t="s">
        <v>14014</v>
      </c>
      <c r="B6839" s="215" t="s">
        <v>14015</v>
      </c>
      <c r="C6839" s="215" t="s">
        <v>365</v>
      </c>
    </row>
    <row r="6840" spans="1:3" ht="15.75">
      <c r="A6840" s="215" t="s">
        <v>14016</v>
      </c>
      <c r="B6840" s="215" t="s">
        <v>14017</v>
      </c>
      <c r="C6840" s="215" t="s">
        <v>602</v>
      </c>
    </row>
    <row r="6841" spans="1:3" ht="15.75">
      <c r="A6841" s="215" t="s">
        <v>14018</v>
      </c>
      <c r="B6841" s="215" t="s">
        <v>14019</v>
      </c>
      <c r="C6841" s="215" t="s">
        <v>602</v>
      </c>
    </row>
    <row r="6842" spans="1:3" ht="15.75">
      <c r="A6842" s="215" t="s">
        <v>14020</v>
      </c>
      <c r="B6842" s="215" t="s">
        <v>14021</v>
      </c>
      <c r="C6842" s="215" t="s">
        <v>602</v>
      </c>
    </row>
    <row r="6843" spans="1:3" ht="15.75">
      <c r="A6843" s="215" t="s">
        <v>14022</v>
      </c>
      <c r="B6843" s="215" t="s">
        <v>14023</v>
      </c>
      <c r="C6843" s="215" t="s">
        <v>367</v>
      </c>
    </row>
    <row r="6844" spans="1:3" ht="15.75">
      <c r="A6844" s="215" t="s">
        <v>14024</v>
      </c>
      <c r="B6844" s="215" t="s">
        <v>14025</v>
      </c>
      <c r="C6844" s="215" t="s">
        <v>367</v>
      </c>
    </row>
    <row r="6845" spans="1:3" ht="15.75">
      <c r="A6845" s="215" t="s">
        <v>14026</v>
      </c>
      <c r="B6845" s="215" t="s">
        <v>14027</v>
      </c>
      <c r="C6845" s="215" t="s">
        <v>47</v>
      </c>
    </row>
    <row r="6846" spans="1:3" ht="15.75">
      <c r="A6846" s="215" t="s">
        <v>14028</v>
      </c>
      <c r="B6846" s="215" t="s">
        <v>14029</v>
      </c>
      <c r="C6846" s="215" t="s">
        <v>47</v>
      </c>
    </row>
    <row r="6847" spans="1:3" ht="15.75">
      <c r="A6847" s="215" t="s">
        <v>14030</v>
      </c>
      <c r="B6847" s="215" t="s">
        <v>14031</v>
      </c>
      <c r="C6847" s="215" t="s">
        <v>47</v>
      </c>
    </row>
    <row r="6848" spans="1:3" ht="15.75">
      <c r="A6848" s="215" t="s">
        <v>14032</v>
      </c>
      <c r="B6848" s="215" t="s">
        <v>14033</v>
      </c>
      <c r="C6848" s="215" t="s">
        <v>602</v>
      </c>
    </row>
    <row r="6849" spans="1:3" ht="15.75">
      <c r="A6849" s="215" t="s">
        <v>14034</v>
      </c>
      <c r="B6849" s="215" t="s">
        <v>14035</v>
      </c>
      <c r="C6849" s="215" t="s">
        <v>47</v>
      </c>
    </row>
    <row r="6850" spans="1:3" ht="15.75">
      <c r="A6850" s="215" t="s">
        <v>14036</v>
      </c>
      <c r="B6850" s="215" t="s">
        <v>14037</v>
      </c>
      <c r="C6850" s="215" t="s">
        <v>47</v>
      </c>
    </row>
    <row r="6851" spans="1:3" ht="15.75">
      <c r="A6851" s="215" t="s">
        <v>14038</v>
      </c>
      <c r="B6851" s="215" t="s">
        <v>14039</v>
      </c>
      <c r="C6851" s="215" t="s">
        <v>47</v>
      </c>
    </row>
    <row r="6852" spans="1:3" ht="15.75">
      <c r="A6852" s="215" t="s">
        <v>14040</v>
      </c>
      <c r="B6852" s="215" t="s">
        <v>14041</v>
      </c>
      <c r="C6852" s="215" t="s">
        <v>47</v>
      </c>
    </row>
    <row r="6853" spans="1:3" ht="15.75">
      <c r="A6853" s="215" t="s">
        <v>14042</v>
      </c>
      <c r="B6853" s="215" t="s">
        <v>14043</v>
      </c>
      <c r="C6853" s="215" t="s">
        <v>47</v>
      </c>
    </row>
    <row r="6854" spans="1:3" ht="15.75">
      <c r="A6854" s="215" t="s">
        <v>14044</v>
      </c>
      <c r="B6854" s="215" t="s">
        <v>14045</v>
      </c>
      <c r="C6854" s="215" t="s">
        <v>602</v>
      </c>
    </row>
    <row r="6855" spans="1:3" ht="15.75">
      <c r="A6855" s="215" t="s">
        <v>14046</v>
      </c>
      <c r="B6855" s="215" t="s">
        <v>14047</v>
      </c>
      <c r="C6855" s="215" t="s">
        <v>367</v>
      </c>
    </row>
    <row r="6856" spans="1:3" ht="15.75">
      <c r="A6856" s="215" t="s">
        <v>14048</v>
      </c>
      <c r="B6856" s="215" t="s">
        <v>14049</v>
      </c>
      <c r="C6856" s="215" t="s">
        <v>602</v>
      </c>
    </row>
    <row r="6857" spans="1:3" ht="15.75">
      <c r="A6857" s="215" t="s">
        <v>14050</v>
      </c>
      <c r="B6857" s="215" t="s">
        <v>14051</v>
      </c>
      <c r="C6857" s="215" t="s">
        <v>602</v>
      </c>
    </row>
    <row r="6858" spans="1:3" ht="15.75">
      <c r="A6858" s="215" t="s">
        <v>14052</v>
      </c>
      <c r="B6858" s="215" t="s">
        <v>14053</v>
      </c>
      <c r="C6858" s="215" t="s">
        <v>47</v>
      </c>
    </row>
    <row r="6859" spans="1:3" ht="15.75">
      <c r="A6859" s="215" t="s">
        <v>14054</v>
      </c>
      <c r="B6859" s="215" t="s">
        <v>14055</v>
      </c>
      <c r="C6859" s="215" t="s">
        <v>47</v>
      </c>
    </row>
    <row r="6860" spans="1:3" ht="15.75">
      <c r="A6860" s="215" t="s">
        <v>14056</v>
      </c>
      <c r="B6860" s="215" t="s">
        <v>14057</v>
      </c>
      <c r="C6860" s="215" t="s">
        <v>47</v>
      </c>
    </row>
    <row r="6861" spans="1:3" ht="15.75">
      <c r="A6861" s="215" t="s">
        <v>14058</v>
      </c>
      <c r="B6861" s="215" t="s">
        <v>14059</v>
      </c>
      <c r="C6861" s="215" t="s">
        <v>47</v>
      </c>
    </row>
    <row r="6862" spans="1:3" ht="15.75">
      <c r="A6862" s="215" t="s">
        <v>14060</v>
      </c>
      <c r="B6862" s="215" t="s">
        <v>14061</v>
      </c>
      <c r="C6862" s="215" t="s">
        <v>47</v>
      </c>
    </row>
    <row r="6863" spans="1:3" ht="15.75">
      <c r="A6863" s="215" t="s">
        <v>14062</v>
      </c>
      <c r="B6863" s="215" t="s">
        <v>14063</v>
      </c>
      <c r="C6863" s="215" t="s">
        <v>47</v>
      </c>
    </row>
    <row r="6864" spans="1:3" ht="15.75">
      <c r="A6864" s="215" t="s">
        <v>14064</v>
      </c>
      <c r="B6864" s="215" t="s">
        <v>14065</v>
      </c>
      <c r="C6864" s="215" t="s">
        <v>47</v>
      </c>
    </row>
    <row r="6865" spans="1:3" ht="15.75">
      <c r="A6865" s="215" t="s">
        <v>14066</v>
      </c>
      <c r="B6865" s="215" t="s">
        <v>14067</v>
      </c>
      <c r="C6865" s="215" t="s">
        <v>47</v>
      </c>
    </row>
    <row r="6866" spans="1:3" ht="15.75">
      <c r="A6866" s="215" t="s">
        <v>14068</v>
      </c>
      <c r="B6866" s="215" t="s">
        <v>14069</v>
      </c>
      <c r="C6866" s="215" t="s">
        <v>47</v>
      </c>
    </row>
    <row r="6867" spans="1:3" ht="15.75">
      <c r="A6867" s="215" t="s">
        <v>14070</v>
      </c>
      <c r="B6867" s="215" t="s">
        <v>14071</v>
      </c>
      <c r="C6867" s="215" t="s">
        <v>367</v>
      </c>
    </row>
    <row r="6868" spans="1:3" ht="15.75">
      <c r="A6868" s="215" t="s">
        <v>14072</v>
      </c>
      <c r="B6868" s="215" t="s">
        <v>14073</v>
      </c>
      <c r="C6868" s="215" t="s">
        <v>47</v>
      </c>
    </row>
    <row r="6869" spans="1:3" ht="15.75">
      <c r="A6869" s="215" t="s">
        <v>14074</v>
      </c>
      <c r="B6869" s="215" t="s">
        <v>14075</v>
      </c>
      <c r="C6869" s="215" t="s">
        <v>47</v>
      </c>
    </row>
    <row r="6870" spans="1:3" ht="15.75">
      <c r="A6870" s="215" t="s">
        <v>14076</v>
      </c>
      <c r="B6870" s="215" t="s">
        <v>14077</v>
      </c>
      <c r="C6870" s="215" t="s">
        <v>47</v>
      </c>
    </row>
    <row r="6871" spans="1:3" ht="15.75">
      <c r="A6871" s="215" t="s">
        <v>14078</v>
      </c>
      <c r="B6871" s="215" t="s">
        <v>14079</v>
      </c>
      <c r="C6871" s="215" t="s">
        <v>47</v>
      </c>
    </row>
    <row r="6872" spans="1:3" ht="15.75">
      <c r="A6872" s="215" t="s">
        <v>14080</v>
      </c>
      <c r="B6872" s="215" t="s">
        <v>14081</v>
      </c>
      <c r="C6872" s="215" t="s">
        <v>602</v>
      </c>
    </row>
    <row r="6873" spans="1:3" ht="15.75">
      <c r="A6873" s="215" t="s">
        <v>14082</v>
      </c>
      <c r="B6873" s="215" t="s">
        <v>14083</v>
      </c>
      <c r="C6873" s="215" t="s">
        <v>367</v>
      </c>
    </row>
    <row r="6874" spans="1:3" ht="15.75">
      <c r="A6874" s="215" t="s">
        <v>14084</v>
      </c>
      <c r="B6874" s="215" t="s">
        <v>14085</v>
      </c>
      <c r="C6874" s="215" t="s">
        <v>367</v>
      </c>
    </row>
    <row r="6875" spans="1:3" ht="15.75">
      <c r="A6875" s="215" t="s">
        <v>14086</v>
      </c>
      <c r="B6875" s="215" t="s">
        <v>14087</v>
      </c>
      <c r="C6875" s="215" t="s">
        <v>602</v>
      </c>
    </row>
    <row r="6876" spans="1:3" ht="15.75">
      <c r="A6876" s="215" t="s">
        <v>14088</v>
      </c>
      <c r="B6876" s="215" t="s">
        <v>14089</v>
      </c>
      <c r="C6876" s="215" t="s">
        <v>47</v>
      </c>
    </row>
    <row r="6877" spans="1:3" ht="15.75">
      <c r="A6877" s="215" t="s">
        <v>14090</v>
      </c>
      <c r="B6877" s="215" t="s">
        <v>14091</v>
      </c>
      <c r="C6877" s="215" t="s">
        <v>47</v>
      </c>
    </row>
    <row r="6878" spans="1:3" ht="15.75">
      <c r="A6878" s="215" t="s">
        <v>14092</v>
      </c>
      <c r="B6878" s="215" t="s">
        <v>14093</v>
      </c>
      <c r="C6878" s="215" t="s">
        <v>47</v>
      </c>
    </row>
    <row r="6879" spans="1:3" ht="15.75">
      <c r="A6879" s="215" t="s">
        <v>14094</v>
      </c>
      <c r="B6879" s="215" t="s">
        <v>14095</v>
      </c>
      <c r="C6879" s="215" t="s">
        <v>47</v>
      </c>
    </row>
    <row r="6880" spans="1:3" ht="15.75">
      <c r="A6880" s="215" t="s">
        <v>14096</v>
      </c>
      <c r="B6880" s="215" t="s">
        <v>14097</v>
      </c>
      <c r="C6880" s="215" t="s">
        <v>47</v>
      </c>
    </row>
    <row r="6881" spans="1:3" ht="15.75">
      <c r="A6881" s="215" t="s">
        <v>14098</v>
      </c>
      <c r="B6881" s="215" t="s">
        <v>14099</v>
      </c>
      <c r="C6881" s="215" t="s">
        <v>602</v>
      </c>
    </row>
    <row r="6882" spans="1:3" ht="15.75">
      <c r="A6882" s="215" t="s">
        <v>14100</v>
      </c>
      <c r="B6882" s="215" t="s">
        <v>14101</v>
      </c>
      <c r="C6882" s="215" t="s">
        <v>47</v>
      </c>
    </row>
    <row r="6883" spans="1:3" ht="15.75">
      <c r="A6883" s="215" t="s">
        <v>14102</v>
      </c>
      <c r="B6883" s="215" t="s">
        <v>14103</v>
      </c>
      <c r="C6883" s="215" t="s">
        <v>47</v>
      </c>
    </row>
    <row r="6884" spans="1:3" ht="15.75">
      <c r="A6884" s="215" t="s">
        <v>14104</v>
      </c>
      <c r="B6884" s="215" t="s">
        <v>14105</v>
      </c>
      <c r="C6884" s="215" t="s">
        <v>47</v>
      </c>
    </row>
    <row r="6885" spans="1:3" ht="15.75">
      <c r="A6885" s="215" t="s">
        <v>14106</v>
      </c>
      <c r="B6885" s="215" t="s">
        <v>14107</v>
      </c>
      <c r="C6885" s="215" t="s">
        <v>47</v>
      </c>
    </row>
    <row r="6886" spans="1:3" ht="15.75">
      <c r="A6886" s="215" t="s">
        <v>14108</v>
      </c>
      <c r="B6886" s="215" t="s">
        <v>14109</v>
      </c>
      <c r="C6886" s="215" t="s">
        <v>602</v>
      </c>
    </row>
    <row r="6887" spans="1:3" ht="15.75">
      <c r="A6887" s="215" t="s">
        <v>14110</v>
      </c>
      <c r="B6887" s="215" t="s">
        <v>14111</v>
      </c>
      <c r="C6887" s="215" t="s">
        <v>47</v>
      </c>
    </row>
    <row r="6888" spans="1:3" ht="15.75">
      <c r="A6888" s="215" t="s">
        <v>14112</v>
      </c>
      <c r="B6888" s="215" t="s">
        <v>14113</v>
      </c>
      <c r="C6888" s="215" t="s">
        <v>47</v>
      </c>
    </row>
    <row r="6889" spans="1:3" ht="15.75">
      <c r="A6889" s="215" t="s">
        <v>14114</v>
      </c>
      <c r="B6889" s="215" t="s">
        <v>14115</v>
      </c>
      <c r="C6889" s="215" t="s">
        <v>47</v>
      </c>
    </row>
    <row r="6890" spans="1:3" ht="15.75">
      <c r="A6890" s="215" t="s">
        <v>14116</v>
      </c>
      <c r="B6890" s="215" t="s">
        <v>14117</v>
      </c>
      <c r="C6890" s="215" t="s">
        <v>47</v>
      </c>
    </row>
    <row r="6891" spans="1:3" ht="15.75">
      <c r="A6891" s="215" t="s">
        <v>14118</v>
      </c>
      <c r="B6891" s="215" t="s">
        <v>14119</v>
      </c>
      <c r="C6891" s="215" t="s">
        <v>47</v>
      </c>
    </row>
    <row r="6892" spans="1:3" ht="15.75">
      <c r="A6892" s="215" t="s">
        <v>14120</v>
      </c>
      <c r="B6892" s="215" t="s">
        <v>14121</v>
      </c>
      <c r="C6892" s="215" t="s">
        <v>47</v>
      </c>
    </row>
    <row r="6893" spans="1:3" ht="15.75">
      <c r="A6893" s="215" t="s">
        <v>14122</v>
      </c>
      <c r="B6893" s="215" t="s">
        <v>14123</v>
      </c>
      <c r="C6893" s="215" t="s">
        <v>47</v>
      </c>
    </row>
    <row r="6894" spans="1:3" ht="15.75">
      <c r="A6894" s="215" t="s">
        <v>14124</v>
      </c>
      <c r="B6894" s="215" t="s">
        <v>14125</v>
      </c>
      <c r="C6894" s="215" t="s">
        <v>47</v>
      </c>
    </row>
    <row r="6895" spans="1:3" ht="15.75">
      <c r="A6895" s="215" t="s">
        <v>14126</v>
      </c>
      <c r="B6895" s="215" t="s">
        <v>14127</v>
      </c>
      <c r="C6895" s="215" t="s">
        <v>47</v>
      </c>
    </row>
    <row r="6896" spans="1:3" ht="15.75">
      <c r="A6896" s="215" t="s">
        <v>14128</v>
      </c>
      <c r="B6896" s="215" t="s">
        <v>14129</v>
      </c>
      <c r="C6896" s="215" t="s">
        <v>47</v>
      </c>
    </row>
    <row r="6897" spans="1:3" ht="15.75">
      <c r="A6897" s="215" t="s">
        <v>14130</v>
      </c>
      <c r="B6897" s="215" t="s">
        <v>14131</v>
      </c>
      <c r="C6897" s="215" t="s">
        <v>47</v>
      </c>
    </row>
    <row r="6898" spans="1:3" ht="15.75">
      <c r="A6898" s="215" t="s">
        <v>14132</v>
      </c>
      <c r="B6898" s="215" t="s">
        <v>14133</v>
      </c>
      <c r="C6898" s="215" t="s">
        <v>602</v>
      </c>
    </row>
    <row r="6899" spans="1:3" ht="15.75">
      <c r="A6899" s="215" t="s">
        <v>14134</v>
      </c>
      <c r="B6899" s="215" t="s">
        <v>14135</v>
      </c>
      <c r="C6899" s="215" t="s">
        <v>602</v>
      </c>
    </row>
    <row r="6900" spans="1:3" ht="15.75">
      <c r="A6900" s="215" t="s">
        <v>14136</v>
      </c>
      <c r="B6900" s="215" t="s">
        <v>14137</v>
      </c>
      <c r="C6900" s="215" t="s">
        <v>47</v>
      </c>
    </row>
    <row r="6901" spans="1:3" ht="15.75">
      <c r="A6901" s="215" t="s">
        <v>14138</v>
      </c>
      <c r="B6901" s="215" t="s">
        <v>14139</v>
      </c>
      <c r="C6901" s="215" t="s">
        <v>47</v>
      </c>
    </row>
    <row r="6902" spans="1:3" ht="15.75">
      <c r="A6902" s="215" t="s">
        <v>14140</v>
      </c>
      <c r="B6902" s="215" t="s">
        <v>14141</v>
      </c>
      <c r="C6902" s="215" t="s">
        <v>47</v>
      </c>
    </row>
    <row r="6903" spans="1:3" ht="15.75">
      <c r="A6903" s="215" t="s">
        <v>14142</v>
      </c>
      <c r="B6903" s="215" t="s">
        <v>14143</v>
      </c>
      <c r="C6903" s="215" t="s">
        <v>602</v>
      </c>
    </row>
    <row r="6904" spans="1:3" ht="15.75">
      <c r="A6904" s="215" t="s">
        <v>14144</v>
      </c>
      <c r="B6904" s="215" t="s">
        <v>14145</v>
      </c>
      <c r="C6904" s="215" t="s">
        <v>367</v>
      </c>
    </row>
    <row r="6905" spans="1:3" ht="15.75">
      <c r="A6905" s="215" t="s">
        <v>14146</v>
      </c>
      <c r="B6905" s="215" t="s">
        <v>14147</v>
      </c>
      <c r="C6905" s="215" t="s">
        <v>47</v>
      </c>
    </row>
    <row r="6906" spans="1:3" ht="15.75">
      <c r="A6906" s="215" t="s">
        <v>14148</v>
      </c>
      <c r="B6906" s="215" t="s">
        <v>14149</v>
      </c>
      <c r="C6906" s="215" t="s">
        <v>47</v>
      </c>
    </row>
    <row r="6907" spans="1:3" ht="15.75">
      <c r="A6907" s="215" t="s">
        <v>14150</v>
      </c>
      <c r="B6907" s="215" t="s">
        <v>14151</v>
      </c>
      <c r="C6907" s="215" t="s">
        <v>602</v>
      </c>
    </row>
    <row r="6908" spans="1:3" ht="15.75">
      <c r="A6908" s="215" t="s">
        <v>14152</v>
      </c>
      <c r="B6908" s="215" t="s">
        <v>14153</v>
      </c>
      <c r="C6908" s="215" t="s">
        <v>602</v>
      </c>
    </row>
    <row r="6909" spans="1:3" ht="15.75">
      <c r="A6909" s="215" t="s">
        <v>14154</v>
      </c>
      <c r="B6909" s="215" t="s">
        <v>14155</v>
      </c>
      <c r="C6909" s="215" t="s">
        <v>602</v>
      </c>
    </row>
    <row r="6910" spans="1:3" ht="15.75">
      <c r="A6910" s="215" t="s">
        <v>14156</v>
      </c>
      <c r="B6910" s="215" t="s">
        <v>14157</v>
      </c>
      <c r="C6910" s="215" t="s">
        <v>602</v>
      </c>
    </row>
    <row r="6911" spans="1:3" ht="15.75">
      <c r="A6911" s="215" t="s">
        <v>14158</v>
      </c>
      <c r="B6911" s="215" t="s">
        <v>14159</v>
      </c>
      <c r="C6911" s="215" t="s">
        <v>602</v>
      </c>
    </row>
    <row r="6912" spans="1:3" ht="15.75">
      <c r="A6912" s="215" t="s">
        <v>14160</v>
      </c>
      <c r="B6912" s="215" t="s">
        <v>14161</v>
      </c>
      <c r="C6912" s="215" t="s">
        <v>367</v>
      </c>
    </row>
    <row r="6913" spans="1:3" ht="15.75">
      <c r="A6913" s="215" t="s">
        <v>14162</v>
      </c>
      <c r="B6913" s="215" t="s">
        <v>14163</v>
      </c>
      <c r="C6913" s="215" t="s">
        <v>47</v>
      </c>
    </row>
    <row r="6914" spans="1:3" ht="15.75">
      <c r="A6914" s="215" t="s">
        <v>14164</v>
      </c>
      <c r="B6914" s="215" t="s">
        <v>14165</v>
      </c>
      <c r="C6914" s="215" t="s">
        <v>47</v>
      </c>
    </row>
    <row r="6915" spans="1:3" ht="15.75">
      <c r="A6915" s="215" t="s">
        <v>14166</v>
      </c>
      <c r="B6915" s="215" t="s">
        <v>14167</v>
      </c>
      <c r="C6915" s="215" t="s">
        <v>47</v>
      </c>
    </row>
    <row r="6916" spans="1:3" ht="15.75">
      <c r="A6916" s="215" t="s">
        <v>14168</v>
      </c>
      <c r="B6916" s="215" t="s">
        <v>14169</v>
      </c>
      <c r="C6916" s="215" t="s">
        <v>47</v>
      </c>
    </row>
    <row r="6917" spans="1:3" ht="15.75">
      <c r="A6917" s="215" t="s">
        <v>14170</v>
      </c>
      <c r="B6917" s="215" t="s">
        <v>14171</v>
      </c>
      <c r="C6917" s="215" t="s">
        <v>47</v>
      </c>
    </row>
    <row r="6918" spans="1:3" ht="15.75">
      <c r="A6918" s="215" t="s">
        <v>14172</v>
      </c>
      <c r="B6918" s="215" t="s">
        <v>14173</v>
      </c>
      <c r="C6918" s="215" t="s">
        <v>47</v>
      </c>
    </row>
    <row r="6919" spans="1:3" ht="15.75">
      <c r="A6919" s="215" t="s">
        <v>14174</v>
      </c>
      <c r="B6919" s="215" t="s">
        <v>14175</v>
      </c>
      <c r="C6919" s="215" t="s">
        <v>47</v>
      </c>
    </row>
    <row r="6920" spans="1:3" ht="15.75">
      <c r="A6920" s="215" t="s">
        <v>14176</v>
      </c>
      <c r="B6920" s="215" t="s">
        <v>14177</v>
      </c>
      <c r="C6920" s="215" t="s">
        <v>47</v>
      </c>
    </row>
    <row r="6921" spans="1:3" ht="15.75">
      <c r="A6921" s="215" t="s">
        <v>14178</v>
      </c>
      <c r="B6921" s="215" t="s">
        <v>14179</v>
      </c>
      <c r="C6921" s="215" t="s">
        <v>47</v>
      </c>
    </row>
    <row r="6922" spans="1:3" ht="15.75">
      <c r="A6922" s="215" t="s">
        <v>14180</v>
      </c>
      <c r="B6922" s="215" t="s">
        <v>14181</v>
      </c>
      <c r="C6922" s="215" t="s">
        <v>47</v>
      </c>
    </row>
    <row r="6923" spans="1:3" ht="15.75">
      <c r="A6923" s="215" t="s">
        <v>14182</v>
      </c>
      <c r="B6923" s="215" t="s">
        <v>14183</v>
      </c>
      <c r="C6923" s="215" t="s">
        <v>47</v>
      </c>
    </row>
    <row r="6924" spans="1:3" ht="15.75">
      <c r="A6924" s="215" t="s">
        <v>14184</v>
      </c>
      <c r="B6924" s="215" t="s">
        <v>14185</v>
      </c>
      <c r="C6924" s="215" t="s">
        <v>47</v>
      </c>
    </row>
    <row r="6925" spans="1:3" ht="15.75">
      <c r="A6925" s="215" t="s">
        <v>14186</v>
      </c>
      <c r="B6925" s="215" t="s">
        <v>14187</v>
      </c>
      <c r="C6925" s="215" t="s">
        <v>47</v>
      </c>
    </row>
    <row r="6926" spans="1:3" ht="15.75">
      <c r="A6926" s="215" t="s">
        <v>14188</v>
      </c>
      <c r="B6926" s="215" t="s">
        <v>14189</v>
      </c>
      <c r="C6926" s="215" t="s">
        <v>47</v>
      </c>
    </row>
    <row r="6927" spans="1:3" ht="15.75">
      <c r="A6927" s="215" t="s">
        <v>14190</v>
      </c>
      <c r="B6927" s="215" t="s">
        <v>14191</v>
      </c>
      <c r="C6927" s="215" t="s">
        <v>47</v>
      </c>
    </row>
    <row r="6928" spans="1:3" ht="15.75">
      <c r="A6928" s="215" t="s">
        <v>14192</v>
      </c>
      <c r="B6928" s="215" t="s">
        <v>14193</v>
      </c>
      <c r="C6928" s="215" t="s">
        <v>47</v>
      </c>
    </row>
    <row r="6929" spans="1:3" ht="15.75">
      <c r="A6929" s="215" t="s">
        <v>14194</v>
      </c>
      <c r="B6929" s="215" t="s">
        <v>14195</v>
      </c>
      <c r="C6929" s="215" t="s">
        <v>602</v>
      </c>
    </row>
    <row r="6930" spans="1:3" ht="15.75">
      <c r="A6930" s="215" t="s">
        <v>14196</v>
      </c>
      <c r="B6930" s="215" t="s">
        <v>14197</v>
      </c>
      <c r="C6930" s="215" t="s">
        <v>602</v>
      </c>
    </row>
    <row r="6931" spans="1:3" ht="15.75">
      <c r="A6931" s="215" t="s">
        <v>14198</v>
      </c>
      <c r="B6931" s="215" t="s">
        <v>14199</v>
      </c>
      <c r="C6931" s="215" t="s">
        <v>602</v>
      </c>
    </row>
    <row r="6932" spans="1:3" ht="15.75">
      <c r="A6932" s="215" t="s">
        <v>14200</v>
      </c>
      <c r="B6932" s="215" t="s">
        <v>14201</v>
      </c>
      <c r="C6932" s="215" t="s">
        <v>47</v>
      </c>
    </row>
    <row r="6933" spans="1:3" ht="15.75">
      <c r="A6933" s="215" t="s">
        <v>14202</v>
      </c>
      <c r="B6933" s="215" t="s">
        <v>14203</v>
      </c>
      <c r="C6933" s="215" t="s">
        <v>47</v>
      </c>
    </row>
    <row r="6934" spans="1:3" ht="15.75">
      <c r="A6934" s="215" t="s">
        <v>14204</v>
      </c>
      <c r="B6934" s="215" t="s">
        <v>14205</v>
      </c>
      <c r="C6934" s="215" t="s">
        <v>47</v>
      </c>
    </row>
    <row r="6935" spans="1:3" ht="15.75">
      <c r="A6935" s="215" t="s">
        <v>14206</v>
      </c>
      <c r="B6935" s="215" t="s">
        <v>14207</v>
      </c>
      <c r="C6935" s="215" t="s">
        <v>47</v>
      </c>
    </row>
    <row r="6936" spans="1:3" ht="15.75">
      <c r="A6936" s="215" t="s">
        <v>14208</v>
      </c>
      <c r="B6936" s="215" t="s">
        <v>14209</v>
      </c>
      <c r="C6936" s="215" t="s">
        <v>47</v>
      </c>
    </row>
    <row r="6937" spans="1:3" ht="15.75">
      <c r="A6937" s="215" t="s">
        <v>14210</v>
      </c>
      <c r="B6937" s="215" t="s">
        <v>14211</v>
      </c>
      <c r="C6937" s="215" t="s">
        <v>602</v>
      </c>
    </row>
    <row r="6938" spans="1:3" ht="15.75">
      <c r="A6938" s="215" t="s">
        <v>14212</v>
      </c>
      <c r="B6938" s="215" t="s">
        <v>14213</v>
      </c>
      <c r="C6938" s="215" t="s">
        <v>602</v>
      </c>
    </row>
    <row r="6939" spans="1:3" ht="15.75">
      <c r="A6939" s="215" t="s">
        <v>14214</v>
      </c>
      <c r="B6939" s="215" t="s">
        <v>14215</v>
      </c>
      <c r="C6939" s="215" t="s">
        <v>602</v>
      </c>
    </row>
    <row r="6940" spans="1:3" ht="15.75">
      <c r="A6940" s="215" t="s">
        <v>14216</v>
      </c>
      <c r="B6940" s="215" t="s">
        <v>14217</v>
      </c>
      <c r="C6940" s="215" t="s">
        <v>602</v>
      </c>
    </row>
    <row r="6941" spans="1:3" ht="15.75">
      <c r="A6941" s="215" t="s">
        <v>14218</v>
      </c>
      <c r="B6941" s="215" t="s">
        <v>14219</v>
      </c>
      <c r="C6941" s="215" t="s">
        <v>47</v>
      </c>
    </row>
    <row r="6942" spans="1:3" ht="15.75">
      <c r="A6942" s="215" t="s">
        <v>14220</v>
      </c>
      <c r="B6942" s="215" t="s">
        <v>14221</v>
      </c>
      <c r="C6942" s="215" t="s">
        <v>47</v>
      </c>
    </row>
    <row r="6943" spans="1:3" ht="15.75">
      <c r="A6943" s="215" t="s">
        <v>14222</v>
      </c>
      <c r="B6943" s="215" t="s">
        <v>14223</v>
      </c>
      <c r="C6943" s="215" t="s">
        <v>47</v>
      </c>
    </row>
    <row r="6944" spans="1:3" ht="15.75">
      <c r="A6944" s="215" t="s">
        <v>14224</v>
      </c>
      <c r="B6944" s="215" t="s">
        <v>14225</v>
      </c>
      <c r="C6944" s="215" t="s">
        <v>47</v>
      </c>
    </row>
    <row r="6945" spans="1:3" ht="15.75">
      <c r="A6945" s="215" t="s">
        <v>14226</v>
      </c>
      <c r="B6945" s="215" t="s">
        <v>14227</v>
      </c>
      <c r="C6945" s="215" t="s">
        <v>47</v>
      </c>
    </row>
    <row r="6946" spans="1:3" ht="15.75">
      <c r="A6946" s="215" t="s">
        <v>14228</v>
      </c>
      <c r="B6946" s="215" t="s">
        <v>14229</v>
      </c>
      <c r="C6946" s="215" t="s">
        <v>47</v>
      </c>
    </row>
    <row r="6947" spans="1:3" ht="15.75">
      <c r="A6947" s="215" t="s">
        <v>14230</v>
      </c>
      <c r="B6947" s="215" t="s">
        <v>14231</v>
      </c>
      <c r="C6947" s="215" t="s">
        <v>47</v>
      </c>
    </row>
    <row r="6948" spans="1:3" ht="15.75">
      <c r="A6948" s="215" t="s">
        <v>14232</v>
      </c>
      <c r="B6948" s="215" t="s">
        <v>14233</v>
      </c>
      <c r="C6948" s="215" t="s">
        <v>942</v>
      </c>
    </row>
    <row r="6949" spans="1:3" ht="15.75">
      <c r="A6949" s="215" t="s">
        <v>14234</v>
      </c>
      <c r="B6949" s="215" t="s">
        <v>14235</v>
      </c>
      <c r="C6949" s="215" t="s">
        <v>461</v>
      </c>
    </row>
    <row r="6950" spans="1:3" ht="15.75">
      <c r="A6950" s="215" t="s">
        <v>14236</v>
      </c>
      <c r="B6950" s="215" t="s">
        <v>14237</v>
      </c>
      <c r="C6950" s="215" t="s">
        <v>47</v>
      </c>
    </row>
    <row r="6951" spans="1:3" ht="15.75">
      <c r="A6951" s="215" t="s">
        <v>14238</v>
      </c>
      <c r="B6951" s="215" t="s">
        <v>14239</v>
      </c>
      <c r="C6951" s="215" t="s">
        <v>367</v>
      </c>
    </row>
    <row r="6952" spans="1:3" ht="15.75">
      <c r="A6952" s="215" t="s">
        <v>14240</v>
      </c>
      <c r="B6952" s="215" t="s">
        <v>14233</v>
      </c>
      <c r="C6952" s="215" t="s">
        <v>942</v>
      </c>
    </row>
    <row r="6953" spans="1:3" ht="15.75">
      <c r="A6953" s="215" t="s">
        <v>14241</v>
      </c>
      <c r="B6953" s="215" t="s">
        <v>14233</v>
      </c>
      <c r="C6953" s="215" t="s">
        <v>942</v>
      </c>
    </row>
    <row r="6954" spans="1:3" ht="15.75">
      <c r="A6954" s="215" t="s">
        <v>14242</v>
      </c>
      <c r="B6954" s="215" t="s">
        <v>14243</v>
      </c>
      <c r="C6954" s="215" t="s">
        <v>47</v>
      </c>
    </row>
    <row r="6955" spans="1:3" ht="15.75">
      <c r="A6955" s="215" t="s">
        <v>14244</v>
      </c>
      <c r="B6955" s="215" t="s">
        <v>14245</v>
      </c>
      <c r="C6955" s="215" t="s">
        <v>47</v>
      </c>
    </row>
    <row r="6956" spans="1:3" ht="15.75">
      <c r="A6956" s="215" t="s">
        <v>14246</v>
      </c>
      <c r="B6956" s="215" t="s">
        <v>14247</v>
      </c>
      <c r="C6956" s="215" t="s">
        <v>47</v>
      </c>
    </row>
    <row r="6957" spans="1:3" ht="15.75">
      <c r="A6957" s="215" t="s">
        <v>14248</v>
      </c>
      <c r="B6957" s="215" t="s">
        <v>14249</v>
      </c>
      <c r="C6957" s="215" t="s">
        <v>47</v>
      </c>
    </row>
    <row r="6958" spans="1:3" ht="15.75">
      <c r="A6958" s="215" t="s">
        <v>14250</v>
      </c>
      <c r="B6958" s="215" t="s">
        <v>14251</v>
      </c>
      <c r="C6958" s="215" t="s">
        <v>47</v>
      </c>
    </row>
    <row r="6959" spans="1:3" ht="15.75">
      <c r="A6959" s="215" t="s">
        <v>14252</v>
      </c>
      <c r="B6959" s="215" t="s">
        <v>14253</v>
      </c>
      <c r="C6959" s="215" t="s">
        <v>47</v>
      </c>
    </row>
    <row r="6960" spans="1:3" ht="15.75">
      <c r="A6960" s="215" t="s">
        <v>14254</v>
      </c>
      <c r="B6960" s="215" t="s">
        <v>14255</v>
      </c>
      <c r="C6960" s="215" t="s">
        <v>47</v>
      </c>
    </row>
    <row r="6961" spans="1:3" ht="15.75">
      <c r="A6961" s="215" t="s">
        <v>14256</v>
      </c>
      <c r="B6961" s="215" t="s">
        <v>14257</v>
      </c>
      <c r="C6961" s="215" t="s">
        <v>47</v>
      </c>
    </row>
    <row r="6962" spans="1:3" ht="15.75">
      <c r="A6962" s="215" t="s">
        <v>14258</v>
      </c>
      <c r="B6962" s="215" t="s">
        <v>14259</v>
      </c>
      <c r="C6962" s="215" t="s">
        <v>47</v>
      </c>
    </row>
    <row r="6963" spans="1:3" ht="15.75">
      <c r="A6963" s="215" t="s">
        <v>14260</v>
      </c>
      <c r="B6963" s="215" t="s">
        <v>14261</v>
      </c>
      <c r="C6963" s="215" t="s">
        <v>47</v>
      </c>
    </row>
    <row r="6964" spans="1:3" ht="15.75">
      <c r="A6964" s="215" t="s">
        <v>14262</v>
      </c>
      <c r="B6964" s="215" t="s">
        <v>14263</v>
      </c>
      <c r="C6964" s="215" t="s">
        <v>367</v>
      </c>
    </row>
    <row r="6965" spans="1:3" ht="15.75">
      <c r="A6965" s="215" t="s">
        <v>14264</v>
      </c>
      <c r="B6965" s="215" t="s">
        <v>14265</v>
      </c>
      <c r="C6965" s="215" t="s">
        <v>367</v>
      </c>
    </row>
    <row r="6966" spans="1:3" ht="15.75">
      <c r="A6966" s="215" t="s">
        <v>14266</v>
      </c>
      <c r="B6966" s="215" t="s">
        <v>14267</v>
      </c>
      <c r="C6966" s="215" t="s">
        <v>47</v>
      </c>
    </row>
    <row r="6967" spans="1:3" ht="15.75">
      <c r="A6967" s="215" t="s">
        <v>14268</v>
      </c>
      <c r="B6967" s="215" t="s">
        <v>14269</v>
      </c>
      <c r="C6967" s="215" t="s">
        <v>47</v>
      </c>
    </row>
    <row r="6968" spans="1:3" ht="15.75">
      <c r="A6968" s="215" t="s">
        <v>14270</v>
      </c>
      <c r="B6968" s="215" t="s">
        <v>14271</v>
      </c>
      <c r="C6968" s="215" t="s">
        <v>47</v>
      </c>
    </row>
    <row r="6969" spans="1:3" ht="15.75">
      <c r="A6969" s="215" t="s">
        <v>14272</v>
      </c>
      <c r="B6969" s="215" t="s">
        <v>14273</v>
      </c>
      <c r="C6969" s="215" t="s">
        <v>47</v>
      </c>
    </row>
    <row r="6970" spans="1:3" ht="15.75">
      <c r="A6970" s="215" t="s">
        <v>14274</v>
      </c>
      <c r="B6970" s="215" t="s">
        <v>14275</v>
      </c>
      <c r="C6970" s="215" t="s">
        <v>367</v>
      </c>
    </row>
    <row r="6971" spans="1:3" ht="15.75">
      <c r="A6971" s="215" t="s">
        <v>14276</v>
      </c>
      <c r="B6971" s="215" t="s">
        <v>14277</v>
      </c>
      <c r="C6971" s="215" t="s">
        <v>47</v>
      </c>
    </row>
    <row r="6972" spans="1:3" ht="15.75">
      <c r="A6972" s="215" t="s">
        <v>14278</v>
      </c>
      <c r="B6972" s="215" t="s">
        <v>14279</v>
      </c>
      <c r="C6972" s="215" t="s">
        <v>47</v>
      </c>
    </row>
    <row r="6973" spans="1:3" ht="15.75">
      <c r="A6973" s="215" t="s">
        <v>14280</v>
      </c>
      <c r="B6973" s="215" t="s">
        <v>14281</v>
      </c>
      <c r="C6973" s="215" t="s">
        <v>367</v>
      </c>
    </row>
    <row r="6974" spans="1:3" ht="15.75">
      <c r="A6974" s="215" t="s">
        <v>14282</v>
      </c>
      <c r="B6974" s="215" t="s">
        <v>14283</v>
      </c>
      <c r="C6974" s="215" t="s">
        <v>602</v>
      </c>
    </row>
    <row r="6975" spans="1:3" ht="15.75">
      <c r="A6975" s="215" t="s">
        <v>14284</v>
      </c>
      <c r="B6975" s="215" t="s">
        <v>14285</v>
      </c>
      <c r="C6975" s="215" t="s">
        <v>365</v>
      </c>
    </row>
    <row r="6976" spans="1:3" ht="15.75">
      <c r="A6976" s="215" t="s">
        <v>14286</v>
      </c>
      <c r="B6976" s="215" t="s">
        <v>14287</v>
      </c>
      <c r="C6976" s="215" t="s">
        <v>47</v>
      </c>
    </row>
    <row r="6977" spans="1:3" ht="15.75">
      <c r="A6977" s="215" t="s">
        <v>14288</v>
      </c>
      <c r="B6977" s="215" t="s">
        <v>14289</v>
      </c>
      <c r="C6977" s="215" t="s">
        <v>367</v>
      </c>
    </row>
    <row r="6978" spans="1:3" ht="15.75">
      <c r="A6978" s="215" t="s">
        <v>14290</v>
      </c>
      <c r="B6978" s="215" t="s">
        <v>14291</v>
      </c>
      <c r="C6978" s="215" t="s">
        <v>367</v>
      </c>
    </row>
    <row r="6979" spans="1:3" ht="15.75">
      <c r="A6979" s="215" t="s">
        <v>14292</v>
      </c>
      <c r="B6979" s="215" t="s">
        <v>14293</v>
      </c>
      <c r="C6979" s="215" t="s">
        <v>367</v>
      </c>
    </row>
    <row r="6980" spans="1:3" ht="15.75">
      <c r="A6980" s="215" t="s">
        <v>14294</v>
      </c>
      <c r="B6980" s="215" t="s">
        <v>14295</v>
      </c>
      <c r="C6980" s="215" t="s">
        <v>367</v>
      </c>
    </row>
    <row r="6981" spans="1:3" ht="15.75">
      <c r="A6981" s="215" t="s">
        <v>14296</v>
      </c>
      <c r="B6981" s="215" t="s">
        <v>14297</v>
      </c>
      <c r="C6981" s="215" t="s">
        <v>47</v>
      </c>
    </row>
    <row r="6982" spans="1:3" ht="15.75">
      <c r="A6982" s="215" t="s">
        <v>14298</v>
      </c>
      <c r="B6982" s="215" t="s">
        <v>14299</v>
      </c>
      <c r="C6982" s="215" t="s">
        <v>47</v>
      </c>
    </row>
    <row r="6983" spans="1:3" ht="15.75">
      <c r="A6983" s="215" t="s">
        <v>14300</v>
      </c>
      <c r="B6983" s="215" t="s">
        <v>14301</v>
      </c>
      <c r="C6983" s="215" t="s">
        <v>47</v>
      </c>
    </row>
    <row r="6984" spans="1:3" ht="15.75">
      <c r="A6984" s="215" t="s">
        <v>14302</v>
      </c>
      <c r="B6984" s="215" t="s">
        <v>14303</v>
      </c>
      <c r="C6984" s="215" t="s">
        <v>47</v>
      </c>
    </row>
    <row r="6985" spans="1:3" ht="15.75">
      <c r="A6985" s="215" t="s">
        <v>14304</v>
      </c>
      <c r="B6985" s="215" t="s">
        <v>14305</v>
      </c>
      <c r="C6985" s="215" t="s">
        <v>47</v>
      </c>
    </row>
    <row r="6986" spans="1:3" ht="15.75">
      <c r="A6986" s="215" t="s">
        <v>14306</v>
      </c>
      <c r="B6986" s="215" t="s">
        <v>14307</v>
      </c>
      <c r="C6986" s="215" t="s">
        <v>47</v>
      </c>
    </row>
    <row r="6987" spans="1:3" ht="15.75">
      <c r="A6987" s="215" t="s">
        <v>14308</v>
      </c>
      <c r="B6987" s="215" t="s">
        <v>14309</v>
      </c>
      <c r="C6987" s="215" t="s">
        <v>47</v>
      </c>
    </row>
    <row r="6988" spans="1:3" ht="15.75">
      <c r="A6988" s="215" t="s">
        <v>14310</v>
      </c>
      <c r="B6988" s="215" t="s">
        <v>14311</v>
      </c>
      <c r="C6988" s="215" t="s">
        <v>47</v>
      </c>
    </row>
    <row r="6989" spans="1:3" ht="15.75">
      <c r="A6989" s="215" t="s">
        <v>14312</v>
      </c>
      <c r="B6989" s="215" t="s">
        <v>14313</v>
      </c>
      <c r="C6989" s="215" t="s">
        <v>365</v>
      </c>
    </row>
    <row r="6990" spans="1:3" ht="15.75">
      <c r="A6990" s="215" t="s">
        <v>14314</v>
      </c>
      <c r="B6990" s="215" t="s">
        <v>14315</v>
      </c>
      <c r="C6990" s="215" t="s">
        <v>365</v>
      </c>
    </row>
    <row r="6991" spans="1:3" ht="15.75">
      <c r="A6991" s="215" t="s">
        <v>14316</v>
      </c>
      <c r="B6991" s="215" t="s">
        <v>14317</v>
      </c>
      <c r="C6991" s="215" t="s">
        <v>47</v>
      </c>
    </row>
    <row r="6992" spans="1:3" ht="15.75">
      <c r="A6992" s="215" t="s">
        <v>14318</v>
      </c>
      <c r="B6992" s="215" t="s">
        <v>14319</v>
      </c>
      <c r="C6992" s="215" t="s">
        <v>47</v>
      </c>
    </row>
    <row r="6993" spans="1:3" ht="15.75">
      <c r="A6993" s="215" t="s">
        <v>14320</v>
      </c>
      <c r="B6993" s="215" t="s">
        <v>14321</v>
      </c>
      <c r="C6993" s="215" t="s">
        <v>47</v>
      </c>
    </row>
    <row r="6994" spans="1:3" ht="15.75">
      <c r="A6994" s="215" t="s">
        <v>14322</v>
      </c>
      <c r="B6994" s="215" t="s">
        <v>14323</v>
      </c>
      <c r="C6994" s="215" t="s">
        <v>47</v>
      </c>
    </row>
    <row r="6995" spans="1:3" ht="15.75">
      <c r="A6995" s="215" t="s">
        <v>14324</v>
      </c>
      <c r="B6995" s="215" t="s">
        <v>14325</v>
      </c>
      <c r="C6995" s="215" t="s">
        <v>47</v>
      </c>
    </row>
    <row r="6996" spans="1:3" ht="15.75">
      <c r="A6996" s="215" t="s">
        <v>14326</v>
      </c>
      <c r="B6996" s="215" t="s">
        <v>14327</v>
      </c>
      <c r="C6996" s="215" t="s">
        <v>365</v>
      </c>
    </row>
    <row r="6997" spans="1:3" ht="15.75">
      <c r="A6997" s="215" t="s">
        <v>14328</v>
      </c>
      <c r="B6997" s="215" t="s">
        <v>14329</v>
      </c>
      <c r="C6997" s="215" t="s">
        <v>602</v>
      </c>
    </row>
    <row r="6998" spans="1:3" ht="15.75">
      <c r="A6998" s="215" t="s">
        <v>14330</v>
      </c>
      <c r="B6998" s="215" t="s">
        <v>14331</v>
      </c>
      <c r="C6998" s="215" t="s">
        <v>602</v>
      </c>
    </row>
    <row r="6999" spans="1:3" ht="15.75">
      <c r="A6999" s="215" t="s">
        <v>14332</v>
      </c>
      <c r="B6999" s="215" t="s">
        <v>14333</v>
      </c>
      <c r="C6999" s="215" t="s">
        <v>602</v>
      </c>
    </row>
    <row r="7000" spans="1:3" ht="15.75">
      <c r="A7000" s="215" t="s">
        <v>14334</v>
      </c>
      <c r="B7000" s="215" t="s">
        <v>14335</v>
      </c>
      <c r="C7000" s="215" t="s">
        <v>602</v>
      </c>
    </row>
    <row r="7001" spans="1:3" ht="15.75">
      <c r="A7001" s="215" t="s">
        <v>14336</v>
      </c>
      <c r="B7001" s="215" t="s">
        <v>14337</v>
      </c>
      <c r="C7001" s="215" t="s">
        <v>602</v>
      </c>
    </row>
    <row r="7002" spans="1:3" ht="15.75">
      <c r="A7002" s="215" t="s">
        <v>14338</v>
      </c>
      <c r="B7002" s="215" t="s">
        <v>14339</v>
      </c>
      <c r="C7002" s="215" t="s">
        <v>602</v>
      </c>
    </row>
    <row r="7003" spans="1:3" ht="15.75">
      <c r="A7003" s="215" t="s">
        <v>14340</v>
      </c>
      <c r="B7003" s="215" t="s">
        <v>14341</v>
      </c>
      <c r="C7003" s="215" t="s">
        <v>602</v>
      </c>
    </row>
    <row r="7004" spans="1:3" ht="15.75">
      <c r="A7004" s="215" t="s">
        <v>14342</v>
      </c>
      <c r="B7004" s="215" t="s">
        <v>14343</v>
      </c>
      <c r="C7004" s="215" t="s">
        <v>602</v>
      </c>
    </row>
    <row r="7005" spans="1:3" ht="15.75">
      <c r="A7005" s="215" t="s">
        <v>14344</v>
      </c>
      <c r="B7005" s="215" t="s">
        <v>14345</v>
      </c>
      <c r="C7005" s="215" t="s">
        <v>47</v>
      </c>
    </row>
    <row r="7006" spans="1:3" ht="15.75">
      <c r="A7006" s="215" t="s">
        <v>14346</v>
      </c>
      <c r="B7006" s="215" t="s">
        <v>14347</v>
      </c>
      <c r="C7006" s="215" t="s">
        <v>47</v>
      </c>
    </row>
    <row r="7007" spans="1:3" ht="15.75">
      <c r="A7007" s="215" t="s">
        <v>14348</v>
      </c>
      <c r="B7007" s="215" t="s">
        <v>14349</v>
      </c>
      <c r="C7007" s="215" t="s">
        <v>47</v>
      </c>
    </row>
    <row r="7008" spans="1:3" ht="15.75">
      <c r="A7008" s="215" t="s">
        <v>14350</v>
      </c>
      <c r="B7008" s="215" t="s">
        <v>14351</v>
      </c>
      <c r="C7008" s="215" t="s">
        <v>47</v>
      </c>
    </row>
    <row r="7009" spans="1:3" ht="15.75">
      <c r="A7009" s="215" t="s">
        <v>14352</v>
      </c>
      <c r="B7009" s="215" t="s">
        <v>14353</v>
      </c>
      <c r="C7009" s="215" t="s">
        <v>602</v>
      </c>
    </row>
    <row r="7010" spans="1:3" ht="15.75">
      <c r="A7010" s="215" t="s">
        <v>14354</v>
      </c>
      <c r="B7010" s="215" t="s">
        <v>14355</v>
      </c>
      <c r="C7010" s="215" t="s">
        <v>367</v>
      </c>
    </row>
    <row r="7011" spans="1:3" ht="15.75">
      <c r="A7011" s="215" t="s">
        <v>14356</v>
      </c>
      <c r="B7011" s="215" t="s">
        <v>14357</v>
      </c>
      <c r="C7011" s="215" t="s">
        <v>365</v>
      </c>
    </row>
    <row r="7012" spans="1:3" ht="15.75">
      <c r="A7012" s="215" t="s">
        <v>14358</v>
      </c>
      <c r="B7012" s="215" t="s">
        <v>14359</v>
      </c>
      <c r="C7012" s="215" t="s">
        <v>367</v>
      </c>
    </row>
    <row r="7013" spans="1:3" ht="15.75">
      <c r="A7013" s="215" t="s">
        <v>14360</v>
      </c>
      <c r="B7013" s="215" t="s">
        <v>14361</v>
      </c>
      <c r="C7013" s="215" t="s">
        <v>367</v>
      </c>
    </row>
    <row r="7014" spans="1:3" ht="15.75">
      <c r="A7014" s="215" t="s">
        <v>14362</v>
      </c>
      <c r="B7014" s="215" t="s">
        <v>14363</v>
      </c>
      <c r="C7014" s="215" t="s">
        <v>367</v>
      </c>
    </row>
    <row r="7015" spans="1:3" ht="15.75">
      <c r="A7015" s="215" t="s">
        <v>14364</v>
      </c>
      <c r="B7015" s="215" t="s">
        <v>14365</v>
      </c>
      <c r="C7015" s="215" t="s">
        <v>367</v>
      </c>
    </row>
    <row r="7016" spans="1:3" ht="15.75">
      <c r="A7016" s="215" t="s">
        <v>14366</v>
      </c>
      <c r="B7016" s="215" t="s">
        <v>14367</v>
      </c>
      <c r="C7016" s="215" t="s">
        <v>367</v>
      </c>
    </row>
    <row r="7017" spans="1:3" ht="15.75">
      <c r="A7017" s="215" t="s">
        <v>14368</v>
      </c>
      <c r="B7017" s="215" t="s">
        <v>14369</v>
      </c>
      <c r="C7017" s="215" t="s">
        <v>47</v>
      </c>
    </row>
    <row r="7018" spans="1:3" ht="15.75">
      <c r="A7018" s="215" t="s">
        <v>14370</v>
      </c>
      <c r="B7018" s="215" t="s">
        <v>14371</v>
      </c>
      <c r="C7018" s="215" t="s">
        <v>47</v>
      </c>
    </row>
    <row r="7019" spans="1:3" ht="15.75">
      <c r="A7019" s="215" t="s">
        <v>14372</v>
      </c>
      <c r="B7019" s="215" t="s">
        <v>14373</v>
      </c>
      <c r="C7019" s="215" t="s">
        <v>47</v>
      </c>
    </row>
    <row r="7020" spans="1:3" ht="15.75">
      <c r="A7020" s="215" t="s">
        <v>14374</v>
      </c>
      <c r="B7020" s="215" t="s">
        <v>14375</v>
      </c>
      <c r="C7020" s="215" t="s">
        <v>47</v>
      </c>
    </row>
    <row r="7021" spans="1:3" ht="15.75">
      <c r="A7021" s="215" t="s">
        <v>14376</v>
      </c>
      <c r="B7021" s="215" t="s">
        <v>14377</v>
      </c>
      <c r="C7021" s="215" t="s">
        <v>47</v>
      </c>
    </row>
    <row r="7022" spans="1:3" ht="15.75">
      <c r="A7022" s="215" t="s">
        <v>14378</v>
      </c>
      <c r="B7022" s="215" t="s">
        <v>14379</v>
      </c>
      <c r="C7022" s="215" t="s">
        <v>47</v>
      </c>
    </row>
    <row r="7023" spans="1:3" ht="15.75">
      <c r="A7023" s="215" t="s">
        <v>14380</v>
      </c>
      <c r="B7023" s="215" t="s">
        <v>14381</v>
      </c>
      <c r="C7023" s="215" t="s">
        <v>47</v>
      </c>
    </row>
    <row r="7024" spans="1:3" ht="15.75">
      <c r="A7024" s="215" t="s">
        <v>14382</v>
      </c>
      <c r="B7024" s="215" t="s">
        <v>14383</v>
      </c>
      <c r="C7024" s="215" t="s">
        <v>47</v>
      </c>
    </row>
    <row r="7025" spans="1:3" ht="15.75">
      <c r="A7025" s="215" t="s">
        <v>14384</v>
      </c>
      <c r="B7025" s="215" t="s">
        <v>14385</v>
      </c>
      <c r="C7025" s="215" t="s">
        <v>47</v>
      </c>
    </row>
    <row r="7026" spans="1:3" ht="15.75">
      <c r="A7026" s="215" t="s">
        <v>14386</v>
      </c>
      <c r="B7026" s="215" t="s">
        <v>14387</v>
      </c>
      <c r="C7026" s="215" t="s">
        <v>367</v>
      </c>
    </row>
    <row r="7027" spans="1:3" ht="15.75">
      <c r="A7027" s="215" t="s">
        <v>14388</v>
      </c>
      <c r="B7027" s="215" t="s">
        <v>14389</v>
      </c>
      <c r="C7027" s="215" t="s">
        <v>47</v>
      </c>
    </row>
    <row r="7028" spans="1:3" ht="15.75">
      <c r="A7028" s="215" t="s">
        <v>14390</v>
      </c>
      <c r="B7028" s="215" t="s">
        <v>14391</v>
      </c>
      <c r="C7028" s="215" t="s">
        <v>47</v>
      </c>
    </row>
    <row r="7029" spans="1:3" ht="15.75">
      <c r="A7029" s="215" t="s">
        <v>14392</v>
      </c>
      <c r="B7029" s="215" t="s">
        <v>14393</v>
      </c>
      <c r="C7029" s="215" t="s">
        <v>47</v>
      </c>
    </row>
    <row r="7030" spans="1:3" ht="15.75">
      <c r="A7030" s="215" t="s">
        <v>14394</v>
      </c>
      <c r="B7030" s="215" t="s">
        <v>14395</v>
      </c>
      <c r="C7030" s="215" t="s">
        <v>47</v>
      </c>
    </row>
    <row r="7031" spans="1:3" ht="15.75">
      <c r="A7031" s="215" t="s">
        <v>14396</v>
      </c>
      <c r="B7031" s="215" t="s">
        <v>14397</v>
      </c>
      <c r="C7031" s="215" t="s">
        <v>47</v>
      </c>
    </row>
    <row r="7032" spans="1:3" ht="15.75">
      <c r="A7032" s="215" t="s">
        <v>14398</v>
      </c>
      <c r="B7032" s="215" t="s">
        <v>14399</v>
      </c>
      <c r="C7032" s="215" t="s">
        <v>47</v>
      </c>
    </row>
    <row r="7033" spans="1:3" ht="15.75">
      <c r="A7033" s="215" t="s">
        <v>14400</v>
      </c>
      <c r="B7033" s="215" t="s">
        <v>14401</v>
      </c>
      <c r="C7033" s="215" t="s">
        <v>47</v>
      </c>
    </row>
    <row r="7034" spans="1:3" ht="15.75">
      <c r="A7034" s="215" t="s">
        <v>14402</v>
      </c>
      <c r="B7034" s="215" t="s">
        <v>14403</v>
      </c>
      <c r="C7034" s="215" t="s">
        <v>602</v>
      </c>
    </row>
    <row r="7035" spans="1:3" ht="15.75">
      <c r="A7035" s="215" t="s">
        <v>14404</v>
      </c>
      <c r="B7035" s="215" t="s">
        <v>14405</v>
      </c>
      <c r="C7035" s="215" t="s">
        <v>602</v>
      </c>
    </row>
    <row r="7036" spans="1:3" ht="15.75">
      <c r="A7036" s="215" t="s">
        <v>14406</v>
      </c>
      <c r="B7036" s="215" t="s">
        <v>14407</v>
      </c>
      <c r="C7036" s="215" t="s">
        <v>47</v>
      </c>
    </row>
    <row r="7037" spans="1:3" ht="15.75">
      <c r="A7037" s="215" t="s">
        <v>14408</v>
      </c>
      <c r="B7037" s="215" t="s">
        <v>14409</v>
      </c>
      <c r="C7037" s="215" t="s">
        <v>47</v>
      </c>
    </row>
    <row r="7038" spans="1:3" ht="15.75">
      <c r="A7038" s="215" t="s">
        <v>14410</v>
      </c>
      <c r="B7038" s="215" t="s">
        <v>14411</v>
      </c>
      <c r="C7038" s="215" t="s">
        <v>47</v>
      </c>
    </row>
    <row r="7039" spans="1:3" ht="15.75">
      <c r="A7039" s="215" t="s">
        <v>14412</v>
      </c>
      <c r="B7039" s="215" t="s">
        <v>14413</v>
      </c>
      <c r="C7039" s="215" t="s">
        <v>47</v>
      </c>
    </row>
    <row r="7040" spans="1:3" ht="15.75">
      <c r="A7040" s="215" t="s">
        <v>14414</v>
      </c>
      <c r="B7040" s="215" t="s">
        <v>14415</v>
      </c>
      <c r="C7040" s="215" t="s">
        <v>47</v>
      </c>
    </row>
    <row r="7041" spans="1:3" ht="15.75">
      <c r="A7041" s="215" t="s">
        <v>14416</v>
      </c>
      <c r="B7041" s="215" t="s">
        <v>14417</v>
      </c>
      <c r="C7041" s="215" t="s">
        <v>47</v>
      </c>
    </row>
    <row r="7042" spans="1:3" ht="15.75">
      <c r="A7042" s="215" t="s">
        <v>14418</v>
      </c>
      <c r="B7042" s="215" t="s">
        <v>14419</v>
      </c>
      <c r="C7042" s="215" t="s">
        <v>47</v>
      </c>
    </row>
    <row r="7043" spans="1:3" ht="15.75">
      <c r="A7043" s="215" t="s">
        <v>14420</v>
      </c>
      <c r="B7043" s="215" t="s">
        <v>14421</v>
      </c>
      <c r="C7043" s="215" t="s">
        <v>47</v>
      </c>
    </row>
    <row r="7044" spans="1:3" ht="15.75">
      <c r="A7044" s="215" t="s">
        <v>14422</v>
      </c>
      <c r="B7044" s="215" t="s">
        <v>14423</v>
      </c>
      <c r="C7044" s="215" t="s">
        <v>47</v>
      </c>
    </row>
    <row r="7045" spans="1:3" ht="15.75">
      <c r="A7045" s="215" t="s">
        <v>14424</v>
      </c>
      <c r="B7045" s="215" t="s">
        <v>14425</v>
      </c>
      <c r="C7045" s="215" t="s">
        <v>47</v>
      </c>
    </row>
    <row r="7046" spans="1:3" ht="15.75">
      <c r="A7046" s="215" t="s">
        <v>14426</v>
      </c>
      <c r="B7046" s="215" t="s">
        <v>14427</v>
      </c>
      <c r="C7046" s="215" t="s">
        <v>47</v>
      </c>
    </row>
    <row r="7047" spans="1:3" ht="15.75">
      <c r="A7047" s="215" t="s">
        <v>14428</v>
      </c>
      <c r="B7047" s="215" t="s">
        <v>14429</v>
      </c>
      <c r="C7047" s="215" t="s">
        <v>47</v>
      </c>
    </row>
    <row r="7048" spans="1:3" ht="15.75">
      <c r="A7048" s="215" t="s">
        <v>14430</v>
      </c>
      <c r="B7048" s="215" t="s">
        <v>14431</v>
      </c>
      <c r="C7048" s="215" t="s">
        <v>47</v>
      </c>
    </row>
    <row r="7049" spans="1:3" ht="15.75">
      <c r="A7049" s="215" t="s">
        <v>14432</v>
      </c>
      <c r="B7049" s="215" t="s">
        <v>14433</v>
      </c>
      <c r="C7049" s="215" t="s">
        <v>47</v>
      </c>
    </row>
    <row r="7050" spans="1:3" ht="15.75">
      <c r="A7050" s="215" t="s">
        <v>14434</v>
      </c>
      <c r="B7050" s="215" t="s">
        <v>14435</v>
      </c>
      <c r="C7050" s="215" t="s">
        <v>47</v>
      </c>
    </row>
    <row r="7051" spans="1:3" ht="15.75">
      <c r="A7051" s="215" t="s">
        <v>14436</v>
      </c>
      <c r="B7051" s="215" t="s">
        <v>14437</v>
      </c>
      <c r="C7051" s="215" t="s">
        <v>47</v>
      </c>
    </row>
    <row r="7052" spans="1:3" ht="15.75">
      <c r="A7052" s="215" t="s">
        <v>14438</v>
      </c>
      <c r="B7052" s="215" t="s">
        <v>14439</v>
      </c>
      <c r="C7052" s="215" t="s">
        <v>47</v>
      </c>
    </row>
    <row r="7053" spans="1:3" ht="15.75">
      <c r="A7053" s="215" t="s">
        <v>14440</v>
      </c>
      <c r="B7053" s="215" t="s">
        <v>14441</v>
      </c>
      <c r="C7053" s="215" t="s">
        <v>47</v>
      </c>
    </row>
    <row r="7054" spans="1:3" ht="15.75">
      <c r="A7054" s="215" t="s">
        <v>14442</v>
      </c>
      <c r="B7054" s="215" t="s">
        <v>14443</v>
      </c>
      <c r="C7054" s="215" t="s">
        <v>47</v>
      </c>
    </row>
    <row r="7055" spans="1:3" ht="15.75">
      <c r="A7055" s="215" t="s">
        <v>14444</v>
      </c>
      <c r="B7055" s="215" t="s">
        <v>14445</v>
      </c>
      <c r="C7055" s="215" t="s">
        <v>47</v>
      </c>
    </row>
    <row r="7056" spans="1:3" ht="15.75">
      <c r="A7056" s="215" t="s">
        <v>14446</v>
      </c>
      <c r="B7056" s="215" t="s">
        <v>14447</v>
      </c>
      <c r="C7056" s="215" t="s">
        <v>47</v>
      </c>
    </row>
    <row r="7057" spans="1:3" ht="15.75">
      <c r="A7057" s="215" t="s">
        <v>14448</v>
      </c>
      <c r="B7057" s="215" t="s">
        <v>14449</v>
      </c>
      <c r="C7057" s="215" t="s">
        <v>47</v>
      </c>
    </row>
    <row r="7058" spans="1:3" ht="15.75">
      <c r="A7058" s="215" t="s">
        <v>14450</v>
      </c>
      <c r="B7058" s="215" t="s">
        <v>14451</v>
      </c>
      <c r="C7058" s="215" t="s">
        <v>47</v>
      </c>
    </row>
    <row r="7059" spans="1:3" ht="15.75">
      <c r="A7059" s="215" t="s">
        <v>14452</v>
      </c>
      <c r="B7059" s="215" t="s">
        <v>14453</v>
      </c>
      <c r="C7059" s="215" t="s">
        <v>47</v>
      </c>
    </row>
    <row r="7060" spans="1:3" ht="15.75">
      <c r="A7060" s="215" t="s">
        <v>14454</v>
      </c>
      <c r="B7060" s="215" t="s">
        <v>14455</v>
      </c>
      <c r="C7060" s="215" t="s">
        <v>47</v>
      </c>
    </row>
    <row r="7061" spans="1:3" ht="15.75">
      <c r="A7061" s="215" t="s">
        <v>14456</v>
      </c>
      <c r="B7061" s="215" t="s">
        <v>14457</v>
      </c>
      <c r="C7061" s="215" t="s">
        <v>47</v>
      </c>
    </row>
    <row r="7062" spans="1:3" ht="15.75">
      <c r="A7062" s="215" t="s">
        <v>14458</v>
      </c>
      <c r="B7062" s="215" t="s">
        <v>14459</v>
      </c>
      <c r="C7062" s="215" t="s">
        <v>47</v>
      </c>
    </row>
    <row r="7063" spans="1:3" ht="15.75">
      <c r="A7063" s="215" t="s">
        <v>14460</v>
      </c>
      <c r="B7063" s="215" t="s">
        <v>14461</v>
      </c>
      <c r="C7063" s="215" t="s">
        <v>602</v>
      </c>
    </row>
    <row r="7064" spans="1:3" ht="15.75">
      <c r="A7064" s="215" t="s">
        <v>14462</v>
      </c>
      <c r="B7064" s="215" t="s">
        <v>14463</v>
      </c>
      <c r="C7064" s="215" t="s">
        <v>602</v>
      </c>
    </row>
    <row r="7065" spans="1:3" ht="15.75">
      <c r="A7065" s="215" t="s">
        <v>14464</v>
      </c>
      <c r="B7065" s="215" t="s">
        <v>14465</v>
      </c>
      <c r="C7065" s="215" t="s">
        <v>602</v>
      </c>
    </row>
    <row r="7066" spans="1:3" ht="15.75">
      <c r="A7066" s="215" t="s">
        <v>14466</v>
      </c>
      <c r="B7066" s="215" t="s">
        <v>14467</v>
      </c>
      <c r="C7066" s="215" t="s">
        <v>602</v>
      </c>
    </row>
    <row r="7067" spans="1:3" ht="15.75">
      <c r="A7067" s="215" t="s">
        <v>14468</v>
      </c>
      <c r="B7067" s="215" t="s">
        <v>14469</v>
      </c>
      <c r="C7067" s="215" t="s">
        <v>367</v>
      </c>
    </row>
    <row r="7068" spans="1:3" ht="15.75">
      <c r="A7068" s="215" t="s">
        <v>14470</v>
      </c>
      <c r="B7068" s="215" t="s">
        <v>14471</v>
      </c>
      <c r="C7068" s="215" t="s">
        <v>602</v>
      </c>
    </row>
    <row r="7069" spans="1:3" ht="15.75">
      <c r="A7069" s="215" t="s">
        <v>14472</v>
      </c>
      <c r="B7069" s="215" t="s">
        <v>14473</v>
      </c>
      <c r="C7069" s="215" t="s">
        <v>47</v>
      </c>
    </row>
    <row r="7070" spans="1:3" ht="15.75">
      <c r="A7070" s="215" t="s">
        <v>14474</v>
      </c>
      <c r="B7070" s="215" t="s">
        <v>14475</v>
      </c>
      <c r="C7070" s="215" t="s">
        <v>47</v>
      </c>
    </row>
    <row r="7071" spans="1:3" ht="15.75">
      <c r="A7071" s="215" t="s">
        <v>14476</v>
      </c>
      <c r="B7071" s="215" t="s">
        <v>14477</v>
      </c>
      <c r="C7071" s="215" t="s">
        <v>47</v>
      </c>
    </row>
    <row r="7072" spans="1:3" ht="15.75">
      <c r="A7072" s="215" t="s">
        <v>14478</v>
      </c>
      <c r="B7072" s="215" t="s">
        <v>14479</v>
      </c>
      <c r="C7072" s="215" t="s">
        <v>47</v>
      </c>
    </row>
    <row r="7073" spans="1:3" ht="15.75">
      <c r="A7073" s="215" t="s">
        <v>14480</v>
      </c>
      <c r="B7073" s="215" t="s">
        <v>14481</v>
      </c>
      <c r="C7073" s="215" t="s">
        <v>47</v>
      </c>
    </row>
    <row r="7074" spans="1:3" ht="15.75">
      <c r="A7074" s="215" t="s">
        <v>14482</v>
      </c>
      <c r="B7074" s="215" t="s">
        <v>14483</v>
      </c>
      <c r="C7074" s="215" t="s">
        <v>47</v>
      </c>
    </row>
    <row r="7075" spans="1:3" ht="15.75">
      <c r="A7075" s="215" t="s">
        <v>14484</v>
      </c>
      <c r="B7075" s="215" t="s">
        <v>14485</v>
      </c>
      <c r="C7075" s="215" t="s">
        <v>47</v>
      </c>
    </row>
    <row r="7076" spans="1:3" ht="15.75">
      <c r="A7076" s="215" t="s">
        <v>14486</v>
      </c>
      <c r="B7076" s="215" t="s">
        <v>14487</v>
      </c>
      <c r="C7076" s="215" t="s">
        <v>47</v>
      </c>
    </row>
    <row r="7077" spans="1:3" ht="15.75">
      <c r="A7077" s="215" t="s">
        <v>14488</v>
      </c>
      <c r="B7077" s="215" t="s">
        <v>14489</v>
      </c>
      <c r="C7077" s="215" t="s">
        <v>47</v>
      </c>
    </row>
    <row r="7078" spans="1:3" ht="15.75">
      <c r="A7078" s="215" t="s">
        <v>14490</v>
      </c>
      <c r="B7078" s="215" t="s">
        <v>14491</v>
      </c>
      <c r="C7078" s="215" t="s">
        <v>602</v>
      </c>
    </row>
    <row r="7079" spans="1:3" ht="15.75">
      <c r="A7079" s="215" t="s">
        <v>14492</v>
      </c>
      <c r="B7079" s="215" t="s">
        <v>14493</v>
      </c>
      <c r="C7079" s="215" t="s">
        <v>47</v>
      </c>
    </row>
    <row r="7080" spans="1:3" ht="15.75">
      <c r="A7080" s="215" t="s">
        <v>14494</v>
      </c>
      <c r="B7080" s="215" t="s">
        <v>14495</v>
      </c>
      <c r="C7080" s="215" t="s">
        <v>47</v>
      </c>
    </row>
    <row r="7081" spans="1:3" ht="15.75">
      <c r="A7081" s="215" t="s">
        <v>14496</v>
      </c>
      <c r="B7081" s="215" t="s">
        <v>14497</v>
      </c>
      <c r="C7081" s="215" t="s">
        <v>47</v>
      </c>
    </row>
    <row r="7082" spans="1:3" ht="15.75">
      <c r="A7082" s="215" t="s">
        <v>14498</v>
      </c>
      <c r="B7082" s="215" t="s">
        <v>14499</v>
      </c>
      <c r="C7082" s="215" t="s">
        <v>47</v>
      </c>
    </row>
    <row r="7083" spans="1:3" ht="15.75">
      <c r="A7083" s="215" t="s">
        <v>14500</v>
      </c>
      <c r="B7083" s="215" t="s">
        <v>14501</v>
      </c>
      <c r="C7083" s="215" t="s">
        <v>367</v>
      </c>
    </row>
    <row r="7084" spans="1:3" ht="15.75">
      <c r="A7084" s="215" t="s">
        <v>14502</v>
      </c>
      <c r="B7084" s="215" t="s">
        <v>14503</v>
      </c>
      <c r="C7084" s="215" t="s">
        <v>367</v>
      </c>
    </row>
    <row r="7085" spans="1:3" ht="15.75">
      <c r="A7085" s="215" t="s">
        <v>14504</v>
      </c>
      <c r="B7085" s="215" t="s">
        <v>14505</v>
      </c>
      <c r="C7085" s="215" t="s">
        <v>47</v>
      </c>
    </row>
    <row r="7086" spans="1:3" ht="15.75">
      <c r="A7086" s="215" t="s">
        <v>14506</v>
      </c>
      <c r="B7086" s="215" t="s">
        <v>14507</v>
      </c>
      <c r="C7086" s="215" t="s">
        <v>47</v>
      </c>
    </row>
    <row r="7087" spans="1:3" ht="15.75">
      <c r="A7087" s="215" t="s">
        <v>14508</v>
      </c>
      <c r="B7087" s="215" t="s">
        <v>14509</v>
      </c>
      <c r="C7087" s="215" t="s">
        <v>602</v>
      </c>
    </row>
    <row r="7088" spans="1:3" ht="15.75">
      <c r="A7088" s="215" t="s">
        <v>14510</v>
      </c>
      <c r="B7088" s="215" t="s">
        <v>14511</v>
      </c>
      <c r="C7088" s="215" t="s">
        <v>47</v>
      </c>
    </row>
    <row r="7089" spans="1:3" ht="15.75">
      <c r="A7089" s="215" t="s">
        <v>14512</v>
      </c>
      <c r="B7089" s="215" t="s">
        <v>14513</v>
      </c>
      <c r="C7089" s="215" t="s">
        <v>47</v>
      </c>
    </row>
    <row r="7090" spans="1:3" ht="15.75">
      <c r="A7090" s="215" t="s">
        <v>14514</v>
      </c>
      <c r="B7090" s="215" t="s">
        <v>14515</v>
      </c>
      <c r="C7090" s="215" t="s">
        <v>602</v>
      </c>
    </row>
    <row r="7091" spans="1:3" ht="15.75">
      <c r="A7091" s="215" t="s">
        <v>14516</v>
      </c>
      <c r="B7091" s="215" t="s">
        <v>14517</v>
      </c>
      <c r="C7091" s="215" t="s">
        <v>47</v>
      </c>
    </row>
    <row r="7092" spans="1:3" ht="15.75">
      <c r="A7092" s="215" t="s">
        <v>14518</v>
      </c>
      <c r="B7092" s="215" t="s">
        <v>14519</v>
      </c>
      <c r="C7092" s="215" t="s">
        <v>47</v>
      </c>
    </row>
    <row r="7093" spans="1:3" ht="15.75">
      <c r="A7093" s="215" t="s">
        <v>14520</v>
      </c>
      <c r="B7093" s="215" t="s">
        <v>14521</v>
      </c>
      <c r="C7093" s="215" t="s">
        <v>47</v>
      </c>
    </row>
    <row r="7094" spans="1:3" ht="15.75">
      <c r="A7094" s="215" t="s">
        <v>14522</v>
      </c>
      <c r="B7094" s="215" t="s">
        <v>14523</v>
      </c>
      <c r="C7094" s="215" t="s">
        <v>47</v>
      </c>
    </row>
    <row r="7095" spans="1:3" ht="15.75">
      <c r="A7095" s="215" t="s">
        <v>14524</v>
      </c>
      <c r="B7095" s="215" t="s">
        <v>14525</v>
      </c>
      <c r="C7095" s="215" t="s">
        <v>47</v>
      </c>
    </row>
    <row r="7096" spans="1:3" ht="15.75">
      <c r="A7096" s="215" t="s">
        <v>14526</v>
      </c>
      <c r="B7096" s="215" t="s">
        <v>14527</v>
      </c>
      <c r="C7096" s="215" t="s">
        <v>602</v>
      </c>
    </row>
    <row r="7097" spans="1:3" ht="15.75">
      <c r="A7097" s="215" t="s">
        <v>14528</v>
      </c>
      <c r="B7097" s="215" t="s">
        <v>14529</v>
      </c>
      <c r="C7097" s="215" t="s">
        <v>602</v>
      </c>
    </row>
    <row r="7098" spans="1:3" ht="15.75">
      <c r="A7098" s="215" t="s">
        <v>14530</v>
      </c>
      <c r="B7098" s="215" t="s">
        <v>14531</v>
      </c>
      <c r="C7098" s="215" t="s">
        <v>14532</v>
      </c>
    </row>
    <row r="7099" spans="1:3" ht="15.75">
      <c r="A7099" s="215" t="s">
        <v>14533</v>
      </c>
      <c r="B7099" s="215" t="s">
        <v>14534</v>
      </c>
      <c r="C7099" s="215" t="s">
        <v>3105</v>
      </c>
    </row>
    <row r="7100" spans="1:3" ht="15.75">
      <c r="A7100" s="215" t="s">
        <v>14535</v>
      </c>
      <c r="B7100" s="215" t="s">
        <v>14536</v>
      </c>
      <c r="C7100" s="215" t="s">
        <v>602</v>
      </c>
    </row>
    <row r="7101" spans="1:3" ht="15.75">
      <c r="A7101" s="215" t="s">
        <v>14537</v>
      </c>
      <c r="B7101" s="215" t="s">
        <v>14538</v>
      </c>
      <c r="C7101" s="215" t="s">
        <v>602</v>
      </c>
    </row>
    <row r="7102" spans="1:3" ht="15.75">
      <c r="A7102" s="215" t="s">
        <v>14539</v>
      </c>
      <c r="B7102" s="215" t="s">
        <v>14540</v>
      </c>
      <c r="C7102" s="215" t="s">
        <v>47</v>
      </c>
    </row>
    <row r="7103" spans="1:3" ht="15.75">
      <c r="A7103" s="215" t="s">
        <v>14541</v>
      </c>
      <c r="B7103" s="215" t="s">
        <v>14542</v>
      </c>
      <c r="C7103" s="215" t="s">
        <v>47</v>
      </c>
    </row>
    <row r="7104" spans="1:3" ht="15.75">
      <c r="A7104" s="215" t="s">
        <v>14543</v>
      </c>
      <c r="B7104" s="215" t="s">
        <v>14544</v>
      </c>
      <c r="C7104" s="215" t="s">
        <v>602</v>
      </c>
    </row>
    <row r="7105" spans="1:3" ht="15.75">
      <c r="A7105" s="215" t="s">
        <v>14545</v>
      </c>
      <c r="B7105" s="215" t="s">
        <v>14546</v>
      </c>
      <c r="C7105" s="215" t="s">
        <v>602</v>
      </c>
    </row>
    <row r="7106" spans="1:3" ht="15.75">
      <c r="A7106" s="215" t="s">
        <v>14547</v>
      </c>
      <c r="B7106" s="215" t="s">
        <v>14548</v>
      </c>
      <c r="C7106" s="215" t="s">
        <v>602</v>
      </c>
    </row>
    <row r="7107" spans="1:3" ht="15.75">
      <c r="A7107" s="215" t="s">
        <v>14549</v>
      </c>
      <c r="B7107" s="215" t="s">
        <v>14550</v>
      </c>
      <c r="C7107" s="215" t="s">
        <v>602</v>
      </c>
    </row>
    <row r="7108" spans="1:3" ht="15.75">
      <c r="A7108" s="215" t="s">
        <v>14551</v>
      </c>
      <c r="B7108" s="215" t="s">
        <v>14552</v>
      </c>
      <c r="C7108" s="215" t="s">
        <v>367</v>
      </c>
    </row>
    <row r="7109" spans="1:3" ht="15.75">
      <c r="A7109" s="215" t="s">
        <v>14553</v>
      </c>
      <c r="B7109" s="215" t="s">
        <v>14554</v>
      </c>
      <c r="C7109" s="215" t="s">
        <v>47</v>
      </c>
    </row>
    <row r="7110" spans="1:3" ht="15.75">
      <c r="A7110" s="215" t="s">
        <v>14555</v>
      </c>
      <c r="B7110" s="215" t="s">
        <v>14556</v>
      </c>
      <c r="C7110" s="215" t="s">
        <v>47</v>
      </c>
    </row>
    <row r="7111" spans="1:3" ht="15.75">
      <c r="A7111" s="215" t="s">
        <v>14557</v>
      </c>
      <c r="B7111" s="215" t="s">
        <v>14558</v>
      </c>
      <c r="C7111" s="215" t="s">
        <v>47</v>
      </c>
    </row>
    <row r="7112" spans="1:3" ht="15.75">
      <c r="A7112" s="215" t="s">
        <v>14559</v>
      </c>
      <c r="B7112" s="215" t="s">
        <v>14560</v>
      </c>
      <c r="C7112" s="215" t="s">
        <v>47</v>
      </c>
    </row>
    <row r="7113" spans="1:3" ht="15.75">
      <c r="A7113" s="215" t="s">
        <v>14561</v>
      </c>
      <c r="B7113" s="215" t="s">
        <v>14562</v>
      </c>
      <c r="C7113" s="215" t="s">
        <v>47</v>
      </c>
    </row>
    <row r="7114" spans="1:3" ht="15.75">
      <c r="A7114" s="215" t="s">
        <v>14563</v>
      </c>
      <c r="B7114" s="215" t="s">
        <v>14564</v>
      </c>
      <c r="C7114" s="215" t="s">
        <v>602</v>
      </c>
    </row>
    <row r="7115" spans="1:3" ht="15.75">
      <c r="A7115" s="215" t="s">
        <v>14565</v>
      </c>
      <c r="B7115" s="215" t="s">
        <v>14566</v>
      </c>
      <c r="C7115" s="215" t="s">
        <v>602</v>
      </c>
    </row>
    <row r="7116" spans="1:3" ht="15.75">
      <c r="A7116" s="215" t="s">
        <v>14567</v>
      </c>
      <c r="B7116" s="215" t="s">
        <v>14568</v>
      </c>
      <c r="C7116" s="215" t="s">
        <v>367</v>
      </c>
    </row>
    <row r="7117" spans="1:3" ht="15.75">
      <c r="A7117" s="215" t="s">
        <v>14569</v>
      </c>
      <c r="B7117" s="215" t="s">
        <v>14570</v>
      </c>
      <c r="C7117" s="215" t="s">
        <v>367</v>
      </c>
    </row>
    <row r="7118" spans="1:3" ht="15.75">
      <c r="A7118" s="215" t="s">
        <v>14571</v>
      </c>
      <c r="B7118" s="215" t="s">
        <v>14572</v>
      </c>
      <c r="C7118" s="215" t="s">
        <v>367</v>
      </c>
    </row>
    <row r="7119" spans="1:3" ht="15.75">
      <c r="A7119" s="215" t="s">
        <v>14573</v>
      </c>
      <c r="B7119" s="215" t="s">
        <v>14574</v>
      </c>
      <c r="C7119" s="215" t="s">
        <v>47</v>
      </c>
    </row>
    <row r="7120" spans="1:3" ht="15.75">
      <c r="A7120" s="215" t="s">
        <v>14575</v>
      </c>
      <c r="B7120" s="215" t="s">
        <v>14576</v>
      </c>
      <c r="C7120" s="215" t="s">
        <v>602</v>
      </c>
    </row>
    <row r="7121" spans="1:3" ht="15.75">
      <c r="A7121" s="215" t="s">
        <v>14577</v>
      </c>
      <c r="B7121" s="215" t="s">
        <v>14578</v>
      </c>
      <c r="C7121" s="215" t="s">
        <v>47</v>
      </c>
    </row>
    <row r="7122" spans="1:3" ht="15.75">
      <c r="A7122" s="215" t="s">
        <v>14579</v>
      </c>
      <c r="B7122" s="215" t="s">
        <v>14580</v>
      </c>
      <c r="C7122" s="215" t="s">
        <v>602</v>
      </c>
    </row>
    <row r="7123" spans="1:3" ht="15.75">
      <c r="A7123" s="215" t="s">
        <v>14581</v>
      </c>
      <c r="B7123" s="215" t="s">
        <v>14582</v>
      </c>
      <c r="C7123" s="215" t="s">
        <v>602</v>
      </c>
    </row>
    <row r="7124" spans="1:3" ht="15.75">
      <c r="A7124" s="215" t="s">
        <v>14583</v>
      </c>
      <c r="B7124" s="215" t="s">
        <v>14584</v>
      </c>
      <c r="C7124" s="215" t="s">
        <v>602</v>
      </c>
    </row>
    <row r="7125" spans="1:3" ht="15.75">
      <c r="A7125" s="215" t="s">
        <v>14585</v>
      </c>
      <c r="B7125" s="215" t="s">
        <v>14586</v>
      </c>
      <c r="C7125" s="215" t="s">
        <v>47</v>
      </c>
    </row>
    <row r="7126" spans="1:3" ht="15.75">
      <c r="A7126" s="215" t="s">
        <v>14587</v>
      </c>
      <c r="B7126" s="215" t="s">
        <v>14588</v>
      </c>
      <c r="C7126" s="215" t="s">
        <v>365</v>
      </c>
    </row>
    <row r="7127" spans="1:3" ht="15.75">
      <c r="A7127" s="215" t="s">
        <v>14589</v>
      </c>
      <c r="B7127" s="215" t="s">
        <v>14590</v>
      </c>
      <c r="C7127" s="215" t="s">
        <v>47</v>
      </c>
    </row>
    <row r="7128" spans="1:3" ht="15.75">
      <c r="A7128" s="215" t="s">
        <v>14591</v>
      </c>
      <c r="B7128" s="215" t="s">
        <v>14592</v>
      </c>
      <c r="C7128" s="215" t="s">
        <v>47</v>
      </c>
    </row>
    <row r="7129" spans="1:3" ht="15.75">
      <c r="A7129" s="215" t="s">
        <v>14593</v>
      </c>
      <c r="B7129" s="215" t="s">
        <v>14594</v>
      </c>
      <c r="C7129" s="215" t="s">
        <v>47</v>
      </c>
    </row>
    <row r="7130" spans="1:3" ht="15.75">
      <c r="A7130" s="215" t="s">
        <v>14595</v>
      </c>
      <c r="B7130" s="215" t="s">
        <v>14596</v>
      </c>
      <c r="C7130" s="215" t="s">
        <v>47</v>
      </c>
    </row>
    <row r="7131" spans="1:3" ht="15.75">
      <c r="A7131" s="215" t="s">
        <v>14597</v>
      </c>
      <c r="B7131" s="215" t="s">
        <v>14598</v>
      </c>
      <c r="C7131" s="215" t="s">
        <v>47</v>
      </c>
    </row>
    <row r="7132" spans="1:3" ht="15.75">
      <c r="A7132" s="215" t="s">
        <v>14599</v>
      </c>
      <c r="B7132" s="215" t="s">
        <v>14600</v>
      </c>
      <c r="C7132" s="215" t="s">
        <v>47</v>
      </c>
    </row>
    <row r="7133" spans="1:3" ht="15.75">
      <c r="A7133" s="215" t="s">
        <v>14601</v>
      </c>
      <c r="B7133" s="215" t="s">
        <v>14602</v>
      </c>
      <c r="C7133" s="215" t="s">
        <v>367</v>
      </c>
    </row>
    <row r="7134" spans="1:3" ht="15.75">
      <c r="A7134" s="215" t="s">
        <v>14603</v>
      </c>
      <c r="B7134" s="215" t="s">
        <v>14604</v>
      </c>
      <c r="C7134" s="215" t="s">
        <v>602</v>
      </c>
    </row>
    <row r="7135" spans="1:3" ht="15.75">
      <c r="A7135" s="215" t="s">
        <v>14605</v>
      </c>
      <c r="B7135" s="215" t="s">
        <v>14606</v>
      </c>
      <c r="C7135" s="215" t="s">
        <v>47</v>
      </c>
    </row>
    <row r="7136" spans="1:3" ht="15.75">
      <c r="A7136" s="215" t="s">
        <v>14607</v>
      </c>
      <c r="B7136" s="215" t="s">
        <v>14608</v>
      </c>
      <c r="C7136" s="215" t="s">
        <v>47</v>
      </c>
    </row>
    <row r="7137" spans="1:3" ht="15.75">
      <c r="A7137" s="215" t="s">
        <v>14609</v>
      </c>
      <c r="B7137" s="215" t="s">
        <v>14610</v>
      </c>
      <c r="C7137" s="215" t="s">
        <v>47</v>
      </c>
    </row>
    <row r="7138" spans="1:3" ht="15.75">
      <c r="A7138" s="215" t="s">
        <v>14611</v>
      </c>
      <c r="B7138" s="215" t="s">
        <v>14612</v>
      </c>
      <c r="C7138" s="215" t="s">
        <v>602</v>
      </c>
    </row>
    <row r="7139" spans="1:3" ht="15.75">
      <c r="A7139" s="215" t="s">
        <v>14613</v>
      </c>
      <c r="B7139" s="215" t="s">
        <v>14614</v>
      </c>
      <c r="C7139" s="215" t="s">
        <v>367</v>
      </c>
    </row>
    <row r="7140" spans="1:3" ht="15.75">
      <c r="A7140" s="215" t="s">
        <v>14615</v>
      </c>
      <c r="B7140" s="215" t="s">
        <v>14616</v>
      </c>
      <c r="C7140" s="215" t="s">
        <v>602</v>
      </c>
    </row>
    <row r="7141" spans="1:3" ht="15.75">
      <c r="A7141" s="215" t="s">
        <v>14617</v>
      </c>
      <c r="B7141" s="215" t="s">
        <v>14618</v>
      </c>
      <c r="C7141" s="215" t="s">
        <v>602</v>
      </c>
    </row>
    <row r="7142" spans="1:3" ht="15.75">
      <c r="A7142" s="215" t="s">
        <v>14619</v>
      </c>
      <c r="B7142" s="215" t="s">
        <v>14620</v>
      </c>
      <c r="C7142" s="215" t="s">
        <v>47</v>
      </c>
    </row>
    <row r="7143" spans="1:3" ht="15.75">
      <c r="A7143" s="215" t="s">
        <v>14621</v>
      </c>
      <c r="B7143" s="215" t="s">
        <v>14622</v>
      </c>
      <c r="C7143" s="215" t="s">
        <v>367</v>
      </c>
    </row>
    <row r="7144" spans="1:3" ht="15.75">
      <c r="A7144" s="215" t="s">
        <v>14623</v>
      </c>
      <c r="B7144" s="215" t="s">
        <v>14624</v>
      </c>
      <c r="C7144" s="215" t="s">
        <v>367</v>
      </c>
    </row>
    <row r="7145" spans="1:3" ht="15.75">
      <c r="A7145" s="215" t="s">
        <v>14625</v>
      </c>
      <c r="B7145" s="215" t="s">
        <v>14626</v>
      </c>
      <c r="C7145" s="215" t="s">
        <v>367</v>
      </c>
    </row>
    <row r="7146" spans="1:3" ht="15.75">
      <c r="A7146" s="215" t="s">
        <v>14627</v>
      </c>
      <c r="B7146" s="215" t="s">
        <v>14628</v>
      </c>
      <c r="C7146" s="215" t="s">
        <v>367</v>
      </c>
    </row>
    <row r="7147" spans="1:3" ht="15.75">
      <c r="A7147" s="215" t="s">
        <v>14629</v>
      </c>
      <c r="B7147" s="215" t="s">
        <v>14630</v>
      </c>
      <c r="C7147" s="215" t="s">
        <v>602</v>
      </c>
    </row>
    <row r="7148" spans="1:3" ht="15.75">
      <c r="A7148" s="215" t="s">
        <v>14631</v>
      </c>
      <c r="B7148" s="215" t="s">
        <v>14632</v>
      </c>
      <c r="C7148" s="215" t="s">
        <v>47</v>
      </c>
    </row>
    <row r="7149" spans="1:3" ht="15.75">
      <c r="A7149" s="215" t="s">
        <v>14633</v>
      </c>
      <c r="B7149" s="215" t="s">
        <v>14634</v>
      </c>
      <c r="C7149" s="215" t="s">
        <v>47</v>
      </c>
    </row>
    <row r="7150" spans="1:3" ht="15.75">
      <c r="A7150" s="215" t="s">
        <v>14635</v>
      </c>
      <c r="B7150" s="215" t="s">
        <v>14636</v>
      </c>
      <c r="C7150" s="215" t="s">
        <v>47</v>
      </c>
    </row>
    <row r="7151" spans="1:3" ht="15.75">
      <c r="A7151" s="215" t="s">
        <v>14637</v>
      </c>
      <c r="B7151" s="215" t="s">
        <v>14638</v>
      </c>
      <c r="C7151" s="215" t="s">
        <v>602</v>
      </c>
    </row>
    <row r="7152" spans="1:3" ht="15.75">
      <c r="A7152" s="215" t="s">
        <v>14639</v>
      </c>
      <c r="B7152" s="215" t="s">
        <v>14640</v>
      </c>
      <c r="C7152" s="215" t="s">
        <v>602</v>
      </c>
    </row>
    <row r="7153" spans="1:3" ht="15.75">
      <c r="A7153" s="215" t="s">
        <v>14641</v>
      </c>
      <c r="B7153" s="215" t="s">
        <v>14642</v>
      </c>
      <c r="C7153" s="215" t="s">
        <v>47</v>
      </c>
    </row>
    <row r="7154" spans="1:3" ht="15.75">
      <c r="A7154" s="215" t="s">
        <v>14643</v>
      </c>
      <c r="B7154" s="215" t="s">
        <v>14644</v>
      </c>
      <c r="C7154" s="215" t="s">
        <v>47</v>
      </c>
    </row>
    <row r="7155" spans="1:3" ht="15.75">
      <c r="A7155" s="215" t="s">
        <v>14645</v>
      </c>
      <c r="B7155" s="215" t="s">
        <v>14646</v>
      </c>
      <c r="C7155" s="215" t="s">
        <v>367</v>
      </c>
    </row>
    <row r="7156" spans="1:3" ht="15.75">
      <c r="A7156" s="215" t="s">
        <v>14647</v>
      </c>
      <c r="B7156" s="215" t="s">
        <v>14648</v>
      </c>
      <c r="C7156" s="215" t="s">
        <v>367</v>
      </c>
    </row>
    <row r="7157" spans="1:3" ht="15.75">
      <c r="A7157" s="215" t="s">
        <v>14649</v>
      </c>
      <c r="B7157" s="215" t="s">
        <v>14650</v>
      </c>
      <c r="C7157" s="215" t="s">
        <v>602</v>
      </c>
    </row>
    <row r="7158" spans="1:3" ht="15.75">
      <c r="A7158" s="215" t="s">
        <v>14651</v>
      </c>
      <c r="B7158" s="215" t="s">
        <v>14652</v>
      </c>
      <c r="C7158" s="215" t="s">
        <v>47</v>
      </c>
    </row>
    <row r="7159" spans="1:3" ht="15.75">
      <c r="A7159" s="215" t="s">
        <v>14653</v>
      </c>
      <c r="B7159" s="215" t="s">
        <v>14654</v>
      </c>
      <c r="C7159" s="215" t="s">
        <v>47</v>
      </c>
    </row>
    <row r="7160" spans="1:3" ht="15.75">
      <c r="A7160" s="215" t="s">
        <v>14655</v>
      </c>
      <c r="B7160" s="215" t="s">
        <v>14656</v>
      </c>
      <c r="C7160" s="215" t="s">
        <v>47</v>
      </c>
    </row>
    <row r="7161" spans="1:3" ht="15.75">
      <c r="A7161" s="215" t="s">
        <v>14657</v>
      </c>
      <c r="B7161" s="215" t="s">
        <v>14658</v>
      </c>
      <c r="C7161" s="215" t="s">
        <v>602</v>
      </c>
    </row>
    <row r="7162" spans="1:3" ht="15.75">
      <c r="A7162" s="215" t="s">
        <v>14659</v>
      </c>
      <c r="B7162" s="215" t="s">
        <v>14660</v>
      </c>
      <c r="C7162" s="215" t="s">
        <v>367</v>
      </c>
    </row>
    <row r="7163" spans="1:3" ht="15.75">
      <c r="A7163" s="215" t="s">
        <v>14661</v>
      </c>
      <c r="B7163" s="215" t="s">
        <v>14662</v>
      </c>
      <c r="C7163" s="215" t="s">
        <v>367</v>
      </c>
    </row>
    <row r="7164" spans="1:3" ht="15.75">
      <c r="A7164" s="215" t="s">
        <v>14663</v>
      </c>
      <c r="B7164" s="215" t="s">
        <v>14664</v>
      </c>
      <c r="C7164" s="215" t="s">
        <v>47</v>
      </c>
    </row>
    <row r="7165" spans="1:3" ht="15.75">
      <c r="A7165" s="215" t="s">
        <v>14665</v>
      </c>
      <c r="B7165" s="215" t="s">
        <v>14666</v>
      </c>
      <c r="C7165" s="215" t="s">
        <v>47</v>
      </c>
    </row>
    <row r="7166" spans="1:3" ht="15.75">
      <c r="A7166" s="215" t="s">
        <v>14667</v>
      </c>
      <c r="B7166" s="215" t="s">
        <v>14668</v>
      </c>
      <c r="C7166" s="215" t="s">
        <v>47</v>
      </c>
    </row>
    <row r="7167" spans="1:3" ht="15.75">
      <c r="A7167" s="215" t="s">
        <v>14669</v>
      </c>
      <c r="B7167" s="215" t="s">
        <v>14670</v>
      </c>
      <c r="C7167" s="215" t="s">
        <v>47</v>
      </c>
    </row>
    <row r="7168" spans="1:3" ht="15.75">
      <c r="A7168" s="215" t="s">
        <v>14671</v>
      </c>
      <c r="B7168" s="215" t="s">
        <v>14672</v>
      </c>
      <c r="C7168" s="215" t="s">
        <v>602</v>
      </c>
    </row>
    <row r="7169" spans="1:3" ht="15.75">
      <c r="A7169" s="215" t="s">
        <v>14673</v>
      </c>
      <c r="B7169" s="215" t="s">
        <v>14674</v>
      </c>
      <c r="C7169" s="215" t="s">
        <v>602</v>
      </c>
    </row>
    <row r="7170" spans="1:3" ht="15.75">
      <c r="A7170" s="215" t="s">
        <v>14675</v>
      </c>
      <c r="B7170" s="215" t="s">
        <v>14676</v>
      </c>
      <c r="C7170" s="215" t="s">
        <v>602</v>
      </c>
    </row>
    <row r="7171" spans="1:3" ht="15.75">
      <c r="A7171" s="215" t="s">
        <v>14677</v>
      </c>
      <c r="B7171" s="215" t="s">
        <v>14678</v>
      </c>
      <c r="C7171" s="215" t="s">
        <v>47</v>
      </c>
    </row>
    <row r="7172" spans="1:3" ht="15.75">
      <c r="A7172" s="215" t="s">
        <v>14679</v>
      </c>
      <c r="B7172" s="215" t="s">
        <v>14680</v>
      </c>
      <c r="C7172" s="215" t="s">
        <v>602</v>
      </c>
    </row>
    <row r="7173" spans="1:3" ht="15.75">
      <c r="A7173" s="215" t="s">
        <v>14681</v>
      </c>
      <c r="B7173" s="215" t="s">
        <v>14682</v>
      </c>
      <c r="C7173" s="215" t="s">
        <v>602</v>
      </c>
    </row>
    <row r="7174" spans="1:3" ht="15.75">
      <c r="A7174" s="215" t="s">
        <v>14683</v>
      </c>
      <c r="B7174" s="215" t="s">
        <v>14684</v>
      </c>
      <c r="C7174" s="215" t="s">
        <v>1669</v>
      </c>
    </row>
    <row r="7175" spans="1:3" ht="15.75">
      <c r="A7175" s="215" t="s">
        <v>14685</v>
      </c>
      <c r="B7175" s="215" t="s">
        <v>14686</v>
      </c>
      <c r="C7175" s="215" t="s">
        <v>47</v>
      </c>
    </row>
    <row r="7176" spans="1:3" ht="15.75">
      <c r="A7176" s="215" t="s">
        <v>14687</v>
      </c>
      <c r="B7176" s="215" t="s">
        <v>14688</v>
      </c>
      <c r="C7176" s="215" t="s">
        <v>47</v>
      </c>
    </row>
    <row r="7177" spans="1:3" ht="15.75">
      <c r="A7177" s="215" t="s">
        <v>14689</v>
      </c>
      <c r="B7177" s="215" t="s">
        <v>14690</v>
      </c>
      <c r="C7177" s="215" t="s">
        <v>47</v>
      </c>
    </row>
    <row r="7178" spans="1:3" ht="15.75">
      <c r="A7178" s="215" t="s">
        <v>14691</v>
      </c>
      <c r="B7178" s="215" t="s">
        <v>14692</v>
      </c>
      <c r="C7178" s="215" t="s">
        <v>602</v>
      </c>
    </row>
    <row r="7179" spans="1:3" ht="15.75">
      <c r="A7179" s="215" t="s">
        <v>14693</v>
      </c>
      <c r="B7179" s="215" t="s">
        <v>14694</v>
      </c>
      <c r="C7179" s="215" t="s">
        <v>47</v>
      </c>
    </row>
    <row r="7180" spans="1:3" ht="15.75">
      <c r="A7180" s="215" t="s">
        <v>14695</v>
      </c>
      <c r="B7180" s="215" t="s">
        <v>14696</v>
      </c>
      <c r="C7180" s="215" t="s">
        <v>367</v>
      </c>
    </row>
    <row r="7181" spans="1:3" ht="15.75">
      <c r="A7181" s="215" t="s">
        <v>14697</v>
      </c>
      <c r="B7181" s="215" t="s">
        <v>14698</v>
      </c>
      <c r="C7181" s="215" t="s">
        <v>47</v>
      </c>
    </row>
    <row r="7182" spans="1:3" ht="15.75">
      <c r="A7182" s="215" t="s">
        <v>14699</v>
      </c>
      <c r="B7182" s="215" t="s">
        <v>14700</v>
      </c>
      <c r="C7182" s="215" t="s">
        <v>461</v>
      </c>
    </row>
    <row r="7183" spans="1:3" ht="15.75">
      <c r="A7183" s="215" t="s">
        <v>14701</v>
      </c>
      <c r="B7183" s="215" t="s">
        <v>14702</v>
      </c>
      <c r="C7183" s="215" t="s">
        <v>602</v>
      </c>
    </row>
    <row r="7184" spans="1:3" ht="15.75">
      <c r="A7184" s="215" t="s">
        <v>14703</v>
      </c>
      <c r="B7184" s="215" t="s">
        <v>14704</v>
      </c>
      <c r="C7184" s="215" t="s">
        <v>47</v>
      </c>
    </row>
    <row r="7185" spans="1:3" ht="15.75">
      <c r="A7185" s="215" t="s">
        <v>14705</v>
      </c>
      <c r="B7185" s="215" t="s">
        <v>14706</v>
      </c>
      <c r="C7185" s="215" t="s">
        <v>367</v>
      </c>
    </row>
    <row r="7186" spans="1:3" ht="15.75">
      <c r="A7186" s="215" t="s">
        <v>14707</v>
      </c>
      <c r="B7186" s="215" t="s">
        <v>14708</v>
      </c>
      <c r="C7186" s="215" t="s">
        <v>602</v>
      </c>
    </row>
    <row r="7187" spans="1:3" ht="15.75">
      <c r="A7187" s="215" t="s">
        <v>14709</v>
      </c>
      <c r="B7187" s="215" t="s">
        <v>14710</v>
      </c>
      <c r="C7187" s="215" t="s">
        <v>602</v>
      </c>
    </row>
    <row r="7188" spans="1:3" ht="15.75">
      <c r="A7188" s="215" t="s">
        <v>14711</v>
      </c>
      <c r="B7188" s="215" t="s">
        <v>14712</v>
      </c>
      <c r="C7188" s="215" t="s">
        <v>47</v>
      </c>
    </row>
    <row r="7189" spans="1:3" ht="15.75">
      <c r="A7189" s="215" t="s">
        <v>14713</v>
      </c>
      <c r="B7189" s="215" t="s">
        <v>14714</v>
      </c>
      <c r="C7189" s="215" t="s">
        <v>47</v>
      </c>
    </row>
    <row r="7190" spans="1:3" ht="15.75">
      <c r="A7190" s="215" t="s">
        <v>14715</v>
      </c>
      <c r="B7190" s="215" t="s">
        <v>14716</v>
      </c>
      <c r="C7190" s="215" t="s">
        <v>47</v>
      </c>
    </row>
    <row r="7191" spans="1:3" ht="15.75">
      <c r="A7191" s="215" t="s">
        <v>14717</v>
      </c>
      <c r="B7191" s="215" t="s">
        <v>14718</v>
      </c>
      <c r="C7191" s="215" t="s">
        <v>47</v>
      </c>
    </row>
    <row r="7192" spans="1:3" ht="15.75">
      <c r="A7192" s="215" t="s">
        <v>14719</v>
      </c>
      <c r="B7192" s="215" t="s">
        <v>14720</v>
      </c>
      <c r="C7192" s="215" t="s">
        <v>367</v>
      </c>
    </row>
    <row r="7193" spans="1:3" ht="15.75">
      <c r="A7193" s="215" t="s">
        <v>14721</v>
      </c>
      <c r="B7193" s="215" t="s">
        <v>14722</v>
      </c>
      <c r="C7193" s="215" t="s">
        <v>367</v>
      </c>
    </row>
    <row r="7194" spans="1:3" ht="15.75">
      <c r="A7194" s="215" t="s">
        <v>14723</v>
      </c>
      <c r="B7194" s="215" t="s">
        <v>14724</v>
      </c>
      <c r="C7194" s="215" t="s">
        <v>367</v>
      </c>
    </row>
    <row r="7195" spans="1:3" ht="15.75">
      <c r="A7195" s="215" t="s">
        <v>14725</v>
      </c>
      <c r="B7195" s="215" t="s">
        <v>14726</v>
      </c>
      <c r="C7195" s="215" t="s">
        <v>367</v>
      </c>
    </row>
    <row r="7196" spans="1:3" ht="15.75">
      <c r="A7196" s="215" t="s">
        <v>14727</v>
      </c>
      <c r="B7196" s="215" t="s">
        <v>14728</v>
      </c>
      <c r="C7196" s="215" t="s">
        <v>367</v>
      </c>
    </row>
    <row r="7197" spans="1:3" ht="15.75">
      <c r="A7197" s="215" t="s">
        <v>14729</v>
      </c>
      <c r="B7197" s="215" t="s">
        <v>14730</v>
      </c>
      <c r="C7197" s="215" t="s">
        <v>367</v>
      </c>
    </row>
    <row r="7198" spans="1:3" ht="15.75">
      <c r="A7198" s="215" t="s">
        <v>14731</v>
      </c>
      <c r="B7198" s="215" t="s">
        <v>14732</v>
      </c>
      <c r="C7198" s="215" t="s">
        <v>367</v>
      </c>
    </row>
    <row r="7199" spans="1:3" ht="15.75">
      <c r="A7199" s="215" t="s">
        <v>14733</v>
      </c>
      <c r="B7199" s="215" t="s">
        <v>14734</v>
      </c>
      <c r="C7199" s="215" t="s">
        <v>47</v>
      </c>
    </row>
    <row r="7200" spans="1:3" ht="15.75">
      <c r="A7200" s="215" t="s">
        <v>14735</v>
      </c>
      <c r="B7200" s="215" t="s">
        <v>14736</v>
      </c>
      <c r="C7200" s="215" t="s">
        <v>47</v>
      </c>
    </row>
    <row r="7201" spans="1:3" ht="15.75">
      <c r="A7201" s="215" t="s">
        <v>14737</v>
      </c>
      <c r="B7201" s="215" t="s">
        <v>14738</v>
      </c>
      <c r="C7201" s="215" t="s">
        <v>47</v>
      </c>
    </row>
    <row r="7202" spans="1:3" ht="15.75">
      <c r="A7202" s="215" t="s">
        <v>14739</v>
      </c>
      <c r="B7202" s="215" t="s">
        <v>14740</v>
      </c>
      <c r="C7202" s="215" t="s">
        <v>47</v>
      </c>
    </row>
    <row r="7203" spans="1:3" ht="15.75">
      <c r="A7203" s="215" t="s">
        <v>14741</v>
      </c>
      <c r="B7203" s="215" t="s">
        <v>14742</v>
      </c>
      <c r="C7203" s="215" t="s">
        <v>47</v>
      </c>
    </row>
    <row r="7204" spans="1:3" ht="15.75">
      <c r="A7204" s="215" t="s">
        <v>14743</v>
      </c>
      <c r="B7204" s="215" t="s">
        <v>14744</v>
      </c>
      <c r="C7204" s="215" t="s">
        <v>602</v>
      </c>
    </row>
    <row r="7205" spans="1:3" ht="15.75">
      <c r="A7205" s="215" t="s">
        <v>14745</v>
      </c>
      <c r="B7205" s="215" t="s">
        <v>14746</v>
      </c>
      <c r="C7205" s="215" t="s">
        <v>47</v>
      </c>
    </row>
    <row r="7206" spans="1:3" ht="15.75">
      <c r="A7206" s="215" t="s">
        <v>14747</v>
      </c>
      <c r="B7206" s="215" t="s">
        <v>14748</v>
      </c>
      <c r="C7206" s="215" t="s">
        <v>47</v>
      </c>
    </row>
    <row r="7207" spans="1:3" ht="15.75">
      <c r="A7207" s="215" t="s">
        <v>14749</v>
      </c>
      <c r="B7207" s="215" t="s">
        <v>14750</v>
      </c>
      <c r="C7207" s="215" t="s">
        <v>47</v>
      </c>
    </row>
    <row r="7208" spans="1:3" ht="15.75">
      <c r="A7208" s="215" t="s">
        <v>14751</v>
      </c>
      <c r="B7208" s="215" t="s">
        <v>14752</v>
      </c>
      <c r="C7208" s="215" t="s">
        <v>47</v>
      </c>
    </row>
    <row r="7209" spans="1:3" ht="15.75">
      <c r="A7209" s="215" t="s">
        <v>14753</v>
      </c>
      <c r="B7209" s="215" t="s">
        <v>14754</v>
      </c>
      <c r="C7209" s="215" t="s">
        <v>47</v>
      </c>
    </row>
    <row r="7210" spans="1:3" ht="15.75">
      <c r="A7210" s="215" t="s">
        <v>14755</v>
      </c>
      <c r="B7210" s="215" t="s">
        <v>14756</v>
      </c>
      <c r="C7210" s="215" t="s">
        <v>47</v>
      </c>
    </row>
    <row r="7211" spans="1:3" ht="15.75">
      <c r="A7211" s="215" t="s">
        <v>14757</v>
      </c>
      <c r="B7211" s="215" t="s">
        <v>14758</v>
      </c>
      <c r="C7211" s="215" t="s">
        <v>47</v>
      </c>
    </row>
    <row r="7212" spans="1:3" ht="15.75">
      <c r="A7212" s="215" t="s">
        <v>14759</v>
      </c>
      <c r="B7212" s="215" t="s">
        <v>14760</v>
      </c>
      <c r="C7212" s="215" t="s">
        <v>47</v>
      </c>
    </row>
    <row r="7213" spans="1:3" ht="15.75">
      <c r="A7213" s="215" t="s">
        <v>14761</v>
      </c>
      <c r="B7213" s="215" t="s">
        <v>14762</v>
      </c>
      <c r="C7213" s="215" t="s">
        <v>602</v>
      </c>
    </row>
    <row r="7214" spans="1:3" ht="15.75">
      <c r="A7214" s="215" t="s">
        <v>14763</v>
      </c>
      <c r="B7214" s="215" t="s">
        <v>14764</v>
      </c>
      <c r="C7214" s="215" t="s">
        <v>602</v>
      </c>
    </row>
    <row r="7215" spans="1:3" ht="15.75">
      <c r="A7215" s="215" t="s">
        <v>14765</v>
      </c>
      <c r="B7215" s="215" t="s">
        <v>14766</v>
      </c>
      <c r="C7215" s="215" t="s">
        <v>47</v>
      </c>
    </row>
    <row r="7216" spans="1:3" ht="15.75">
      <c r="A7216" s="215" t="s">
        <v>14767</v>
      </c>
      <c r="B7216" s="215" t="s">
        <v>14768</v>
      </c>
      <c r="C7216" s="215" t="s">
        <v>47</v>
      </c>
    </row>
    <row r="7217" spans="1:3" ht="15.75">
      <c r="A7217" s="215" t="s">
        <v>14769</v>
      </c>
      <c r="B7217" s="215" t="s">
        <v>14770</v>
      </c>
      <c r="C7217" s="215" t="s">
        <v>47</v>
      </c>
    </row>
    <row r="7218" spans="1:3" ht="15.75">
      <c r="A7218" s="215" t="s">
        <v>14771</v>
      </c>
      <c r="B7218" s="215" t="s">
        <v>14772</v>
      </c>
      <c r="C7218" s="215" t="s">
        <v>47</v>
      </c>
    </row>
    <row r="7219" spans="1:3" ht="15.75">
      <c r="A7219" s="215" t="s">
        <v>14773</v>
      </c>
      <c r="B7219" s="215" t="s">
        <v>14774</v>
      </c>
      <c r="C7219" s="215" t="s">
        <v>47</v>
      </c>
    </row>
    <row r="7220" spans="1:3" ht="15.75">
      <c r="A7220" s="215" t="s">
        <v>14775</v>
      </c>
      <c r="B7220" s="215" t="s">
        <v>14776</v>
      </c>
      <c r="C7220" s="215" t="s">
        <v>47</v>
      </c>
    </row>
    <row r="7221" spans="1:3" ht="15.75">
      <c r="A7221" s="215" t="s">
        <v>14777</v>
      </c>
      <c r="B7221" s="215" t="s">
        <v>14778</v>
      </c>
      <c r="C7221" s="215" t="s">
        <v>47</v>
      </c>
    </row>
    <row r="7222" spans="1:3" ht="15.75">
      <c r="A7222" s="215" t="s">
        <v>14779</v>
      </c>
      <c r="B7222" s="215" t="s">
        <v>14780</v>
      </c>
      <c r="C7222" s="215" t="s">
        <v>47</v>
      </c>
    </row>
    <row r="7223" spans="1:3" ht="15.75">
      <c r="A7223" s="215" t="s">
        <v>14781</v>
      </c>
      <c r="B7223" s="215" t="s">
        <v>14782</v>
      </c>
      <c r="C7223" s="215" t="s">
        <v>602</v>
      </c>
    </row>
    <row r="7224" spans="1:3" ht="15.75">
      <c r="A7224" s="215" t="s">
        <v>14783</v>
      </c>
      <c r="B7224" s="215" t="s">
        <v>14784</v>
      </c>
      <c r="C7224" s="215" t="s">
        <v>47</v>
      </c>
    </row>
    <row r="7225" spans="1:3" ht="15.75">
      <c r="A7225" s="215" t="s">
        <v>14785</v>
      </c>
      <c r="B7225" s="215" t="s">
        <v>14786</v>
      </c>
      <c r="C7225" s="215" t="s">
        <v>602</v>
      </c>
    </row>
    <row r="7226" spans="1:3" ht="15.75">
      <c r="A7226" s="215" t="s">
        <v>14787</v>
      </c>
      <c r="B7226" s="215" t="s">
        <v>14788</v>
      </c>
      <c r="C7226" s="215" t="s">
        <v>47</v>
      </c>
    </row>
    <row r="7227" spans="1:3" ht="15.75">
      <c r="A7227" s="215" t="s">
        <v>14789</v>
      </c>
      <c r="B7227" s="215" t="s">
        <v>14790</v>
      </c>
      <c r="C7227" s="215" t="s">
        <v>602</v>
      </c>
    </row>
    <row r="7228" spans="1:3" ht="15.75">
      <c r="A7228" s="215" t="s">
        <v>14791</v>
      </c>
      <c r="B7228" s="215" t="s">
        <v>14792</v>
      </c>
      <c r="C7228" s="215" t="s">
        <v>602</v>
      </c>
    </row>
    <row r="7229" spans="1:3" ht="15.75">
      <c r="A7229" s="215" t="s">
        <v>14793</v>
      </c>
      <c r="B7229" s="215" t="s">
        <v>14794</v>
      </c>
      <c r="C7229" s="215" t="s">
        <v>602</v>
      </c>
    </row>
    <row r="7230" spans="1:3" ht="15.75">
      <c r="A7230" s="215" t="s">
        <v>14795</v>
      </c>
      <c r="B7230" s="215" t="s">
        <v>14796</v>
      </c>
      <c r="C7230" s="215" t="s">
        <v>47</v>
      </c>
    </row>
    <row r="7231" spans="1:3" ht="15.75">
      <c r="A7231" s="215" t="s">
        <v>14797</v>
      </c>
      <c r="B7231" s="215" t="s">
        <v>14798</v>
      </c>
      <c r="C7231" s="215" t="s">
        <v>47</v>
      </c>
    </row>
    <row r="7232" spans="1:3" ht="15.75">
      <c r="A7232" s="215" t="s">
        <v>14799</v>
      </c>
      <c r="B7232" s="215" t="s">
        <v>14800</v>
      </c>
      <c r="C7232" s="215" t="s">
        <v>47</v>
      </c>
    </row>
    <row r="7233" spans="1:3" ht="15.75">
      <c r="A7233" s="215" t="s">
        <v>14801</v>
      </c>
      <c r="B7233" s="215" t="s">
        <v>14802</v>
      </c>
      <c r="C7233" s="215" t="s">
        <v>47</v>
      </c>
    </row>
    <row r="7234" spans="1:3" ht="15.75">
      <c r="A7234" s="215" t="s">
        <v>14803</v>
      </c>
      <c r="B7234" s="215" t="s">
        <v>14804</v>
      </c>
      <c r="C7234" s="215" t="s">
        <v>47</v>
      </c>
    </row>
    <row r="7235" spans="1:3" ht="15.75">
      <c r="A7235" s="215" t="s">
        <v>14805</v>
      </c>
      <c r="B7235" s="215" t="s">
        <v>14806</v>
      </c>
      <c r="C7235" s="215" t="s">
        <v>47</v>
      </c>
    </row>
    <row r="7236" spans="1:3" ht="15.75">
      <c r="A7236" s="215" t="s">
        <v>14807</v>
      </c>
      <c r="B7236" s="215" t="s">
        <v>14808</v>
      </c>
      <c r="C7236" s="215" t="s">
        <v>47</v>
      </c>
    </row>
    <row r="7237" spans="1:3" ht="15.75">
      <c r="A7237" s="215" t="s">
        <v>14809</v>
      </c>
      <c r="B7237" s="215" t="s">
        <v>14810</v>
      </c>
      <c r="C7237" s="215" t="s">
        <v>47</v>
      </c>
    </row>
    <row r="7238" spans="1:3" ht="15.75">
      <c r="A7238" s="215" t="s">
        <v>14811</v>
      </c>
      <c r="B7238" s="215" t="s">
        <v>14812</v>
      </c>
      <c r="C7238" s="215" t="s">
        <v>1669</v>
      </c>
    </row>
    <row r="7239" spans="1:3" ht="15.75">
      <c r="A7239" s="215" t="s">
        <v>14813</v>
      </c>
      <c r="B7239" s="215" t="s">
        <v>14814</v>
      </c>
      <c r="C7239" s="215" t="s">
        <v>602</v>
      </c>
    </row>
    <row r="7240" spans="1:3" ht="15.75">
      <c r="A7240" s="215" t="s">
        <v>14815</v>
      </c>
      <c r="B7240" s="215" t="s">
        <v>14816</v>
      </c>
      <c r="C7240" s="215" t="s">
        <v>47</v>
      </c>
    </row>
    <row r="7241" spans="1:3" ht="15.75">
      <c r="A7241" s="215" t="s">
        <v>14817</v>
      </c>
      <c r="B7241" s="215" t="s">
        <v>14818</v>
      </c>
      <c r="C7241" s="215" t="s">
        <v>47</v>
      </c>
    </row>
    <row r="7242" spans="1:3" ht="15.75">
      <c r="A7242" s="215" t="s">
        <v>14819</v>
      </c>
      <c r="B7242" s="215" t="s">
        <v>14820</v>
      </c>
      <c r="C7242" s="215" t="s">
        <v>47</v>
      </c>
    </row>
    <row r="7243" spans="1:3" ht="15.75">
      <c r="A7243" s="215" t="s">
        <v>14821</v>
      </c>
      <c r="B7243" s="215" t="s">
        <v>14822</v>
      </c>
      <c r="C7243" s="215" t="s">
        <v>47</v>
      </c>
    </row>
    <row r="7244" spans="1:3" ht="15.75">
      <c r="A7244" s="215" t="s">
        <v>14823</v>
      </c>
      <c r="B7244" s="215" t="s">
        <v>14824</v>
      </c>
      <c r="C7244" s="215" t="s">
        <v>47</v>
      </c>
    </row>
    <row r="7245" spans="1:3" ht="15.75">
      <c r="A7245" s="215" t="s">
        <v>14825</v>
      </c>
      <c r="B7245" s="215" t="s">
        <v>14826</v>
      </c>
      <c r="C7245" s="215" t="s">
        <v>47</v>
      </c>
    </row>
    <row r="7246" spans="1:3" ht="15.75">
      <c r="A7246" s="215" t="s">
        <v>14827</v>
      </c>
      <c r="B7246" s="215" t="s">
        <v>14828</v>
      </c>
      <c r="C7246" s="215" t="s">
        <v>602</v>
      </c>
    </row>
    <row r="7247" spans="1:3" ht="15.75">
      <c r="A7247" s="215" t="s">
        <v>14829</v>
      </c>
      <c r="B7247" s="215" t="s">
        <v>14830</v>
      </c>
      <c r="C7247" s="215" t="s">
        <v>47</v>
      </c>
    </row>
    <row r="7248" spans="1:3" ht="15.75">
      <c r="A7248" s="215" t="s">
        <v>14831</v>
      </c>
      <c r="B7248" s="215" t="s">
        <v>14832</v>
      </c>
      <c r="C7248" s="215" t="s">
        <v>47</v>
      </c>
    </row>
    <row r="7249" spans="1:3" ht="15.75">
      <c r="A7249" s="215" t="s">
        <v>14833</v>
      </c>
      <c r="B7249" s="215" t="s">
        <v>14834</v>
      </c>
      <c r="C7249" s="215" t="s">
        <v>47</v>
      </c>
    </row>
    <row r="7250" spans="1:3" ht="15.75">
      <c r="A7250" s="215" t="s">
        <v>14835</v>
      </c>
      <c r="B7250" s="215" t="s">
        <v>14836</v>
      </c>
      <c r="C7250" s="215" t="s">
        <v>47</v>
      </c>
    </row>
    <row r="7251" spans="1:3" ht="15.75">
      <c r="A7251" s="215" t="s">
        <v>14837</v>
      </c>
      <c r="B7251" s="215" t="s">
        <v>14838</v>
      </c>
      <c r="C7251" s="215" t="s">
        <v>47</v>
      </c>
    </row>
    <row r="7252" spans="1:3" ht="15.75">
      <c r="A7252" s="215" t="s">
        <v>14839</v>
      </c>
      <c r="B7252" s="215" t="s">
        <v>14840</v>
      </c>
      <c r="C7252" s="215" t="s">
        <v>367</v>
      </c>
    </row>
    <row r="7253" spans="1:3" ht="15.75">
      <c r="A7253" s="215" t="s">
        <v>14841</v>
      </c>
      <c r="B7253" s="215" t="s">
        <v>14842</v>
      </c>
      <c r="C7253" s="215" t="s">
        <v>47</v>
      </c>
    </row>
    <row r="7254" spans="1:3" ht="15.75">
      <c r="A7254" s="215" t="s">
        <v>14843</v>
      </c>
      <c r="B7254" s="215" t="s">
        <v>14844</v>
      </c>
      <c r="C7254" s="215" t="s">
        <v>47</v>
      </c>
    </row>
    <row r="7255" spans="1:3" ht="15.75">
      <c r="A7255" s="215" t="s">
        <v>14845</v>
      </c>
      <c r="B7255" s="215" t="s">
        <v>14846</v>
      </c>
      <c r="C7255" s="215" t="s">
        <v>47</v>
      </c>
    </row>
    <row r="7256" spans="1:3" ht="15.75">
      <c r="A7256" s="215" t="s">
        <v>14847</v>
      </c>
      <c r="B7256" s="215" t="s">
        <v>14848</v>
      </c>
      <c r="C7256" s="215" t="s">
        <v>47</v>
      </c>
    </row>
    <row r="7257" spans="1:3" ht="15.75">
      <c r="A7257" s="215" t="s">
        <v>14849</v>
      </c>
      <c r="B7257" s="215" t="s">
        <v>14850</v>
      </c>
      <c r="C7257" s="215" t="s">
        <v>47</v>
      </c>
    </row>
    <row r="7258" spans="1:3" ht="15.75">
      <c r="A7258" s="215" t="s">
        <v>14851</v>
      </c>
      <c r="B7258" s="215" t="s">
        <v>14852</v>
      </c>
      <c r="C7258" s="215" t="s">
        <v>47</v>
      </c>
    </row>
    <row r="7259" spans="1:3" ht="15.75">
      <c r="A7259" s="215" t="s">
        <v>14853</v>
      </c>
      <c r="B7259" s="215" t="s">
        <v>14854</v>
      </c>
      <c r="C7259" s="215" t="s">
        <v>47</v>
      </c>
    </row>
    <row r="7260" spans="1:3" ht="15.75">
      <c r="A7260" s="215" t="s">
        <v>14855</v>
      </c>
      <c r="B7260" s="215" t="s">
        <v>14856</v>
      </c>
      <c r="C7260" s="215" t="s">
        <v>47</v>
      </c>
    </row>
    <row r="7261" spans="1:3" ht="15.75">
      <c r="A7261" s="215" t="s">
        <v>14857</v>
      </c>
      <c r="B7261" s="215" t="s">
        <v>14858</v>
      </c>
      <c r="C7261" s="215" t="s">
        <v>47</v>
      </c>
    </row>
    <row r="7262" spans="1:3" ht="15.75">
      <c r="A7262" s="215" t="s">
        <v>14859</v>
      </c>
      <c r="B7262" s="215" t="s">
        <v>14860</v>
      </c>
      <c r="C7262" s="215" t="s">
        <v>47</v>
      </c>
    </row>
    <row r="7263" spans="1:3" ht="15.75">
      <c r="A7263" s="215" t="s">
        <v>14861</v>
      </c>
      <c r="B7263" s="215" t="s">
        <v>14862</v>
      </c>
      <c r="C7263" s="215" t="s">
        <v>47</v>
      </c>
    </row>
    <row r="7264" spans="1:3" ht="15.75">
      <c r="A7264" s="215" t="s">
        <v>14863</v>
      </c>
      <c r="B7264" s="215" t="s">
        <v>14864</v>
      </c>
      <c r="C7264" s="215" t="s">
        <v>47</v>
      </c>
    </row>
    <row r="7265" spans="1:3" ht="15.75">
      <c r="A7265" s="215" t="s">
        <v>14865</v>
      </c>
      <c r="B7265" s="215" t="s">
        <v>14866</v>
      </c>
      <c r="C7265" s="215" t="s">
        <v>47</v>
      </c>
    </row>
    <row r="7266" spans="1:3" ht="15.75">
      <c r="A7266" s="215" t="s">
        <v>14867</v>
      </c>
      <c r="B7266" s="215" t="s">
        <v>14868</v>
      </c>
      <c r="C7266" s="215" t="s">
        <v>47</v>
      </c>
    </row>
    <row r="7267" spans="1:3" ht="15.75">
      <c r="A7267" s="215" t="s">
        <v>14869</v>
      </c>
      <c r="B7267" s="215" t="s">
        <v>14870</v>
      </c>
      <c r="C7267" s="215" t="s">
        <v>47</v>
      </c>
    </row>
    <row r="7268" spans="1:3" ht="15.75">
      <c r="A7268" s="215" t="s">
        <v>14871</v>
      </c>
      <c r="B7268" s="215" t="s">
        <v>14872</v>
      </c>
      <c r="C7268" s="215" t="s">
        <v>47</v>
      </c>
    </row>
    <row r="7269" spans="1:3" ht="15.75">
      <c r="A7269" s="215" t="s">
        <v>14873</v>
      </c>
      <c r="B7269" s="215" t="s">
        <v>14874</v>
      </c>
      <c r="C7269" s="215" t="s">
        <v>47</v>
      </c>
    </row>
    <row r="7270" spans="1:3" ht="15.75">
      <c r="A7270" s="215" t="s">
        <v>14875</v>
      </c>
      <c r="B7270" s="215" t="s">
        <v>14876</v>
      </c>
      <c r="C7270" s="215" t="s">
        <v>47</v>
      </c>
    </row>
    <row r="7271" spans="1:3" ht="15.75">
      <c r="A7271" s="215" t="s">
        <v>14877</v>
      </c>
      <c r="B7271" s="215" t="s">
        <v>14878</v>
      </c>
      <c r="C7271" s="215" t="s">
        <v>367</v>
      </c>
    </row>
    <row r="7272" spans="1:3" ht="15.75">
      <c r="A7272" s="215" t="s">
        <v>14879</v>
      </c>
      <c r="B7272" s="215" t="s">
        <v>14880</v>
      </c>
      <c r="C7272" s="215" t="s">
        <v>367</v>
      </c>
    </row>
    <row r="7273" spans="1:3" ht="15.75">
      <c r="A7273" s="215" t="s">
        <v>14881</v>
      </c>
      <c r="B7273" s="215" t="s">
        <v>14882</v>
      </c>
      <c r="C7273" s="215" t="s">
        <v>367</v>
      </c>
    </row>
    <row r="7274" spans="1:3" ht="15.75">
      <c r="A7274" s="215" t="s">
        <v>14883</v>
      </c>
      <c r="B7274" s="215" t="s">
        <v>14884</v>
      </c>
      <c r="C7274" s="215" t="s">
        <v>602</v>
      </c>
    </row>
    <row r="7275" spans="1:3" ht="15.75">
      <c r="A7275" s="215" t="s">
        <v>14885</v>
      </c>
      <c r="B7275" s="215" t="s">
        <v>14886</v>
      </c>
      <c r="C7275" s="215" t="s">
        <v>47</v>
      </c>
    </row>
    <row r="7276" spans="1:3" ht="15.75">
      <c r="A7276" s="215" t="s">
        <v>14887</v>
      </c>
      <c r="B7276" s="215" t="s">
        <v>14888</v>
      </c>
      <c r="C7276" s="215" t="s">
        <v>367</v>
      </c>
    </row>
    <row r="7277" spans="1:3" ht="15.75">
      <c r="A7277" s="215" t="s">
        <v>14889</v>
      </c>
      <c r="B7277" s="215" t="s">
        <v>14890</v>
      </c>
      <c r="C7277" s="215" t="s">
        <v>47</v>
      </c>
    </row>
    <row r="7278" spans="1:3" ht="15.75">
      <c r="A7278" s="215" t="s">
        <v>14891</v>
      </c>
      <c r="B7278" s="215" t="s">
        <v>14892</v>
      </c>
      <c r="C7278" s="215" t="s">
        <v>47</v>
      </c>
    </row>
    <row r="7279" spans="1:3" ht="15.75">
      <c r="A7279" s="215" t="s">
        <v>14893</v>
      </c>
      <c r="B7279" s="215" t="s">
        <v>14894</v>
      </c>
      <c r="C7279" s="215" t="s">
        <v>47</v>
      </c>
    </row>
    <row r="7280" spans="1:3" ht="15.75">
      <c r="A7280" s="215" t="s">
        <v>14895</v>
      </c>
      <c r="B7280" s="215" t="s">
        <v>14896</v>
      </c>
      <c r="C7280" s="215" t="s">
        <v>47</v>
      </c>
    </row>
    <row r="7281" spans="1:3" ht="15.75">
      <c r="A7281" s="215" t="s">
        <v>14897</v>
      </c>
      <c r="B7281" s="215" t="s">
        <v>14898</v>
      </c>
      <c r="C7281" s="215" t="s">
        <v>47</v>
      </c>
    </row>
    <row r="7282" spans="1:3" ht="15.75">
      <c r="A7282" s="215" t="s">
        <v>14899</v>
      </c>
      <c r="B7282" s="215" t="s">
        <v>14900</v>
      </c>
      <c r="C7282" s="215" t="s">
        <v>47</v>
      </c>
    </row>
    <row r="7283" spans="1:3" ht="15.75">
      <c r="A7283" s="215" t="s">
        <v>14901</v>
      </c>
      <c r="B7283" s="215" t="s">
        <v>14902</v>
      </c>
      <c r="C7283" s="215" t="s">
        <v>47</v>
      </c>
    </row>
    <row r="7284" spans="1:3" ht="15.75">
      <c r="A7284" s="215" t="s">
        <v>14903</v>
      </c>
      <c r="B7284" s="215" t="s">
        <v>14904</v>
      </c>
      <c r="C7284" s="215" t="s">
        <v>47</v>
      </c>
    </row>
    <row r="7285" spans="1:3" ht="15.75">
      <c r="A7285" s="215" t="s">
        <v>14905</v>
      </c>
      <c r="B7285" s="215" t="s">
        <v>14906</v>
      </c>
      <c r="C7285" s="215" t="s">
        <v>47</v>
      </c>
    </row>
    <row r="7286" spans="1:3" ht="15.75">
      <c r="A7286" s="215" t="s">
        <v>14907</v>
      </c>
      <c r="B7286" s="215" t="s">
        <v>14908</v>
      </c>
      <c r="C7286" s="215" t="s">
        <v>47</v>
      </c>
    </row>
    <row r="7287" spans="1:3" ht="15.75">
      <c r="A7287" s="215" t="s">
        <v>14909</v>
      </c>
      <c r="B7287" s="215" t="s">
        <v>14910</v>
      </c>
      <c r="C7287" s="215" t="s">
        <v>47</v>
      </c>
    </row>
    <row r="7288" spans="1:3" ht="15.75">
      <c r="A7288" s="215" t="s">
        <v>14911</v>
      </c>
      <c r="B7288" s="215" t="s">
        <v>14912</v>
      </c>
      <c r="C7288" s="215" t="s">
        <v>47</v>
      </c>
    </row>
    <row r="7289" spans="1:3" ht="15.75">
      <c r="A7289" s="215" t="s">
        <v>14913</v>
      </c>
      <c r="B7289" s="215" t="s">
        <v>14914</v>
      </c>
      <c r="C7289" s="215" t="s">
        <v>47</v>
      </c>
    </row>
    <row r="7290" spans="1:3" ht="15.75">
      <c r="A7290" s="215" t="s">
        <v>14915</v>
      </c>
      <c r="B7290" s="215" t="s">
        <v>14916</v>
      </c>
      <c r="C7290" s="215" t="s">
        <v>47</v>
      </c>
    </row>
    <row r="7291" spans="1:3" ht="15.75">
      <c r="A7291" s="215" t="s">
        <v>14917</v>
      </c>
      <c r="B7291" s="215" t="s">
        <v>14918</v>
      </c>
      <c r="C7291" s="215" t="s">
        <v>47</v>
      </c>
    </row>
    <row r="7292" spans="1:3" ht="15.75">
      <c r="A7292" s="215" t="s">
        <v>14919</v>
      </c>
      <c r="B7292" s="215" t="s">
        <v>14920</v>
      </c>
      <c r="C7292" s="215" t="s">
        <v>47</v>
      </c>
    </row>
    <row r="7293" spans="1:3" ht="15.75">
      <c r="A7293" s="215" t="s">
        <v>14921</v>
      </c>
      <c r="B7293" s="215" t="s">
        <v>14922</v>
      </c>
      <c r="C7293" s="215" t="s">
        <v>47</v>
      </c>
    </row>
    <row r="7294" spans="1:3" ht="15.75">
      <c r="A7294" s="215" t="s">
        <v>14923</v>
      </c>
      <c r="B7294" s="215" t="s">
        <v>14924</v>
      </c>
      <c r="C7294" s="215" t="s">
        <v>47</v>
      </c>
    </row>
    <row r="7295" spans="1:3" ht="15.75">
      <c r="A7295" s="215" t="s">
        <v>14925</v>
      </c>
      <c r="B7295" s="215" t="s">
        <v>14926</v>
      </c>
      <c r="C7295" s="215" t="s">
        <v>367</v>
      </c>
    </row>
    <row r="7296" spans="1:3" ht="15.75">
      <c r="A7296" s="215" t="s">
        <v>14927</v>
      </c>
      <c r="B7296" s="215" t="s">
        <v>14928</v>
      </c>
      <c r="C7296" s="215" t="s">
        <v>365</v>
      </c>
    </row>
    <row r="7297" spans="1:3" ht="15.75">
      <c r="A7297" s="215" t="s">
        <v>14929</v>
      </c>
      <c r="B7297" s="215" t="s">
        <v>14930</v>
      </c>
      <c r="C7297" s="215" t="s">
        <v>365</v>
      </c>
    </row>
    <row r="7298" spans="1:3" ht="15.75">
      <c r="A7298" s="215" t="s">
        <v>14931</v>
      </c>
      <c r="B7298" s="215" t="s">
        <v>14932</v>
      </c>
      <c r="C7298" s="215" t="s">
        <v>47</v>
      </c>
    </row>
    <row r="7299" spans="1:3" ht="15.75">
      <c r="A7299" s="215" t="s">
        <v>14933</v>
      </c>
      <c r="B7299" s="215" t="s">
        <v>14934</v>
      </c>
      <c r="C7299" s="215" t="s">
        <v>367</v>
      </c>
    </row>
    <row r="7300" spans="1:3" ht="15.75">
      <c r="A7300" s="215" t="s">
        <v>14935</v>
      </c>
      <c r="B7300" s="215" t="s">
        <v>14936</v>
      </c>
      <c r="C7300" s="215" t="s">
        <v>602</v>
      </c>
    </row>
    <row r="7301" spans="1:3" ht="15.75">
      <c r="A7301" s="215" t="s">
        <v>14937</v>
      </c>
      <c r="B7301" s="215" t="s">
        <v>14938</v>
      </c>
      <c r="C7301" s="215" t="s">
        <v>602</v>
      </c>
    </row>
    <row r="7302" spans="1:3" ht="15.75">
      <c r="A7302" s="215" t="s">
        <v>14939</v>
      </c>
      <c r="B7302" s="215" t="s">
        <v>14940</v>
      </c>
      <c r="C7302" s="215" t="s">
        <v>602</v>
      </c>
    </row>
    <row r="7303" spans="1:3" ht="15.75">
      <c r="A7303" s="215" t="s">
        <v>14941</v>
      </c>
      <c r="B7303" s="215" t="s">
        <v>14942</v>
      </c>
      <c r="C7303" s="215" t="s">
        <v>602</v>
      </c>
    </row>
    <row r="7304" spans="1:3" ht="15.75">
      <c r="A7304" s="215" t="s">
        <v>14943</v>
      </c>
      <c r="B7304" s="215" t="s">
        <v>14944</v>
      </c>
      <c r="C7304" s="215" t="s">
        <v>602</v>
      </c>
    </row>
    <row r="7305" spans="1:3" ht="15.75">
      <c r="A7305" s="215" t="s">
        <v>14945</v>
      </c>
      <c r="B7305" s="215" t="s">
        <v>14946</v>
      </c>
      <c r="C7305" s="215" t="s">
        <v>367</v>
      </c>
    </row>
    <row r="7306" spans="1:3" ht="15.75">
      <c r="A7306" s="215" t="s">
        <v>14947</v>
      </c>
      <c r="B7306" s="215" t="s">
        <v>14948</v>
      </c>
      <c r="C7306" s="215" t="s">
        <v>602</v>
      </c>
    </row>
    <row r="7307" spans="1:3" ht="15.75">
      <c r="A7307" s="215" t="s">
        <v>14949</v>
      </c>
      <c r="B7307" s="215" t="s">
        <v>14950</v>
      </c>
      <c r="C7307" s="215" t="s">
        <v>47</v>
      </c>
    </row>
    <row r="7308" spans="1:3" ht="15.75">
      <c r="A7308" s="215" t="s">
        <v>14951</v>
      </c>
      <c r="B7308" s="215" t="s">
        <v>14952</v>
      </c>
      <c r="C7308" s="215" t="s">
        <v>47</v>
      </c>
    </row>
    <row r="7309" spans="1:3" ht="15.75">
      <c r="A7309" s="215" t="s">
        <v>14953</v>
      </c>
      <c r="B7309" s="215" t="s">
        <v>14954</v>
      </c>
      <c r="C7309" s="215" t="s">
        <v>47</v>
      </c>
    </row>
    <row r="7310" spans="1:3" ht="15.75">
      <c r="A7310" s="215" t="s">
        <v>14955</v>
      </c>
      <c r="B7310" s="215" t="s">
        <v>14956</v>
      </c>
      <c r="C7310" s="215" t="s">
        <v>47</v>
      </c>
    </row>
    <row r="7311" spans="1:3" ht="15.75">
      <c r="A7311" s="215" t="s">
        <v>14957</v>
      </c>
      <c r="B7311" s="215" t="s">
        <v>14958</v>
      </c>
      <c r="C7311" s="215" t="s">
        <v>47</v>
      </c>
    </row>
    <row r="7312" spans="1:3" ht="15.75">
      <c r="A7312" s="215" t="s">
        <v>14959</v>
      </c>
      <c r="B7312" s="215" t="s">
        <v>14960</v>
      </c>
      <c r="C7312" s="215" t="s">
        <v>602</v>
      </c>
    </row>
    <row r="7313" spans="1:3" ht="15.75">
      <c r="A7313" s="215" t="s">
        <v>14961</v>
      </c>
      <c r="B7313" s="215" t="s">
        <v>14962</v>
      </c>
      <c r="C7313" s="215" t="s">
        <v>47</v>
      </c>
    </row>
    <row r="7314" spans="1:3" ht="15.75">
      <c r="A7314" s="215" t="s">
        <v>14963</v>
      </c>
      <c r="B7314" s="215" t="s">
        <v>14964</v>
      </c>
      <c r="C7314" s="215" t="s">
        <v>47</v>
      </c>
    </row>
    <row r="7315" spans="1:3" ht="15.75">
      <c r="A7315" s="215" t="s">
        <v>14965</v>
      </c>
      <c r="B7315" s="215" t="s">
        <v>14966</v>
      </c>
      <c r="C7315" s="215" t="s">
        <v>602</v>
      </c>
    </row>
    <row r="7316" spans="1:3" ht="15.75">
      <c r="A7316" s="215" t="s">
        <v>14967</v>
      </c>
      <c r="B7316" s="215" t="s">
        <v>14968</v>
      </c>
      <c r="C7316" s="215" t="s">
        <v>47</v>
      </c>
    </row>
    <row r="7317" spans="1:3" ht="15.75">
      <c r="A7317" s="215" t="s">
        <v>14969</v>
      </c>
      <c r="B7317" s="215" t="s">
        <v>14970</v>
      </c>
      <c r="C7317" s="215" t="s">
        <v>602</v>
      </c>
    </row>
    <row r="7318" spans="1:3" ht="15.75">
      <c r="A7318" s="215" t="s">
        <v>14971</v>
      </c>
      <c r="B7318" s="215" t="s">
        <v>14972</v>
      </c>
      <c r="C7318" s="215" t="s">
        <v>47</v>
      </c>
    </row>
    <row r="7319" spans="1:3" ht="15.75">
      <c r="A7319" s="215" t="s">
        <v>14973</v>
      </c>
      <c r="B7319" s="215" t="s">
        <v>14974</v>
      </c>
      <c r="C7319" s="215" t="s">
        <v>365</v>
      </c>
    </row>
    <row r="7320" spans="1:3" ht="15.75">
      <c r="A7320" s="215" t="s">
        <v>14975</v>
      </c>
      <c r="B7320" s="215" t="s">
        <v>14976</v>
      </c>
      <c r="C7320" s="215" t="s">
        <v>47</v>
      </c>
    </row>
    <row r="7321" spans="1:3" ht="15.75">
      <c r="A7321" s="215" t="s">
        <v>14977</v>
      </c>
      <c r="B7321" s="215" t="s">
        <v>14978</v>
      </c>
      <c r="C7321" s="215" t="s">
        <v>47</v>
      </c>
    </row>
    <row r="7322" spans="1:3" ht="15.75">
      <c r="A7322" s="215" t="s">
        <v>14979</v>
      </c>
      <c r="B7322" s="215" t="s">
        <v>14980</v>
      </c>
      <c r="C7322" s="215" t="s">
        <v>47</v>
      </c>
    </row>
    <row r="7323" spans="1:3" ht="15.75">
      <c r="A7323" s="215" t="s">
        <v>14981</v>
      </c>
      <c r="B7323" s="215" t="s">
        <v>14982</v>
      </c>
      <c r="C7323" s="215" t="s">
        <v>47</v>
      </c>
    </row>
    <row r="7324" spans="1:3" ht="15.75">
      <c r="A7324" s="215" t="s">
        <v>14983</v>
      </c>
      <c r="B7324" s="215" t="s">
        <v>14984</v>
      </c>
      <c r="C7324" s="215" t="s">
        <v>47</v>
      </c>
    </row>
    <row r="7325" spans="1:3" ht="15.75">
      <c r="A7325" s="215" t="s">
        <v>14985</v>
      </c>
      <c r="B7325" s="215" t="s">
        <v>14986</v>
      </c>
      <c r="C7325" s="215" t="s">
        <v>47</v>
      </c>
    </row>
    <row r="7326" spans="1:3" ht="15.75">
      <c r="A7326" s="215" t="s">
        <v>14987</v>
      </c>
      <c r="B7326" s="215" t="s">
        <v>14988</v>
      </c>
      <c r="C7326" s="215" t="s">
        <v>47</v>
      </c>
    </row>
    <row r="7327" spans="1:3" ht="15.75">
      <c r="A7327" s="215" t="s">
        <v>14989</v>
      </c>
      <c r="B7327" s="215" t="s">
        <v>14990</v>
      </c>
      <c r="C7327" s="215" t="s">
        <v>47</v>
      </c>
    </row>
    <row r="7328" spans="1:3" ht="15.75">
      <c r="A7328" s="215" t="s">
        <v>14991</v>
      </c>
      <c r="B7328" s="215" t="s">
        <v>14992</v>
      </c>
      <c r="C7328" s="215" t="s">
        <v>47</v>
      </c>
    </row>
    <row r="7329" spans="1:3" ht="15.75">
      <c r="A7329" s="215" t="s">
        <v>14993</v>
      </c>
      <c r="B7329" s="215" t="s">
        <v>14994</v>
      </c>
      <c r="C7329" s="215" t="s">
        <v>365</v>
      </c>
    </row>
    <row r="7330" spans="1:3" ht="15.75">
      <c r="A7330" s="215" t="s">
        <v>14995</v>
      </c>
      <c r="B7330" s="215" t="s">
        <v>14996</v>
      </c>
      <c r="C7330" s="215" t="s">
        <v>367</v>
      </c>
    </row>
    <row r="7331" spans="1:3" ht="15.75">
      <c r="A7331" s="215" t="s">
        <v>14997</v>
      </c>
      <c r="B7331" s="215" t="s">
        <v>14998</v>
      </c>
      <c r="C7331" s="215" t="s">
        <v>47</v>
      </c>
    </row>
    <row r="7332" spans="1:3" ht="15.75">
      <c r="A7332" s="215" t="s">
        <v>14999</v>
      </c>
      <c r="B7332" s="215" t="s">
        <v>15000</v>
      </c>
      <c r="C7332" s="215" t="s">
        <v>602</v>
      </c>
    </row>
    <row r="7333" spans="1:3" ht="15.75">
      <c r="A7333" s="215" t="s">
        <v>15001</v>
      </c>
      <c r="B7333" s="215" t="s">
        <v>15002</v>
      </c>
      <c r="C7333" s="215" t="s">
        <v>367</v>
      </c>
    </row>
    <row r="7334" spans="1:3" ht="15.75">
      <c r="A7334" s="215" t="s">
        <v>15003</v>
      </c>
      <c r="B7334" s="215" t="s">
        <v>15004</v>
      </c>
      <c r="C7334" s="215" t="s">
        <v>47</v>
      </c>
    </row>
    <row r="7335" spans="1:3" ht="15.75">
      <c r="A7335" s="215" t="s">
        <v>15005</v>
      </c>
      <c r="B7335" s="215" t="s">
        <v>15006</v>
      </c>
      <c r="C7335" s="215" t="s">
        <v>47</v>
      </c>
    </row>
    <row r="7336" spans="1:3" ht="15.75">
      <c r="A7336" s="215" t="s">
        <v>15007</v>
      </c>
      <c r="B7336" s="215" t="s">
        <v>15008</v>
      </c>
      <c r="C7336" s="215" t="s">
        <v>47</v>
      </c>
    </row>
    <row r="7337" spans="1:3" ht="15.75">
      <c r="A7337" s="215" t="s">
        <v>15009</v>
      </c>
      <c r="B7337" s="215" t="s">
        <v>15010</v>
      </c>
      <c r="C7337" s="215" t="s">
        <v>47</v>
      </c>
    </row>
    <row r="7338" spans="1:3" ht="15.75">
      <c r="A7338" s="215" t="s">
        <v>15011</v>
      </c>
      <c r="B7338" s="215" t="s">
        <v>15012</v>
      </c>
      <c r="C7338" s="215" t="s">
        <v>47</v>
      </c>
    </row>
    <row r="7339" spans="1:3" ht="15.75">
      <c r="A7339" s="215" t="s">
        <v>15013</v>
      </c>
      <c r="B7339" s="215" t="s">
        <v>15014</v>
      </c>
      <c r="C7339" s="215" t="s">
        <v>47</v>
      </c>
    </row>
    <row r="7340" spans="1:3" ht="15.75">
      <c r="A7340" s="215" t="s">
        <v>15015</v>
      </c>
      <c r="B7340" s="215" t="s">
        <v>15016</v>
      </c>
      <c r="C7340" s="215" t="s">
        <v>47</v>
      </c>
    </row>
    <row r="7341" spans="1:3" ht="15.75">
      <c r="A7341" s="215" t="s">
        <v>15017</v>
      </c>
      <c r="B7341" s="215" t="s">
        <v>15018</v>
      </c>
      <c r="C7341" s="215" t="s">
        <v>47</v>
      </c>
    </row>
    <row r="7342" spans="1:3" ht="15.75">
      <c r="A7342" s="215" t="s">
        <v>15019</v>
      </c>
      <c r="B7342" s="215" t="s">
        <v>15020</v>
      </c>
      <c r="C7342" s="215" t="s">
        <v>47</v>
      </c>
    </row>
    <row r="7343" spans="1:3" ht="15.75">
      <c r="A7343" s="215" t="s">
        <v>15021</v>
      </c>
      <c r="B7343" s="215" t="s">
        <v>15022</v>
      </c>
      <c r="C7343" s="215" t="s">
        <v>47</v>
      </c>
    </row>
    <row r="7344" spans="1:3" ht="15.75">
      <c r="A7344" s="215" t="s">
        <v>15023</v>
      </c>
      <c r="B7344" s="215" t="s">
        <v>15024</v>
      </c>
      <c r="C7344" s="215" t="s">
        <v>47</v>
      </c>
    </row>
    <row r="7345" spans="1:3" ht="15.75">
      <c r="A7345" s="215" t="s">
        <v>15025</v>
      </c>
      <c r="B7345" s="215" t="s">
        <v>15026</v>
      </c>
      <c r="C7345" s="215" t="s">
        <v>47</v>
      </c>
    </row>
    <row r="7346" spans="1:3" ht="15.75">
      <c r="A7346" s="215" t="s">
        <v>15027</v>
      </c>
      <c r="B7346" s="215" t="s">
        <v>15028</v>
      </c>
      <c r="C7346" s="215" t="s">
        <v>47</v>
      </c>
    </row>
    <row r="7347" spans="1:3" ht="15.75">
      <c r="A7347" s="215" t="s">
        <v>15029</v>
      </c>
      <c r="B7347" s="215" t="s">
        <v>15030</v>
      </c>
      <c r="C7347" s="215" t="s">
        <v>47</v>
      </c>
    </row>
    <row r="7348" spans="1:3" ht="15.75">
      <c r="A7348" s="215" t="s">
        <v>15031</v>
      </c>
      <c r="B7348" s="215" t="s">
        <v>15032</v>
      </c>
      <c r="C7348" s="215" t="s">
        <v>47</v>
      </c>
    </row>
    <row r="7349" spans="1:3" ht="15.75">
      <c r="A7349" s="215" t="s">
        <v>15033</v>
      </c>
      <c r="B7349" s="215" t="s">
        <v>15034</v>
      </c>
      <c r="C7349" s="215" t="s">
        <v>47</v>
      </c>
    </row>
    <row r="7350" spans="1:3" ht="15.75">
      <c r="A7350" s="215" t="s">
        <v>15035</v>
      </c>
      <c r="B7350" s="215" t="s">
        <v>15036</v>
      </c>
      <c r="C7350" s="215" t="s">
        <v>47</v>
      </c>
    </row>
    <row r="7351" spans="1:3" ht="15.75">
      <c r="A7351" s="215" t="s">
        <v>15037</v>
      </c>
      <c r="B7351" s="215" t="s">
        <v>15038</v>
      </c>
      <c r="C7351" s="215" t="s">
        <v>602</v>
      </c>
    </row>
    <row r="7352" spans="1:3" ht="15.75">
      <c r="A7352" s="215" t="s">
        <v>15039</v>
      </c>
      <c r="B7352" s="215" t="s">
        <v>15040</v>
      </c>
      <c r="C7352" s="215" t="s">
        <v>47</v>
      </c>
    </row>
    <row r="7353" spans="1:3" ht="15.75">
      <c r="A7353" s="215" t="s">
        <v>15041</v>
      </c>
      <c r="B7353" s="215" t="s">
        <v>15042</v>
      </c>
      <c r="C7353" s="215" t="s">
        <v>47</v>
      </c>
    </row>
    <row r="7354" spans="1:3" ht="15.75">
      <c r="A7354" s="215" t="s">
        <v>15043</v>
      </c>
      <c r="B7354" s="215" t="s">
        <v>15044</v>
      </c>
      <c r="C7354" s="215" t="s">
        <v>47</v>
      </c>
    </row>
    <row r="7355" spans="1:3" ht="15.75">
      <c r="A7355" s="215" t="s">
        <v>15045</v>
      </c>
      <c r="B7355" s="215" t="s">
        <v>15046</v>
      </c>
      <c r="C7355" s="215" t="s">
        <v>47</v>
      </c>
    </row>
    <row r="7356" spans="1:3" ht="15.75">
      <c r="A7356" s="215" t="s">
        <v>15047</v>
      </c>
      <c r="B7356" s="215" t="s">
        <v>15048</v>
      </c>
      <c r="C7356" s="215" t="s">
        <v>47</v>
      </c>
    </row>
    <row r="7357" spans="1:3" ht="15.75">
      <c r="A7357" s="215" t="s">
        <v>15049</v>
      </c>
      <c r="B7357" s="215" t="s">
        <v>15050</v>
      </c>
      <c r="C7357" s="215" t="s">
        <v>47</v>
      </c>
    </row>
    <row r="7358" spans="1:3" ht="15.75">
      <c r="A7358" s="215" t="s">
        <v>15051</v>
      </c>
      <c r="B7358" s="215" t="s">
        <v>15052</v>
      </c>
      <c r="C7358" s="215" t="s">
        <v>47</v>
      </c>
    </row>
    <row r="7359" spans="1:3" ht="15.75">
      <c r="A7359" s="215" t="s">
        <v>15053</v>
      </c>
      <c r="B7359" s="215" t="s">
        <v>15054</v>
      </c>
      <c r="C7359" s="215" t="s">
        <v>47</v>
      </c>
    </row>
    <row r="7360" spans="1:3" ht="15.75">
      <c r="A7360" s="215" t="s">
        <v>15055</v>
      </c>
      <c r="B7360" s="215" t="s">
        <v>15056</v>
      </c>
      <c r="C7360" s="215" t="s">
        <v>47</v>
      </c>
    </row>
    <row r="7361" spans="1:3" ht="15.75">
      <c r="A7361" s="215" t="s">
        <v>15057</v>
      </c>
      <c r="B7361" s="215" t="s">
        <v>15058</v>
      </c>
      <c r="C7361" s="215" t="s">
        <v>47</v>
      </c>
    </row>
    <row r="7362" spans="1:3" ht="15.75">
      <c r="A7362" s="215" t="s">
        <v>15059</v>
      </c>
      <c r="B7362" s="215" t="s">
        <v>15060</v>
      </c>
      <c r="C7362" s="215" t="s">
        <v>47</v>
      </c>
    </row>
    <row r="7363" spans="1:3" ht="15.75">
      <c r="A7363" s="215" t="s">
        <v>15061</v>
      </c>
      <c r="B7363" s="215" t="s">
        <v>15062</v>
      </c>
      <c r="C7363" s="215" t="s">
        <v>602</v>
      </c>
    </row>
    <row r="7364" spans="1:3" ht="15.75">
      <c r="A7364" s="215" t="s">
        <v>15063</v>
      </c>
      <c r="B7364" s="215" t="s">
        <v>15064</v>
      </c>
      <c r="C7364" s="215" t="s">
        <v>47</v>
      </c>
    </row>
    <row r="7365" spans="1:3" ht="15.75">
      <c r="A7365" s="215" t="s">
        <v>15065</v>
      </c>
      <c r="B7365" s="215" t="s">
        <v>15066</v>
      </c>
      <c r="C7365" s="215" t="s">
        <v>367</v>
      </c>
    </row>
    <row r="7366" spans="1:3" ht="15.75">
      <c r="A7366" s="215" t="s">
        <v>15067</v>
      </c>
      <c r="B7366" s="215" t="s">
        <v>15068</v>
      </c>
      <c r="C7366" s="215" t="s">
        <v>367</v>
      </c>
    </row>
    <row r="7367" spans="1:3" ht="15.75">
      <c r="A7367" s="215" t="s">
        <v>15069</v>
      </c>
      <c r="B7367" s="215" t="s">
        <v>15070</v>
      </c>
      <c r="C7367" s="215" t="s">
        <v>47</v>
      </c>
    </row>
    <row r="7368" spans="1:3" ht="15.75">
      <c r="A7368" s="215" t="s">
        <v>15071</v>
      </c>
      <c r="B7368" s="215" t="s">
        <v>15072</v>
      </c>
      <c r="C7368" s="215" t="s">
        <v>47</v>
      </c>
    </row>
    <row r="7369" spans="1:3" ht="15.75">
      <c r="A7369" s="215" t="s">
        <v>15073</v>
      </c>
      <c r="B7369" s="215" t="s">
        <v>15074</v>
      </c>
      <c r="C7369" s="215" t="s">
        <v>47</v>
      </c>
    </row>
    <row r="7370" spans="1:3" ht="15.75">
      <c r="A7370" s="215" t="s">
        <v>15075</v>
      </c>
      <c r="B7370" s="215" t="s">
        <v>15076</v>
      </c>
      <c r="C7370" s="215" t="s">
        <v>602</v>
      </c>
    </row>
    <row r="7371" spans="1:3" ht="15.75">
      <c r="A7371" s="215" t="s">
        <v>15077</v>
      </c>
      <c r="B7371" s="215" t="s">
        <v>15078</v>
      </c>
      <c r="C7371" s="215" t="s">
        <v>602</v>
      </c>
    </row>
    <row r="7372" spans="1:3" ht="15.75">
      <c r="A7372" s="215" t="s">
        <v>15079</v>
      </c>
      <c r="B7372" s="215" t="s">
        <v>15080</v>
      </c>
      <c r="C7372" s="215" t="s">
        <v>367</v>
      </c>
    </row>
    <row r="7373" spans="1:3" ht="15.75">
      <c r="A7373" s="215" t="s">
        <v>15081</v>
      </c>
      <c r="B7373" s="215" t="s">
        <v>15082</v>
      </c>
      <c r="C7373" s="215" t="s">
        <v>47</v>
      </c>
    </row>
    <row r="7374" spans="1:3" ht="15.75">
      <c r="A7374" s="215" t="s">
        <v>15083</v>
      </c>
      <c r="B7374" s="215" t="s">
        <v>15084</v>
      </c>
      <c r="C7374" s="215" t="s">
        <v>367</v>
      </c>
    </row>
    <row r="7375" spans="1:3" ht="15.75">
      <c r="A7375" s="215" t="s">
        <v>15085</v>
      </c>
      <c r="B7375" s="215" t="s">
        <v>15086</v>
      </c>
      <c r="C7375" s="215" t="s">
        <v>47</v>
      </c>
    </row>
    <row r="7376" spans="1:3" ht="15.75">
      <c r="A7376" s="215" t="s">
        <v>15087</v>
      </c>
      <c r="B7376" s="215" t="s">
        <v>15088</v>
      </c>
      <c r="C7376" s="215" t="s">
        <v>47</v>
      </c>
    </row>
    <row r="7377" spans="1:3" ht="15.75">
      <c r="A7377" s="215" t="s">
        <v>15089</v>
      </c>
      <c r="B7377" s="215" t="s">
        <v>15090</v>
      </c>
      <c r="C7377" s="215" t="s">
        <v>47</v>
      </c>
    </row>
    <row r="7378" spans="1:3" ht="15.75">
      <c r="A7378" s="215" t="s">
        <v>15091</v>
      </c>
      <c r="B7378" s="215" t="s">
        <v>15092</v>
      </c>
      <c r="C7378" s="215" t="s">
        <v>47</v>
      </c>
    </row>
    <row r="7379" spans="1:3" ht="15.75">
      <c r="A7379" s="215" t="s">
        <v>15093</v>
      </c>
      <c r="B7379" s="215" t="s">
        <v>15094</v>
      </c>
      <c r="C7379" s="215" t="s">
        <v>47</v>
      </c>
    </row>
    <row r="7380" spans="1:3" ht="15.75">
      <c r="A7380" s="215" t="s">
        <v>15095</v>
      </c>
      <c r="B7380" s="215" t="s">
        <v>15096</v>
      </c>
      <c r="C7380" s="215" t="s">
        <v>47</v>
      </c>
    </row>
    <row r="7381" spans="1:3" ht="15.75">
      <c r="A7381" s="215" t="s">
        <v>15097</v>
      </c>
      <c r="B7381" s="215" t="s">
        <v>15098</v>
      </c>
      <c r="C7381" s="215" t="s">
        <v>47</v>
      </c>
    </row>
    <row r="7382" spans="1:3" ht="15.75">
      <c r="A7382" s="215" t="s">
        <v>15099</v>
      </c>
      <c r="B7382" s="215" t="s">
        <v>15100</v>
      </c>
      <c r="C7382" s="215" t="s">
        <v>47</v>
      </c>
    </row>
    <row r="7383" spans="1:3" ht="15.75">
      <c r="A7383" s="215" t="s">
        <v>15101</v>
      </c>
      <c r="B7383" s="215" t="s">
        <v>15102</v>
      </c>
      <c r="C7383" s="215" t="s">
        <v>47</v>
      </c>
    </row>
    <row r="7384" spans="1:3" ht="15.75">
      <c r="A7384" s="215" t="s">
        <v>15103</v>
      </c>
      <c r="B7384" s="215" t="s">
        <v>15104</v>
      </c>
      <c r="C7384" s="215" t="s">
        <v>47</v>
      </c>
    </row>
    <row r="7385" spans="1:3" ht="15.75">
      <c r="A7385" s="215" t="s">
        <v>15105</v>
      </c>
      <c r="B7385" s="215" t="s">
        <v>15106</v>
      </c>
      <c r="C7385" s="215" t="s">
        <v>47</v>
      </c>
    </row>
    <row r="7386" spans="1:3" ht="15.75">
      <c r="A7386" s="215" t="s">
        <v>15107</v>
      </c>
      <c r="B7386" s="215" t="s">
        <v>15108</v>
      </c>
      <c r="C7386" s="215" t="s">
        <v>47</v>
      </c>
    </row>
    <row r="7387" spans="1:3" ht="15.75">
      <c r="A7387" s="215" t="s">
        <v>15109</v>
      </c>
      <c r="B7387" s="215" t="s">
        <v>15110</v>
      </c>
      <c r="C7387" s="215" t="s">
        <v>47</v>
      </c>
    </row>
    <row r="7388" spans="1:3" ht="15.75">
      <c r="A7388" s="215" t="s">
        <v>15111</v>
      </c>
      <c r="B7388" s="215" t="s">
        <v>15112</v>
      </c>
      <c r="C7388" s="215" t="s">
        <v>47</v>
      </c>
    </row>
    <row r="7389" spans="1:3" ht="15.75">
      <c r="A7389" s="215" t="s">
        <v>15113</v>
      </c>
      <c r="B7389" s="215" t="s">
        <v>15114</v>
      </c>
      <c r="C7389" s="215" t="s">
        <v>47</v>
      </c>
    </row>
    <row r="7390" spans="1:3" ht="15.75">
      <c r="A7390" s="215" t="s">
        <v>15115</v>
      </c>
      <c r="B7390" s="215" t="s">
        <v>15116</v>
      </c>
      <c r="C7390" s="215" t="s">
        <v>47</v>
      </c>
    </row>
    <row r="7391" spans="1:3" ht="15.75">
      <c r="A7391" s="215" t="s">
        <v>15117</v>
      </c>
      <c r="B7391" s="215" t="s">
        <v>15118</v>
      </c>
      <c r="C7391" s="215" t="s">
        <v>47</v>
      </c>
    </row>
    <row r="7392" spans="1:3" ht="15.75">
      <c r="A7392" s="215" t="s">
        <v>15119</v>
      </c>
      <c r="B7392" s="215" t="s">
        <v>15120</v>
      </c>
      <c r="C7392" s="215" t="s">
        <v>47</v>
      </c>
    </row>
    <row r="7393" spans="1:3" ht="15.75">
      <c r="A7393" s="215" t="s">
        <v>15121</v>
      </c>
      <c r="B7393" s="215" t="s">
        <v>15122</v>
      </c>
      <c r="C7393" s="215" t="s">
        <v>47</v>
      </c>
    </row>
    <row r="7394" spans="1:3" ht="15.75">
      <c r="A7394" s="215" t="s">
        <v>15123</v>
      </c>
      <c r="B7394" s="215" t="s">
        <v>15124</v>
      </c>
      <c r="C7394" s="215" t="s">
        <v>47</v>
      </c>
    </row>
    <row r="7395" spans="1:3" ht="15.75">
      <c r="A7395" s="215" t="s">
        <v>15125</v>
      </c>
      <c r="B7395" s="215" t="s">
        <v>15126</v>
      </c>
      <c r="C7395" s="215" t="s">
        <v>47</v>
      </c>
    </row>
    <row r="7396" spans="1:3" ht="15.75">
      <c r="A7396" s="215" t="s">
        <v>15127</v>
      </c>
      <c r="B7396" s="215" t="s">
        <v>15128</v>
      </c>
      <c r="C7396" s="215" t="s">
        <v>47</v>
      </c>
    </row>
    <row r="7397" spans="1:3" ht="15.75">
      <c r="A7397" s="215" t="s">
        <v>15129</v>
      </c>
      <c r="B7397" s="215" t="s">
        <v>15130</v>
      </c>
      <c r="C7397" s="215" t="s">
        <v>47</v>
      </c>
    </row>
    <row r="7398" spans="1:3" ht="15.75">
      <c r="A7398" s="215" t="s">
        <v>15131</v>
      </c>
      <c r="B7398" s="215" t="s">
        <v>15132</v>
      </c>
      <c r="C7398" s="215" t="s">
        <v>602</v>
      </c>
    </row>
    <row r="7399" spans="1:3" ht="15.75">
      <c r="A7399" s="215" t="s">
        <v>15133</v>
      </c>
      <c r="B7399" s="215" t="s">
        <v>15134</v>
      </c>
      <c r="C7399" s="215" t="s">
        <v>47</v>
      </c>
    </row>
    <row r="7400" spans="1:3" ht="15.75">
      <c r="A7400" s="215" t="s">
        <v>15135</v>
      </c>
      <c r="B7400" s="215" t="s">
        <v>15136</v>
      </c>
      <c r="C7400" s="215" t="s">
        <v>602</v>
      </c>
    </row>
    <row r="7401" spans="1:3" ht="15.75">
      <c r="A7401" s="215" t="s">
        <v>15137</v>
      </c>
      <c r="B7401" s="215" t="s">
        <v>15138</v>
      </c>
      <c r="C7401" s="215" t="s">
        <v>47</v>
      </c>
    </row>
    <row r="7402" spans="1:3" ht="15.75">
      <c r="A7402" s="215" t="s">
        <v>15139</v>
      </c>
      <c r="B7402" s="215" t="s">
        <v>15140</v>
      </c>
      <c r="C7402" s="215" t="s">
        <v>47</v>
      </c>
    </row>
    <row r="7403" spans="1:3" ht="15.75">
      <c r="A7403" s="215" t="s">
        <v>15141</v>
      </c>
      <c r="B7403" s="215" t="s">
        <v>15142</v>
      </c>
      <c r="C7403" s="215" t="s">
        <v>47</v>
      </c>
    </row>
    <row r="7404" spans="1:3" ht="15.75">
      <c r="A7404" s="215" t="s">
        <v>15143</v>
      </c>
      <c r="B7404" s="215" t="s">
        <v>15144</v>
      </c>
      <c r="C7404" s="215" t="s">
        <v>47</v>
      </c>
    </row>
    <row r="7405" spans="1:3" ht="15.75">
      <c r="A7405" s="215" t="s">
        <v>15145</v>
      </c>
      <c r="B7405" s="215" t="s">
        <v>15146</v>
      </c>
      <c r="C7405" s="215" t="s">
        <v>47</v>
      </c>
    </row>
    <row r="7406" spans="1:3" ht="15.75">
      <c r="A7406" s="215" t="s">
        <v>15147</v>
      </c>
      <c r="B7406" s="215" t="s">
        <v>15148</v>
      </c>
      <c r="C7406" s="215" t="s">
        <v>47</v>
      </c>
    </row>
    <row r="7407" spans="1:3" ht="15.75">
      <c r="A7407" s="215" t="s">
        <v>15149</v>
      </c>
      <c r="B7407" s="215" t="s">
        <v>15150</v>
      </c>
      <c r="C7407" s="215" t="s">
        <v>47</v>
      </c>
    </row>
    <row r="7408" spans="1:3" ht="15.75">
      <c r="A7408" s="215" t="s">
        <v>15151</v>
      </c>
      <c r="B7408" s="215" t="s">
        <v>15152</v>
      </c>
      <c r="C7408" s="215" t="s">
        <v>47</v>
      </c>
    </row>
    <row r="7409" spans="1:3" ht="15.75">
      <c r="A7409" s="215" t="s">
        <v>15153</v>
      </c>
      <c r="B7409" s="215" t="s">
        <v>15154</v>
      </c>
      <c r="C7409" s="215" t="s">
        <v>47</v>
      </c>
    </row>
    <row r="7410" spans="1:3" ht="15.75">
      <c r="A7410" s="215" t="s">
        <v>15155</v>
      </c>
      <c r="B7410" s="215" t="s">
        <v>15156</v>
      </c>
      <c r="C7410" s="215" t="s">
        <v>47</v>
      </c>
    </row>
    <row r="7411" spans="1:3" ht="15.75">
      <c r="A7411" s="215" t="s">
        <v>15157</v>
      </c>
      <c r="B7411" s="215" t="s">
        <v>15158</v>
      </c>
      <c r="C7411" s="215" t="s">
        <v>47</v>
      </c>
    </row>
    <row r="7412" spans="1:3" ht="15.75">
      <c r="A7412" s="215" t="s">
        <v>15159</v>
      </c>
      <c r="B7412" s="215" t="s">
        <v>15160</v>
      </c>
      <c r="C7412" s="215" t="s">
        <v>47</v>
      </c>
    </row>
    <row r="7413" spans="1:3" ht="15.75">
      <c r="A7413" s="215" t="s">
        <v>15161</v>
      </c>
      <c r="B7413" s="215" t="s">
        <v>15162</v>
      </c>
      <c r="C7413" s="215" t="s">
        <v>47</v>
      </c>
    </row>
    <row r="7414" spans="1:3" ht="15.75">
      <c r="A7414" s="215" t="s">
        <v>15163</v>
      </c>
      <c r="B7414" s="215" t="s">
        <v>15164</v>
      </c>
      <c r="C7414" s="215" t="s">
        <v>47</v>
      </c>
    </row>
    <row r="7415" spans="1:3" ht="15.75">
      <c r="A7415" s="215" t="s">
        <v>15165</v>
      </c>
      <c r="B7415" s="215" t="s">
        <v>15166</v>
      </c>
      <c r="C7415" s="215" t="s">
        <v>47</v>
      </c>
    </row>
    <row r="7416" spans="1:3" ht="15.75">
      <c r="A7416" s="215" t="s">
        <v>15167</v>
      </c>
      <c r="B7416" s="215" t="s">
        <v>15168</v>
      </c>
      <c r="C7416" s="215" t="s">
        <v>942</v>
      </c>
    </row>
    <row r="7417" spans="1:3" ht="15.75">
      <c r="A7417" s="215" t="s">
        <v>15169</v>
      </c>
      <c r="B7417" s="215" t="s">
        <v>15170</v>
      </c>
      <c r="C7417" s="215" t="s">
        <v>47</v>
      </c>
    </row>
    <row r="7418" spans="1:3" ht="15.75">
      <c r="A7418" s="215" t="s">
        <v>15171</v>
      </c>
      <c r="B7418" s="215" t="s">
        <v>15172</v>
      </c>
      <c r="C7418" s="215" t="s">
        <v>47</v>
      </c>
    </row>
    <row r="7419" spans="1:3" ht="15.75">
      <c r="A7419" s="215" t="s">
        <v>15173</v>
      </c>
      <c r="B7419" s="215" t="s">
        <v>15174</v>
      </c>
      <c r="C7419" s="215" t="s">
        <v>47</v>
      </c>
    </row>
    <row r="7420" spans="1:3" ht="15.75">
      <c r="A7420" s="215" t="s">
        <v>15175</v>
      </c>
      <c r="B7420" s="215" t="s">
        <v>15176</v>
      </c>
      <c r="C7420" s="215" t="s">
        <v>47</v>
      </c>
    </row>
    <row r="7421" spans="1:3" ht="15.75">
      <c r="A7421" s="215" t="s">
        <v>15177</v>
      </c>
      <c r="B7421" s="215" t="s">
        <v>15178</v>
      </c>
      <c r="C7421" s="215" t="s">
        <v>47</v>
      </c>
    </row>
    <row r="7422" spans="1:3" ht="15.75">
      <c r="A7422" s="215" t="s">
        <v>15179</v>
      </c>
      <c r="B7422" s="215" t="s">
        <v>15180</v>
      </c>
      <c r="C7422" s="215" t="s">
        <v>47</v>
      </c>
    </row>
    <row r="7423" spans="1:3" ht="15.75">
      <c r="A7423" s="215" t="s">
        <v>15181</v>
      </c>
      <c r="B7423" s="215" t="s">
        <v>15182</v>
      </c>
      <c r="C7423" s="215" t="s">
        <v>47</v>
      </c>
    </row>
    <row r="7424" spans="1:3" ht="15.75">
      <c r="A7424" s="215" t="s">
        <v>15183</v>
      </c>
      <c r="B7424" s="215" t="s">
        <v>15184</v>
      </c>
      <c r="C7424" s="215" t="s">
        <v>47</v>
      </c>
    </row>
    <row r="7425" spans="1:3" ht="15.75">
      <c r="A7425" s="215" t="s">
        <v>15185</v>
      </c>
      <c r="B7425" s="215" t="s">
        <v>15186</v>
      </c>
      <c r="C7425" s="215" t="s">
        <v>47</v>
      </c>
    </row>
    <row r="7426" spans="1:3" ht="15.75">
      <c r="A7426" s="215" t="s">
        <v>15187</v>
      </c>
      <c r="B7426" s="215" t="s">
        <v>15188</v>
      </c>
      <c r="C7426" s="215" t="s">
        <v>602</v>
      </c>
    </row>
    <row r="7427" spans="1:3" ht="15.75">
      <c r="A7427" s="215" t="s">
        <v>15189</v>
      </c>
      <c r="B7427" s="215" t="s">
        <v>15190</v>
      </c>
      <c r="C7427" s="215" t="s">
        <v>602</v>
      </c>
    </row>
    <row r="7428" spans="1:3" ht="15.75">
      <c r="A7428" s="215" t="s">
        <v>15191</v>
      </c>
      <c r="B7428" s="215" t="s">
        <v>15192</v>
      </c>
      <c r="C7428" s="215" t="s">
        <v>47</v>
      </c>
    </row>
    <row r="7429" spans="1:3" ht="15.75">
      <c r="A7429" s="215" t="s">
        <v>15193</v>
      </c>
      <c r="B7429" s="215" t="s">
        <v>15194</v>
      </c>
      <c r="C7429" s="215" t="s">
        <v>47</v>
      </c>
    </row>
    <row r="7430" spans="1:3" ht="15.75">
      <c r="A7430" s="215" t="s">
        <v>15195</v>
      </c>
      <c r="B7430" s="215" t="s">
        <v>15196</v>
      </c>
      <c r="C7430" s="215" t="s">
        <v>47</v>
      </c>
    </row>
    <row r="7431" spans="1:3" ht="15.75">
      <c r="A7431" s="215" t="s">
        <v>15197</v>
      </c>
      <c r="B7431" s="215" t="s">
        <v>15198</v>
      </c>
      <c r="C7431" s="215" t="s">
        <v>47</v>
      </c>
    </row>
    <row r="7432" spans="1:3" ht="15.75">
      <c r="A7432" s="215" t="s">
        <v>15199</v>
      </c>
      <c r="B7432" s="215" t="s">
        <v>15200</v>
      </c>
      <c r="C7432" s="215" t="s">
        <v>602</v>
      </c>
    </row>
    <row r="7433" spans="1:3" ht="15.75">
      <c r="A7433" s="215" t="s">
        <v>15201</v>
      </c>
      <c r="B7433" s="215" t="s">
        <v>15202</v>
      </c>
      <c r="C7433" s="215" t="s">
        <v>47</v>
      </c>
    </row>
    <row r="7434" spans="1:3" ht="15.75">
      <c r="A7434" s="215" t="s">
        <v>15203</v>
      </c>
      <c r="B7434" s="215" t="s">
        <v>15204</v>
      </c>
      <c r="C7434" s="215" t="s">
        <v>47</v>
      </c>
    </row>
    <row r="7435" spans="1:3" ht="15.75">
      <c r="A7435" s="215" t="s">
        <v>15205</v>
      </c>
      <c r="B7435" s="215" t="s">
        <v>15206</v>
      </c>
      <c r="C7435" s="215" t="s">
        <v>47</v>
      </c>
    </row>
    <row r="7436" spans="1:3" ht="15.75">
      <c r="A7436" s="215" t="s">
        <v>15207</v>
      </c>
      <c r="B7436" s="215" t="s">
        <v>15208</v>
      </c>
      <c r="C7436" s="215" t="s">
        <v>367</v>
      </c>
    </row>
    <row r="7437" spans="1:3" ht="15.75">
      <c r="A7437" s="215" t="s">
        <v>15209</v>
      </c>
      <c r="B7437" s="215" t="s">
        <v>15210</v>
      </c>
      <c r="C7437" s="215" t="s">
        <v>365</v>
      </c>
    </row>
    <row r="7438" spans="1:3" ht="15.75">
      <c r="A7438" s="215" t="s">
        <v>15211</v>
      </c>
      <c r="B7438" s="215" t="s">
        <v>15212</v>
      </c>
      <c r="C7438" s="215" t="s">
        <v>367</v>
      </c>
    </row>
    <row r="7439" spans="1:3" ht="15.75">
      <c r="A7439" s="215" t="s">
        <v>15213</v>
      </c>
      <c r="B7439" s="215" t="s">
        <v>15214</v>
      </c>
      <c r="C7439" s="215" t="s">
        <v>602</v>
      </c>
    </row>
    <row r="7440" spans="1:3" ht="15.75">
      <c r="A7440" s="215" t="s">
        <v>15215</v>
      </c>
      <c r="B7440" s="215" t="s">
        <v>15216</v>
      </c>
      <c r="C7440" s="215" t="s">
        <v>47</v>
      </c>
    </row>
    <row r="7441" spans="1:3" ht="15.75">
      <c r="A7441" s="215" t="s">
        <v>15217</v>
      </c>
      <c r="B7441" s="215" t="s">
        <v>15218</v>
      </c>
      <c r="C7441" s="215" t="s">
        <v>47</v>
      </c>
    </row>
    <row r="7442" spans="1:3" ht="15.75">
      <c r="A7442" s="215" t="s">
        <v>15219</v>
      </c>
      <c r="B7442" s="215" t="s">
        <v>15220</v>
      </c>
      <c r="C7442" s="215" t="s">
        <v>47</v>
      </c>
    </row>
    <row r="7443" spans="1:3" ht="15.75">
      <c r="A7443" s="215" t="s">
        <v>15221</v>
      </c>
      <c r="B7443" s="215" t="s">
        <v>15222</v>
      </c>
      <c r="C7443" s="215" t="s">
        <v>47</v>
      </c>
    </row>
    <row r="7444" spans="1:3" ht="15.75">
      <c r="A7444" s="215" t="s">
        <v>15223</v>
      </c>
      <c r="B7444" s="215" t="s">
        <v>15224</v>
      </c>
      <c r="C7444" s="215" t="s">
        <v>602</v>
      </c>
    </row>
    <row r="7445" spans="1:3" ht="15.75">
      <c r="A7445" s="215" t="s">
        <v>15225</v>
      </c>
      <c r="B7445" s="215" t="s">
        <v>15226</v>
      </c>
      <c r="C7445" s="215" t="s">
        <v>47</v>
      </c>
    </row>
    <row r="7446" spans="1:3" ht="15.75">
      <c r="A7446" s="215" t="s">
        <v>15227</v>
      </c>
      <c r="B7446" s="215" t="s">
        <v>15228</v>
      </c>
      <c r="C7446" s="215" t="s">
        <v>47</v>
      </c>
    </row>
    <row r="7447" spans="1:3" ht="15.75">
      <c r="A7447" s="215" t="s">
        <v>15229</v>
      </c>
      <c r="B7447" s="215" t="s">
        <v>15230</v>
      </c>
      <c r="C7447" s="215" t="s">
        <v>367</v>
      </c>
    </row>
    <row r="7448" spans="1:3" ht="15.75">
      <c r="A7448" s="215" t="s">
        <v>15231</v>
      </c>
      <c r="B7448" s="215" t="s">
        <v>15232</v>
      </c>
      <c r="C7448" s="215" t="s">
        <v>367</v>
      </c>
    </row>
    <row r="7449" spans="1:3" ht="15.75">
      <c r="A7449" s="215" t="s">
        <v>15233</v>
      </c>
      <c r="B7449" s="215" t="s">
        <v>15234</v>
      </c>
      <c r="C7449" s="215" t="s">
        <v>47</v>
      </c>
    </row>
    <row r="7450" spans="1:3" ht="15.75">
      <c r="A7450" s="215" t="s">
        <v>15235</v>
      </c>
      <c r="B7450" s="215" t="s">
        <v>15236</v>
      </c>
      <c r="C7450" s="215" t="s">
        <v>47</v>
      </c>
    </row>
    <row r="7451" spans="1:3" ht="15.75">
      <c r="A7451" s="215" t="s">
        <v>15237</v>
      </c>
      <c r="B7451" s="215" t="s">
        <v>15238</v>
      </c>
      <c r="C7451" s="215" t="s">
        <v>47</v>
      </c>
    </row>
    <row r="7452" spans="1:3" ht="15.75">
      <c r="A7452" s="215" t="s">
        <v>15239</v>
      </c>
      <c r="B7452" s="215" t="s">
        <v>15240</v>
      </c>
      <c r="C7452" s="215" t="s">
        <v>47</v>
      </c>
    </row>
    <row r="7453" spans="1:3" ht="15.75">
      <c r="A7453" s="215" t="s">
        <v>15241</v>
      </c>
      <c r="B7453" s="215" t="s">
        <v>15242</v>
      </c>
      <c r="C7453" s="215" t="s">
        <v>47</v>
      </c>
    </row>
    <row r="7454" spans="1:3" ht="15.75">
      <c r="A7454" s="215" t="s">
        <v>15243</v>
      </c>
      <c r="B7454" s="215" t="s">
        <v>15244</v>
      </c>
      <c r="C7454" s="215" t="s">
        <v>47</v>
      </c>
    </row>
    <row r="7455" spans="1:3" ht="15.75">
      <c r="A7455" s="215" t="s">
        <v>15245</v>
      </c>
      <c r="B7455" s="215" t="s">
        <v>15246</v>
      </c>
      <c r="C7455" s="215" t="s">
        <v>602</v>
      </c>
    </row>
    <row r="7456" spans="1:3" ht="15.75">
      <c r="A7456" s="215" t="s">
        <v>15247</v>
      </c>
      <c r="B7456" s="215" t="s">
        <v>15248</v>
      </c>
      <c r="C7456" s="215" t="s">
        <v>47</v>
      </c>
    </row>
    <row r="7457" spans="1:3" ht="15.75">
      <c r="A7457" s="215" t="s">
        <v>15249</v>
      </c>
      <c r="B7457" s="215" t="s">
        <v>15250</v>
      </c>
      <c r="C7457" s="215" t="s">
        <v>602</v>
      </c>
    </row>
    <row r="7458" spans="1:3" ht="15.75">
      <c r="A7458" s="215" t="s">
        <v>15251</v>
      </c>
      <c r="B7458" s="215" t="s">
        <v>15252</v>
      </c>
      <c r="C7458" s="215" t="s">
        <v>602</v>
      </c>
    </row>
    <row r="7459" spans="1:3" ht="15.75">
      <c r="A7459" s="215" t="s">
        <v>15253</v>
      </c>
      <c r="B7459" s="215" t="s">
        <v>15254</v>
      </c>
      <c r="C7459" s="215" t="s">
        <v>602</v>
      </c>
    </row>
    <row r="7460" spans="1:3" ht="15.75">
      <c r="A7460" s="215" t="s">
        <v>15255</v>
      </c>
      <c r="B7460" s="215" t="s">
        <v>15256</v>
      </c>
      <c r="C7460" s="215" t="s">
        <v>367</v>
      </c>
    </row>
    <row r="7461" spans="1:3" ht="15.75">
      <c r="A7461" s="215" t="s">
        <v>15257</v>
      </c>
      <c r="B7461" s="215" t="s">
        <v>15258</v>
      </c>
      <c r="C7461" s="215" t="s">
        <v>367</v>
      </c>
    </row>
    <row r="7462" spans="1:3" ht="15.75">
      <c r="A7462" s="215" t="s">
        <v>15259</v>
      </c>
      <c r="B7462" s="215" t="s">
        <v>15260</v>
      </c>
      <c r="C7462" s="215" t="s">
        <v>367</v>
      </c>
    </row>
    <row r="7463" spans="1:3" ht="15.75">
      <c r="A7463" s="215" t="s">
        <v>15261</v>
      </c>
      <c r="B7463" s="215" t="s">
        <v>15262</v>
      </c>
      <c r="C7463" s="215" t="s">
        <v>365</v>
      </c>
    </row>
    <row r="7464" spans="1:3" ht="15.75">
      <c r="A7464" s="215" t="s">
        <v>15263</v>
      </c>
      <c r="B7464" s="215" t="s">
        <v>15264</v>
      </c>
      <c r="C7464" s="215" t="s">
        <v>602</v>
      </c>
    </row>
    <row r="7465" spans="1:3" ht="15.75">
      <c r="A7465" s="215" t="s">
        <v>15265</v>
      </c>
      <c r="B7465" s="215" t="s">
        <v>15266</v>
      </c>
      <c r="C7465" s="215" t="s">
        <v>47</v>
      </c>
    </row>
    <row r="7466" spans="1:3" ht="15.75">
      <c r="A7466" s="215" t="s">
        <v>15267</v>
      </c>
      <c r="B7466" s="215" t="s">
        <v>15268</v>
      </c>
      <c r="C7466" s="215" t="s">
        <v>47</v>
      </c>
    </row>
    <row r="7467" spans="1:3" ht="15.75">
      <c r="A7467" s="215" t="s">
        <v>15269</v>
      </c>
      <c r="B7467" s="215" t="s">
        <v>15270</v>
      </c>
      <c r="C7467" s="215" t="s">
        <v>47</v>
      </c>
    </row>
    <row r="7468" spans="1:3" ht="15.75">
      <c r="A7468" s="215" t="s">
        <v>15271</v>
      </c>
      <c r="B7468" s="215" t="s">
        <v>15272</v>
      </c>
      <c r="C7468" s="215" t="s">
        <v>47</v>
      </c>
    </row>
    <row r="7469" spans="1:3" ht="15.75">
      <c r="A7469" s="215" t="s">
        <v>15273</v>
      </c>
      <c r="B7469" s="215" t="s">
        <v>15274</v>
      </c>
      <c r="C7469" s="215" t="s">
        <v>365</v>
      </c>
    </row>
    <row r="7470" spans="1:3" ht="15.75">
      <c r="A7470" s="215" t="s">
        <v>15275</v>
      </c>
      <c r="B7470" s="215" t="s">
        <v>15276</v>
      </c>
      <c r="C7470" s="215" t="s">
        <v>47</v>
      </c>
    </row>
    <row r="7471" spans="1:3" ht="15.75">
      <c r="A7471" s="215" t="s">
        <v>15277</v>
      </c>
      <c r="B7471" s="215" t="s">
        <v>15278</v>
      </c>
      <c r="C7471" s="215" t="s">
        <v>47</v>
      </c>
    </row>
    <row r="7472" spans="1:3" ht="15.75">
      <c r="A7472" s="215" t="s">
        <v>15279</v>
      </c>
      <c r="B7472" s="215" t="s">
        <v>15280</v>
      </c>
      <c r="C7472" s="215" t="s">
        <v>602</v>
      </c>
    </row>
    <row r="7473" spans="1:3" ht="15.75">
      <c r="A7473" s="215" t="s">
        <v>15281</v>
      </c>
      <c r="B7473" s="215" t="s">
        <v>15282</v>
      </c>
      <c r="C7473" s="215" t="s">
        <v>47</v>
      </c>
    </row>
    <row r="7474" spans="1:3" ht="15.75">
      <c r="A7474" s="215" t="s">
        <v>15283</v>
      </c>
      <c r="B7474" s="215" t="s">
        <v>15284</v>
      </c>
      <c r="C7474" s="215" t="s">
        <v>602</v>
      </c>
    </row>
    <row r="7475" spans="1:3" ht="15.75">
      <c r="A7475" s="215" t="s">
        <v>15285</v>
      </c>
      <c r="B7475" s="215" t="s">
        <v>15286</v>
      </c>
      <c r="C7475" s="215" t="s">
        <v>365</v>
      </c>
    </row>
    <row r="7476" spans="1:3" ht="15.75">
      <c r="A7476" s="215" t="s">
        <v>15287</v>
      </c>
      <c r="B7476" s="215" t="s">
        <v>15288</v>
      </c>
      <c r="C7476" s="215" t="s">
        <v>365</v>
      </c>
    </row>
    <row r="7477" spans="1:3" ht="15.75">
      <c r="A7477" s="215" t="s">
        <v>15289</v>
      </c>
      <c r="B7477" s="215" t="s">
        <v>15290</v>
      </c>
      <c r="C7477" s="215" t="s">
        <v>47</v>
      </c>
    </row>
    <row r="7478" spans="1:3" ht="15.75">
      <c r="A7478" s="215" t="s">
        <v>15291</v>
      </c>
      <c r="B7478" s="215" t="s">
        <v>15292</v>
      </c>
      <c r="C7478" s="215" t="s">
        <v>47</v>
      </c>
    </row>
    <row r="7479" spans="1:3" ht="15.75">
      <c r="A7479" s="215" t="s">
        <v>15293</v>
      </c>
      <c r="B7479" s="215" t="s">
        <v>15294</v>
      </c>
      <c r="C7479" s="215" t="s">
        <v>47</v>
      </c>
    </row>
    <row r="7480" spans="1:3" ht="15.75">
      <c r="A7480" s="215" t="s">
        <v>15295</v>
      </c>
      <c r="B7480" s="215" t="s">
        <v>15296</v>
      </c>
      <c r="C7480" s="215" t="s">
        <v>47</v>
      </c>
    </row>
    <row r="7481" spans="1:3" ht="15.75">
      <c r="A7481" s="215" t="s">
        <v>15297</v>
      </c>
      <c r="B7481" s="215" t="s">
        <v>15298</v>
      </c>
      <c r="C7481" s="215" t="s">
        <v>47</v>
      </c>
    </row>
    <row r="7482" spans="1:3" ht="15.75">
      <c r="A7482" s="215" t="s">
        <v>15299</v>
      </c>
      <c r="B7482" s="215" t="s">
        <v>15300</v>
      </c>
      <c r="C7482" s="215" t="s">
        <v>47</v>
      </c>
    </row>
    <row r="7483" spans="1:3" ht="15.75">
      <c r="A7483" s="215" t="s">
        <v>15301</v>
      </c>
      <c r="B7483" s="215" t="s">
        <v>15302</v>
      </c>
      <c r="C7483" s="215" t="s">
        <v>602</v>
      </c>
    </row>
    <row r="7484" spans="1:3" ht="15.75">
      <c r="A7484" s="215" t="s">
        <v>15303</v>
      </c>
      <c r="B7484" s="215" t="s">
        <v>15304</v>
      </c>
      <c r="C7484" s="215" t="s">
        <v>47</v>
      </c>
    </row>
    <row r="7485" spans="1:3" ht="15.75">
      <c r="A7485" s="215" t="s">
        <v>15305</v>
      </c>
      <c r="B7485" s="215" t="s">
        <v>15306</v>
      </c>
      <c r="C7485" s="215" t="s">
        <v>47</v>
      </c>
    </row>
    <row r="7486" spans="1:3" ht="15.75">
      <c r="A7486" s="215" t="s">
        <v>15307</v>
      </c>
      <c r="B7486" s="215" t="s">
        <v>15308</v>
      </c>
      <c r="C7486" s="215" t="s">
        <v>367</v>
      </c>
    </row>
    <row r="7487" spans="1:3" ht="15.75">
      <c r="A7487" s="215" t="s">
        <v>15309</v>
      </c>
      <c r="B7487" s="215" t="s">
        <v>15310</v>
      </c>
      <c r="C7487" s="215" t="s">
        <v>602</v>
      </c>
    </row>
    <row r="7488" spans="1:3" ht="15.75">
      <c r="A7488" s="215" t="s">
        <v>15311</v>
      </c>
      <c r="B7488" s="215" t="s">
        <v>15312</v>
      </c>
      <c r="C7488" s="215" t="s">
        <v>47</v>
      </c>
    </row>
    <row r="7489" spans="1:3" ht="15.75">
      <c r="A7489" s="215" t="s">
        <v>15313</v>
      </c>
      <c r="B7489" s="215" t="s">
        <v>15314</v>
      </c>
      <c r="C7489" s="215" t="s">
        <v>47</v>
      </c>
    </row>
    <row r="7490" spans="1:3" ht="15.75">
      <c r="A7490" s="215" t="s">
        <v>15315</v>
      </c>
      <c r="B7490" s="215" t="s">
        <v>15316</v>
      </c>
      <c r="C7490" s="215" t="s">
        <v>47</v>
      </c>
    </row>
    <row r="7491" spans="1:3" ht="15.75">
      <c r="A7491" s="215" t="s">
        <v>15317</v>
      </c>
      <c r="B7491" s="215" t="s">
        <v>15318</v>
      </c>
      <c r="C7491" s="215" t="s">
        <v>47</v>
      </c>
    </row>
    <row r="7492" spans="1:3" ht="15.75">
      <c r="A7492" s="215" t="s">
        <v>15319</v>
      </c>
      <c r="B7492" s="215" t="s">
        <v>15320</v>
      </c>
      <c r="C7492" s="215" t="s">
        <v>47</v>
      </c>
    </row>
    <row r="7493" spans="1:3" ht="15.75">
      <c r="A7493" s="215" t="s">
        <v>15321</v>
      </c>
      <c r="B7493" s="215" t="s">
        <v>15322</v>
      </c>
      <c r="C7493" s="215" t="s">
        <v>47</v>
      </c>
    </row>
    <row r="7494" spans="1:3" ht="15.75">
      <c r="A7494" s="215" t="s">
        <v>15323</v>
      </c>
      <c r="B7494" s="215" t="s">
        <v>15324</v>
      </c>
      <c r="C7494" s="215" t="s">
        <v>47</v>
      </c>
    </row>
    <row r="7495" spans="1:3" ht="15.75">
      <c r="A7495" s="215" t="s">
        <v>15325</v>
      </c>
      <c r="B7495" s="215" t="s">
        <v>15326</v>
      </c>
      <c r="C7495" s="215" t="s">
        <v>47</v>
      </c>
    </row>
    <row r="7496" spans="1:3" ht="15.75">
      <c r="A7496" s="215" t="s">
        <v>15327</v>
      </c>
      <c r="B7496" s="215" t="s">
        <v>15328</v>
      </c>
      <c r="C7496" s="215" t="s">
        <v>47</v>
      </c>
    </row>
    <row r="7497" spans="1:3" ht="15.75">
      <c r="A7497" s="215" t="s">
        <v>15329</v>
      </c>
      <c r="B7497" s="215" t="s">
        <v>15330</v>
      </c>
      <c r="C7497" s="215" t="s">
        <v>602</v>
      </c>
    </row>
    <row r="7498" spans="1:3" ht="15.75">
      <c r="A7498" s="215" t="s">
        <v>15331</v>
      </c>
      <c r="B7498" s="215" t="s">
        <v>15332</v>
      </c>
      <c r="C7498" s="215" t="s">
        <v>47</v>
      </c>
    </row>
    <row r="7499" spans="1:3" ht="15.75">
      <c r="A7499" s="215" t="s">
        <v>15333</v>
      </c>
      <c r="B7499" s="215" t="s">
        <v>15334</v>
      </c>
      <c r="C7499" s="215" t="s">
        <v>367</v>
      </c>
    </row>
    <row r="7500" spans="1:3" ht="15.75">
      <c r="A7500" s="215" t="s">
        <v>15335</v>
      </c>
      <c r="B7500" s="215" t="s">
        <v>15336</v>
      </c>
      <c r="C7500" s="215" t="s">
        <v>47</v>
      </c>
    </row>
    <row r="7501" spans="1:3" ht="15.75">
      <c r="A7501" s="215" t="s">
        <v>15337</v>
      </c>
      <c r="B7501" s="215" t="s">
        <v>15338</v>
      </c>
      <c r="C7501" s="215" t="s">
        <v>47</v>
      </c>
    </row>
    <row r="7502" spans="1:3" ht="15.75">
      <c r="A7502" s="215" t="s">
        <v>15339</v>
      </c>
      <c r="B7502" s="215" t="s">
        <v>15340</v>
      </c>
      <c r="C7502" s="215" t="s">
        <v>367</v>
      </c>
    </row>
    <row r="7503" spans="1:3" ht="15.75">
      <c r="A7503" s="215" t="s">
        <v>15341</v>
      </c>
      <c r="B7503" s="215" t="s">
        <v>15342</v>
      </c>
      <c r="C7503" s="215" t="s">
        <v>602</v>
      </c>
    </row>
    <row r="7504" spans="1:3" ht="15.75">
      <c r="A7504" s="215" t="s">
        <v>15343</v>
      </c>
      <c r="B7504" s="215" t="s">
        <v>15344</v>
      </c>
      <c r="C7504" s="215" t="s">
        <v>47</v>
      </c>
    </row>
    <row r="7505" spans="1:3" ht="15.75">
      <c r="A7505" s="215" t="s">
        <v>15345</v>
      </c>
      <c r="B7505" s="215" t="s">
        <v>15346</v>
      </c>
      <c r="C7505" s="215" t="s">
        <v>602</v>
      </c>
    </row>
    <row r="7506" spans="1:3" ht="15.75">
      <c r="A7506" s="215" t="s">
        <v>15347</v>
      </c>
      <c r="B7506" s="215" t="s">
        <v>15348</v>
      </c>
      <c r="C7506" s="215" t="s">
        <v>602</v>
      </c>
    </row>
    <row r="7507" spans="1:3" ht="15.75">
      <c r="A7507" s="215" t="s">
        <v>15349</v>
      </c>
      <c r="B7507" s="215" t="s">
        <v>15350</v>
      </c>
      <c r="C7507" s="215" t="s">
        <v>47</v>
      </c>
    </row>
    <row r="7508" spans="1:3" ht="15.75">
      <c r="A7508" s="215" t="s">
        <v>15351</v>
      </c>
      <c r="B7508" s="215" t="s">
        <v>15352</v>
      </c>
      <c r="C7508" s="215" t="s">
        <v>602</v>
      </c>
    </row>
    <row r="7509" spans="1:3" ht="15.75">
      <c r="A7509" s="215" t="s">
        <v>15353</v>
      </c>
      <c r="B7509" s="215" t="s">
        <v>15354</v>
      </c>
      <c r="C7509" s="215" t="s">
        <v>47</v>
      </c>
    </row>
    <row r="7510" spans="1:3" ht="15.75">
      <c r="A7510" s="215" t="s">
        <v>15355</v>
      </c>
      <c r="B7510" s="215" t="s">
        <v>15356</v>
      </c>
      <c r="C7510" s="215" t="s">
        <v>47</v>
      </c>
    </row>
    <row r="7511" spans="1:3" ht="15.75">
      <c r="A7511" s="215" t="s">
        <v>15357</v>
      </c>
      <c r="B7511" s="215" t="s">
        <v>15358</v>
      </c>
      <c r="C7511" s="215" t="s">
        <v>47</v>
      </c>
    </row>
    <row r="7512" spans="1:3" ht="15.75">
      <c r="A7512" s="215" t="s">
        <v>15359</v>
      </c>
      <c r="B7512" s="215" t="s">
        <v>15360</v>
      </c>
      <c r="C7512" s="215" t="s">
        <v>47</v>
      </c>
    </row>
    <row r="7513" spans="1:3" ht="15.75">
      <c r="A7513" s="215" t="s">
        <v>15361</v>
      </c>
      <c r="B7513" s="215" t="s">
        <v>15362</v>
      </c>
      <c r="C7513" s="215" t="s">
        <v>47</v>
      </c>
    </row>
    <row r="7514" spans="1:3" ht="15.75">
      <c r="A7514" s="215" t="s">
        <v>15363</v>
      </c>
      <c r="B7514" s="215" t="s">
        <v>15364</v>
      </c>
      <c r="C7514" s="215" t="s">
        <v>47</v>
      </c>
    </row>
    <row r="7515" spans="1:3" ht="15.75">
      <c r="A7515" s="215" t="s">
        <v>15365</v>
      </c>
      <c r="B7515" s="215" t="s">
        <v>15366</v>
      </c>
      <c r="C7515" s="215" t="s">
        <v>47</v>
      </c>
    </row>
    <row r="7516" spans="1:3" ht="15.75">
      <c r="A7516" s="215" t="s">
        <v>15367</v>
      </c>
      <c r="B7516" s="215" t="s">
        <v>15368</v>
      </c>
      <c r="C7516" s="215" t="s">
        <v>47</v>
      </c>
    </row>
    <row r="7517" spans="1:3" ht="15.75">
      <c r="A7517" s="215" t="s">
        <v>15369</v>
      </c>
      <c r="B7517" s="215" t="s">
        <v>15370</v>
      </c>
      <c r="C7517" s="215" t="s">
        <v>47</v>
      </c>
    </row>
    <row r="7518" spans="1:3" ht="15.75">
      <c r="A7518" s="215" t="s">
        <v>15371</v>
      </c>
      <c r="B7518" s="215" t="s">
        <v>15372</v>
      </c>
      <c r="C7518" s="215" t="s">
        <v>47</v>
      </c>
    </row>
    <row r="7519" spans="1:3" ht="15.75">
      <c r="A7519" s="215" t="s">
        <v>15373</v>
      </c>
      <c r="B7519" s="215" t="s">
        <v>15374</v>
      </c>
      <c r="C7519" s="215" t="s">
        <v>47</v>
      </c>
    </row>
    <row r="7520" spans="1:3" ht="15.75">
      <c r="A7520" s="215" t="s">
        <v>15375</v>
      </c>
      <c r="B7520" s="215" t="s">
        <v>15376</v>
      </c>
      <c r="C7520" s="215" t="s">
        <v>47</v>
      </c>
    </row>
    <row r="7521" spans="1:3" ht="15.75">
      <c r="A7521" s="215" t="s">
        <v>15377</v>
      </c>
      <c r="B7521" s="215" t="s">
        <v>15378</v>
      </c>
      <c r="C7521" s="215" t="s">
        <v>47</v>
      </c>
    </row>
    <row r="7522" spans="1:3" ht="15.75">
      <c r="A7522" s="215" t="s">
        <v>15379</v>
      </c>
      <c r="B7522" s="215" t="s">
        <v>15380</v>
      </c>
      <c r="C7522" s="215" t="s">
        <v>47</v>
      </c>
    </row>
    <row r="7523" spans="1:3" ht="15.75">
      <c r="A7523" s="215" t="s">
        <v>15381</v>
      </c>
      <c r="B7523" s="215" t="s">
        <v>15382</v>
      </c>
      <c r="C7523" s="215" t="s">
        <v>47</v>
      </c>
    </row>
    <row r="7524" spans="1:3" ht="15.75">
      <c r="A7524" s="215" t="s">
        <v>15383</v>
      </c>
      <c r="B7524" s="215" t="s">
        <v>15384</v>
      </c>
      <c r="C7524" s="215" t="s">
        <v>47</v>
      </c>
    </row>
    <row r="7525" spans="1:3" ht="15.75">
      <c r="A7525" s="215" t="s">
        <v>15385</v>
      </c>
      <c r="B7525" s="215" t="s">
        <v>15386</v>
      </c>
      <c r="C7525" s="215" t="s">
        <v>47</v>
      </c>
    </row>
    <row r="7526" spans="1:3" ht="15.75">
      <c r="A7526" s="215" t="s">
        <v>15387</v>
      </c>
      <c r="B7526" s="215" t="s">
        <v>15388</v>
      </c>
      <c r="C7526" s="215" t="s">
        <v>47</v>
      </c>
    </row>
    <row r="7527" spans="1:3" ht="15.75">
      <c r="A7527" s="215" t="s">
        <v>15389</v>
      </c>
      <c r="B7527" s="215" t="s">
        <v>15390</v>
      </c>
      <c r="C7527" s="215" t="s">
        <v>47</v>
      </c>
    </row>
    <row r="7528" spans="1:3" ht="15.75">
      <c r="A7528" s="215" t="s">
        <v>15391</v>
      </c>
      <c r="B7528" s="215" t="s">
        <v>15392</v>
      </c>
      <c r="C7528" s="215" t="s">
        <v>47</v>
      </c>
    </row>
    <row r="7529" spans="1:3" ht="15.75">
      <c r="A7529" s="215" t="s">
        <v>15393</v>
      </c>
      <c r="B7529" s="215" t="s">
        <v>15394</v>
      </c>
      <c r="C7529" s="215" t="s">
        <v>47</v>
      </c>
    </row>
    <row r="7530" spans="1:3" ht="15.75">
      <c r="A7530" s="215" t="s">
        <v>15395</v>
      </c>
      <c r="B7530" s="215" t="s">
        <v>15396</v>
      </c>
      <c r="C7530" s="215" t="s">
        <v>47</v>
      </c>
    </row>
    <row r="7531" spans="1:3" ht="15.75">
      <c r="A7531" s="215" t="s">
        <v>15397</v>
      </c>
      <c r="B7531" s="215" t="s">
        <v>15398</v>
      </c>
      <c r="C7531" s="215" t="s">
        <v>47</v>
      </c>
    </row>
    <row r="7532" spans="1:3" ht="15.75">
      <c r="A7532" s="215" t="s">
        <v>15399</v>
      </c>
      <c r="B7532" s="215" t="s">
        <v>15400</v>
      </c>
      <c r="C7532" s="215" t="s">
        <v>47</v>
      </c>
    </row>
    <row r="7533" spans="1:3" ht="15.75">
      <c r="A7533" s="215" t="s">
        <v>15401</v>
      </c>
      <c r="B7533" s="215" t="s">
        <v>5738</v>
      </c>
      <c r="C7533" s="215" t="s">
        <v>47</v>
      </c>
    </row>
    <row r="7534" spans="1:3" ht="15.75">
      <c r="A7534" s="215" t="s">
        <v>15402</v>
      </c>
      <c r="B7534" s="215" t="s">
        <v>15403</v>
      </c>
      <c r="C7534" s="215" t="s">
        <v>47</v>
      </c>
    </row>
    <row r="7535" spans="1:3" ht="15.75">
      <c r="A7535" s="215" t="s">
        <v>15404</v>
      </c>
      <c r="B7535" s="215" t="s">
        <v>15405</v>
      </c>
      <c r="C7535" s="215" t="s">
        <v>47</v>
      </c>
    </row>
    <row r="7536" spans="1:3" ht="15.75">
      <c r="A7536" s="215" t="s">
        <v>15406</v>
      </c>
      <c r="B7536" s="215" t="s">
        <v>15407</v>
      </c>
      <c r="C7536" s="215" t="s">
        <v>47</v>
      </c>
    </row>
    <row r="7537" spans="1:3" ht="15.75">
      <c r="A7537" s="215" t="s">
        <v>15408</v>
      </c>
      <c r="B7537" s="215" t="s">
        <v>15409</v>
      </c>
      <c r="C7537" s="215" t="s">
        <v>47</v>
      </c>
    </row>
    <row r="7538" spans="1:3" ht="15.75">
      <c r="A7538" s="215" t="s">
        <v>15410</v>
      </c>
      <c r="B7538" s="215" t="s">
        <v>15411</v>
      </c>
      <c r="C7538" s="215" t="s">
        <v>47</v>
      </c>
    </row>
    <row r="7539" spans="1:3" ht="15.75">
      <c r="A7539" s="215" t="s">
        <v>15412</v>
      </c>
      <c r="B7539" s="215" t="s">
        <v>15413</v>
      </c>
      <c r="C7539" s="215" t="s">
        <v>602</v>
      </c>
    </row>
    <row r="7540" spans="1:3" ht="15.75">
      <c r="A7540" s="215" t="s">
        <v>15414</v>
      </c>
      <c r="B7540" s="215" t="s">
        <v>15415</v>
      </c>
      <c r="C7540" s="215" t="s">
        <v>602</v>
      </c>
    </row>
    <row r="7541" spans="1:3" ht="15.75">
      <c r="A7541" s="215" t="s">
        <v>15416</v>
      </c>
      <c r="B7541" s="215" t="s">
        <v>15417</v>
      </c>
      <c r="C7541" s="215" t="s">
        <v>602</v>
      </c>
    </row>
    <row r="7542" spans="1:3" ht="15.75">
      <c r="A7542" s="215" t="s">
        <v>15418</v>
      </c>
      <c r="B7542" s="215" t="s">
        <v>15419</v>
      </c>
      <c r="C7542" s="215" t="s">
        <v>602</v>
      </c>
    </row>
    <row r="7543" spans="1:3" ht="15.75">
      <c r="A7543" s="215" t="s">
        <v>15420</v>
      </c>
      <c r="B7543" s="215" t="s">
        <v>15421</v>
      </c>
      <c r="C7543" s="215" t="s">
        <v>602</v>
      </c>
    </row>
    <row r="7544" spans="1:3" ht="15.75">
      <c r="A7544" s="215" t="s">
        <v>15422</v>
      </c>
      <c r="B7544" s="215" t="s">
        <v>15423</v>
      </c>
      <c r="C7544" s="215" t="s">
        <v>47</v>
      </c>
    </row>
    <row r="7545" spans="1:3" ht="15.75">
      <c r="A7545" s="215" t="s">
        <v>15424</v>
      </c>
      <c r="B7545" s="215" t="s">
        <v>15425</v>
      </c>
      <c r="C7545" s="215" t="s">
        <v>47</v>
      </c>
    </row>
    <row r="7546" spans="1:3" ht="15.75">
      <c r="A7546" s="215" t="s">
        <v>15426</v>
      </c>
      <c r="B7546" s="215" t="s">
        <v>15427</v>
      </c>
      <c r="C7546" s="215" t="s">
        <v>47</v>
      </c>
    </row>
    <row r="7547" spans="1:3" ht="15.75">
      <c r="A7547" s="215" t="s">
        <v>15428</v>
      </c>
      <c r="B7547" s="215" t="s">
        <v>15429</v>
      </c>
      <c r="C7547" s="215" t="s">
        <v>47</v>
      </c>
    </row>
    <row r="7548" spans="1:3" ht="15.75">
      <c r="A7548" s="215" t="s">
        <v>15430</v>
      </c>
      <c r="B7548" s="215" t="s">
        <v>15431</v>
      </c>
      <c r="C7548" s="215" t="s">
        <v>47</v>
      </c>
    </row>
    <row r="7549" spans="1:3" ht="15.75">
      <c r="A7549" s="215" t="s">
        <v>15432</v>
      </c>
      <c r="B7549" s="215" t="s">
        <v>15433</v>
      </c>
      <c r="C7549" s="215" t="s">
        <v>47</v>
      </c>
    </row>
    <row r="7550" spans="1:3" ht="15.75">
      <c r="A7550" s="215" t="s">
        <v>15434</v>
      </c>
      <c r="B7550" s="215" t="s">
        <v>15435</v>
      </c>
      <c r="C7550" s="215" t="s">
        <v>47</v>
      </c>
    </row>
    <row r="7551" spans="1:3" ht="15.75">
      <c r="A7551" s="215" t="s">
        <v>15436</v>
      </c>
      <c r="B7551" s="215" t="s">
        <v>15437</v>
      </c>
      <c r="C7551" s="215" t="s">
        <v>47</v>
      </c>
    </row>
    <row r="7552" spans="1:3" ht="15.75">
      <c r="A7552" s="215" t="s">
        <v>15438</v>
      </c>
      <c r="B7552" s="215" t="s">
        <v>15439</v>
      </c>
      <c r="C7552" s="215" t="s">
        <v>365</v>
      </c>
    </row>
    <row r="7553" spans="1:3" ht="15.75">
      <c r="A7553" s="215" t="s">
        <v>15440</v>
      </c>
      <c r="B7553" s="215" t="s">
        <v>15441</v>
      </c>
      <c r="C7553" s="215" t="s">
        <v>47</v>
      </c>
    </row>
    <row r="7554" spans="1:3" ht="15.75">
      <c r="A7554" s="215" t="s">
        <v>15442</v>
      </c>
      <c r="B7554" s="215" t="s">
        <v>15443</v>
      </c>
      <c r="C7554" s="215" t="s">
        <v>47</v>
      </c>
    </row>
    <row r="7555" spans="1:3" ht="15.75">
      <c r="A7555" s="215" t="s">
        <v>15444</v>
      </c>
      <c r="B7555" s="215" t="s">
        <v>15445</v>
      </c>
      <c r="C7555" s="215" t="s">
        <v>47</v>
      </c>
    </row>
    <row r="7556" spans="1:3" ht="15.75">
      <c r="A7556" s="215" t="s">
        <v>15446</v>
      </c>
      <c r="B7556" s="215" t="s">
        <v>15447</v>
      </c>
      <c r="C7556" s="215" t="s">
        <v>47</v>
      </c>
    </row>
    <row r="7557" spans="1:3" ht="15.75">
      <c r="A7557" s="215" t="s">
        <v>15448</v>
      </c>
      <c r="B7557" s="215" t="s">
        <v>15449</v>
      </c>
      <c r="C7557" s="215" t="s">
        <v>47</v>
      </c>
    </row>
    <row r="7558" spans="1:3" ht="15.75">
      <c r="A7558" s="215" t="s">
        <v>15450</v>
      </c>
      <c r="B7558" s="215" t="s">
        <v>15451</v>
      </c>
      <c r="C7558" s="215" t="s">
        <v>47</v>
      </c>
    </row>
    <row r="7559" spans="1:3" ht="15.75">
      <c r="A7559" s="215" t="s">
        <v>15452</v>
      </c>
      <c r="B7559" s="215" t="s">
        <v>15453</v>
      </c>
      <c r="C7559" s="215" t="s">
        <v>47</v>
      </c>
    </row>
    <row r="7560" spans="1:3" ht="15.75">
      <c r="A7560" s="215" t="s">
        <v>15454</v>
      </c>
      <c r="B7560" s="215" t="s">
        <v>15455</v>
      </c>
      <c r="C7560" s="215" t="s">
        <v>47</v>
      </c>
    </row>
    <row r="7561" spans="1:3" ht="15.75">
      <c r="A7561" s="215" t="s">
        <v>15456</v>
      </c>
      <c r="B7561" s="215" t="s">
        <v>15457</v>
      </c>
      <c r="C7561" s="215" t="s">
        <v>367</v>
      </c>
    </row>
    <row r="7562" spans="1:3" ht="15.75">
      <c r="A7562" s="215" t="s">
        <v>15458</v>
      </c>
      <c r="B7562" s="215" t="s">
        <v>15459</v>
      </c>
      <c r="C7562" s="215" t="s">
        <v>47</v>
      </c>
    </row>
    <row r="7563" spans="1:3" ht="15.75">
      <c r="A7563" s="215" t="s">
        <v>15460</v>
      </c>
      <c r="B7563" s="215" t="s">
        <v>15461</v>
      </c>
      <c r="C7563" s="215" t="s">
        <v>47</v>
      </c>
    </row>
    <row r="7564" spans="1:3" ht="15.75">
      <c r="A7564" s="215" t="s">
        <v>15462</v>
      </c>
      <c r="B7564" s="215" t="s">
        <v>15463</v>
      </c>
      <c r="C7564" s="215" t="s">
        <v>461</v>
      </c>
    </row>
    <row r="7565" spans="1:3" ht="15.75">
      <c r="A7565" s="215" t="s">
        <v>15464</v>
      </c>
      <c r="B7565" s="215" t="s">
        <v>15465</v>
      </c>
      <c r="C7565" s="215" t="s">
        <v>367</v>
      </c>
    </row>
    <row r="7566" spans="1:3" ht="15.75">
      <c r="A7566" s="215" t="s">
        <v>15466</v>
      </c>
      <c r="B7566" s="215" t="s">
        <v>15467</v>
      </c>
      <c r="C7566" s="215" t="s">
        <v>47</v>
      </c>
    </row>
    <row r="7567" spans="1:3" ht="15.75">
      <c r="A7567" s="215" t="s">
        <v>15468</v>
      </c>
      <c r="B7567" s="215" t="s">
        <v>15469</v>
      </c>
      <c r="C7567" s="215" t="s">
        <v>47</v>
      </c>
    </row>
    <row r="7568" spans="1:3" ht="15.75">
      <c r="A7568" s="215" t="s">
        <v>15470</v>
      </c>
      <c r="B7568" s="215" t="s">
        <v>15471</v>
      </c>
      <c r="C7568" s="215" t="s">
        <v>47</v>
      </c>
    </row>
    <row r="7569" spans="1:3" ht="15.75">
      <c r="A7569" s="215" t="s">
        <v>15472</v>
      </c>
      <c r="B7569" s="215" t="s">
        <v>15473</v>
      </c>
      <c r="C7569" s="215" t="s">
        <v>461</v>
      </c>
    </row>
    <row r="7570" spans="1:3" ht="15.75">
      <c r="A7570" s="215" t="s">
        <v>15474</v>
      </c>
      <c r="B7570" s="215" t="s">
        <v>15475</v>
      </c>
      <c r="C7570" s="215" t="s">
        <v>47</v>
      </c>
    </row>
    <row r="7571" spans="1:3" ht="15.75">
      <c r="A7571" s="215" t="s">
        <v>15476</v>
      </c>
      <c r="B7571" s="215" t="s">
        <v>15477</v>
      </c>
      <c r="C7571" s="215" t="s">
        <v>47</v>
      </c>
    </row>
    <row r="7572" spans="1:3" ht="15.75">
      <c r="A7572" s="215" t="s">
        <v>15478</v>
      </c>
      <c r="B7572" s="215" t="s">
        <v>15479</v>
      </c>
      <c r="C7572" s="215" t="s">
        <v>47</v>
      </c>
    </row>
    <row r="7573" spans="1:3" ht="15.75">
      <c r="A7573" s="215" t="s">
        <v>15480</v>
      </c>
      <c r="B7573" s="215" t="s">
        <v>15481</v>
      </c>
      <c r="C7573" s="215" t="s">
        <v>47</v>
      </c>
    </row>
    <row r="7574" spans="1:3" ht="15.75">
      <c r="A7574" s="215" t="s">
        <v>15482</v>
      </c>
      <c r="B7574" s="215" t="s">
        <v>15483</v>
      </c>
      <c r="C7574" s="215" t="s">
        <v>367</v>
      </c>
    </row>
    <row r="7575" spans="1:3" ht="15.75">
      <c r="A7575" s="215" t="s">
        <v>15484</v>
      </c>
      <c r="B7575" s="215" t="s">
        <v>15485</v>
      </c>
      <c r="C7575" s="215" t="s">
        <v>367</v>
      </c>
    </row>
    <row r="7576" spans="1:3" ht="15.75">
      <c r="A7576" s="215" t="s">
        <v>15486</v>
      </c>
      <c r="B7576" s="215" t="s">
        <v>15487</v>
      </c>
      <c r="C7576" s="215" t="s">
        <v>47</v>
      </c>
    </row>
    <row r="7577" spans="1:3" ht="15.75">
      <c r="A7577" s="215" t="s">
        <v>15488</v>
      </c>
      <c r="B7577" s="215" t="s">
        <v>15489</v>
      </c>
      <c r="C7577" s="215" t="s">
        <v>47</v>
      </c>
    </row>
    <row r="7578" spans="1:3" ht="15.75">
      <c r="A7578" s="215" t="s">
        <v>15490</v>
      </c>
      <c r="B7578" s="215" t="s">
        <v>15491</v>
      </c>
      <c r="C7578" s="215" t="s">
        <v>47</v>
      </c>
    </row>
    <row r="7579" spans="1:3" ht="15.75">
      <c r="A7579" s="215" t="s">
        <v>15492</v>
      </c>
      <c r="B7579" s="215" t="s">
        <v>15493</v>
      </c>
      <c r="C7579" s="215" t="s">
        <v>47</v>
      </c>
    </row>
    <row r="7580" spans="1:3" ht="15.75">
      <c r="A7580" s="215" t="s">
        <v>15494</v>
      </c>
      <c r="B7580" s="215" t="s">
        <v>15495</v>
      </c>
      <c r="C7580" s="215" t="s">
        <v>47</v>
      </c>
    </row>
    <row r="7581" spans="1:3" ht="15.75">
      <c r="A7581" s="215" t="s">
        <v>15496</v>
      </c>
      <c r="B7581" s="215" t="s">
        <v>15497</v>
      </c>
      <c r="C7581" s="215" t="s">
        <v>367</v>
      </c>
    </row>
    <row r="7582" spans="1:3" ht="15.75">
      <c r="A7582" s="215" t="s">
        <v>15498</v>
      </c>
      <c r="B7582" s="215" t="s">
        <v>15499</v>
      </c>
      <c r="C7582" s="215" t="s">
        <v>602</v>
      </c>
    </row>
    <row r="7583" spans="1:3" ht="15.75">
      <c r="A7583" s="215" t="s">
        <v>15500</v>
      </c>
      <c r="B7583" s="215" t="s">
        <v>15501</v>
      </c>
      <c r="C7583" s="215" t="s">
        <v>602</v>
      </c>
    </row>
    <row r="7584" spans="1:3" ht="15.75">
      <c r="A7584" s="215" t="s">
        <v>15502</v>
      </c>
      <c r="B7584" s="215" t="s">
        <v>15503</v>
      </c>
      <c r="C7584" s="215" t="s">
        <v>602</v>
      </c>
    </row>
    <row r="7585" spans="1:3" ht="15.75">
      <c r="A7585" s="215" t="s">
        <v>15504</v>
      </c>
      <c r="B7585" s="215" t="s">
        <v>15505</v>
      </c>
      <c r="C7585" s="215" t="s">
        <v>602</v>
      </c>
    </row>
    <row r="7586" spans="1:3" ht="15.75">
      <c r="A7586" s="215" t="s">
        <v>15506</v>
      </c>
      <c r="B7586" s="215" t="s">
        <v>15507</v>
      </c>
      <c r="C7586" s="215" t="s">
        <v>602</v>
      </c>
    </row>
    <row r="7587" spans="1:3" ht="15.75">
      <c r="A7587" s="215" t="s">
        <v>15508</v>
      </c>
      <c r="B7587" s="215" t="s">
        <v>15509</v>
      </c>
      <c r="C7587" s="215" t="s">
        <v>47</v>
      </c>
    </row>
    <row r="7588" spans="1:3" ht="15.75">
      <c r="A7588" s="215" t="s">
        <v>15510</v>
      </c>
      <c r="B7588" s="215" t="s">
        <v>15511</v>
      </c>
      <c r="C7588" s="215" t="s">
        <v>367</v>
      </c>
    </row>
    <row r="7589" spans="1:3" ht="15.75">
      <c r="A7589" s="215" t="s">
        <v>15512</v>
      </c>
      <c r="B7589" s="215" t="s">
        <v>15513</v>
      </c>
      <c r="C7589" s="215" t="s">
        <v>47</v>
      </c>
    </row>
    <row r="7590" spans="1:3" ht="15.75">
      <c r="A7590" s="215" t="s">
        <v>15514</v>
      </c>
      <c r="B7590" s="215" t="s">
        <v>15515</v>
      </c>
      <c r="C7590" s="215" t="s">
        <v>365</v>
      </c>
    </row>
    <row r="7591" spans="1:3" ht="15.75">
      <c r="A7591" s="215" t="s">
        <v>15516</v>
      </c>
      <c r="B7591" s="215" t="s">
        <v>15517</v>
      </c>
      <c r="C7591" s="215" t="s">
        <v>47</v>
      </c>
    </row>
    <row r="7592" spans="1:3" ht="15.75">
      <c r="A7592" s="215" t="s">
        <v>15518</v>
      </c>
      <c r="B7592" s="215" t="s">
        <v>15519</v>
      </c>
      <c r="C7592" s="215" t="s">
        <v>602</v>
      </c>
    </row>
    <row r="7593" spans="1:3" ht="15.75">
      <c r="A7593" s="215" t="s">
        <v>15520</v>
      </c>
      <c r="B7593" s="215" t="s">
        <v>15521</v>
      </c>
      <c r="C7593" s="215" t="s">
        <v>47</v>
      </c>
    </row>
    <row r="7594" spans="1:3" ht="15.75">
      <c r="A7594" s="215" t="s">
        <v>15522</v>
      </c>
      <c r="B7594" s="215" t="s">
        <v>15523</v>
      </c>
      <c r="C7594" s="215" t="s">
        <v>47</v>
      </c>
    </row>
    <row r="7595" spans="1:3" ht="15.75">
      <c r="A7595" s="215" t="s">
        <v>15524</v>
      </c>
      <c r="B7595" s="215" t="s">
        <v>15525</v>
      </c>
      <c r="C7595" s="215" t="s">
        <v>47</v>
      </c>
    </row>
    <row r="7596" spans="1:3" ht="15.75">
      <c r="A7596" s="215" t="s">
        <v>15526</v>
      </c>
      <c r="B7596" s="215" t="s">
        <v>15527</v>
      </c>
      <c r="C7596" s="215" t="s">
        <v>602</v>
      </c>
    </row>
    <row r="7597" spans="1:3" ht="15.75">
      <c r="A7597" s="215" t="s">
        <v>15528</v>
      </c>
      <c r="B7597" s="215" t="s">
        <v>15529</v>
      </c>
      <c r="C7597" s="215" t="s">
        <v>602</v>
      </c>
    </row>
    <row r="7598" spans="1:3" ht="15.75">
      <c r="A7598" s="215" t="s">
        <v>15530</v>
      </c>
      <c r="B7598" s="215" t="s">
        <v>15531</v>
      </c>
      <c r="C7598" s="215" t="s">
        <v>47</v>
      </c>
    </row>
    <row r="7599" spans="1:3" ht="15.75">
      <c r="A7599" s="215" t="s">
        <v>15532</v>
      </c>
      <c r="B7599" s="215" t="s">
        <v>15533</v>
      </c>
      <c r="C7599" s="215" t="s">
        <v>602</v>
      </c>
    </row>
    <row r="7600" spans="1:3" ht="15.75">
      <c r="A7600" s="215" t="s">
        <v>15534</v>
      </c>
      <c r="B7600" s="215" t="s">
        <v>15535</v>
      </c>
      <c r="C7600" s="215" t="s">
        <v>47</v>
      </c>
    </row>
    <row r="7601" spans="1:3" ht="15.75">
      <c r="A7601" s="215" t="s">
        <v>15536</v>
      </c>
      <c r="B7601" s="215" t="s">
        <v>15537</v>
      </c>
      <c r="C7601" s="215" t="s">
        <v>47</v>
      </c>
    </row>
    <row r="7602" spans="1:3" ht="15.75">
      <c r="A7602" s="215" t="s">
        <v>15538</v>
      </c>
      <c r="B7602" s="215" t="s">
        <v>15539</v>
      </c>
      <c r="C7602" s="215" t="s">
        <v>47</v>
      </c>
    </row>
    <row r="7603" spans="1:3" ht="15.75">
      <c r="A7603" s="215" t="s">
        <v>15540</v>
      </c>
      <c r="B7603" s="215" t="s">
        <v>15541</v>
      </c>
      <c r="C7603" s="215" t="s">
        <v>367</v>
      </c>
    </row>
    <row r="7604" spans="1:3" ht="15.75">
      <c r="A7604" s="215" t="s">
        <v>15542</v>
      </c>
      <c r="B7604" s="215" t="s">
        <v>15543</v>
      </c>
      <c r="C7604" s="215" t="s">
        <v>602</v>
      </c>
    </row>
    <row r="7605" spans="1:3" ht="15.75">
      <c r="A7605" s="215" t="s">
        <v>15544</v>
      </c>
      <c r="B7605" s="215" t="s">
        <v>15545</v>
      </c>
      <c r="C7605" s="215" t="s">
        <v>367</v>
      </c>
    </row>
    <row r="7606" spans="1:3" ht="15.75">
      <c r="A7606" s="215" t="s">
        <v>15546</v>
      </c>
      <c r="B7606" s="215" t="s">
        <v>15547</v>
      </c>
      <c r="C7606" s="215" t="s">
        <v>47</v>
      </c>
    </row>
    <row r="7607" spans="1:3" ht="15.75">
      <c r="A7607" s="215" t="s">
        <v>15548</v>
      </c>
      <c r="B7607" s="215" t="s">
        <v>15549</v>
      </c>
      <c r="C7607" s="215" t="s">
        <v>602</v>
      </c>
    </row>
    <row r="7608" spans="1:3" ht="15.75">
      <c r="A7608" s="215" t="s">
        <v>15550</v>
      </c>
      <c r="B7608" s="215" t="s">
        <v>15551</v>
      </c>
      <c r="C7608" s="215" t="s">
        <v>47</v>
      </c>
    </row>
    <row r="7609" spans="1:3" ht="15.75">
      <c r="A7609" s="215" t="s">
        <v>15552</v>
      </c>
      <c r="B7609" s="215" t="s">
        <v>15553</v>
      </c>
      <c r="C7609" s="215" t="s">
        <v>47</v>
      </c>
    </row>
    <row r="7610" spans="1:3" ht="15.75">
      <c r="A7610" s="215" t="s">
        <v>15554</v>
      </c>
      <c r="B7610" s="215" t="s">
        <v>15555</v>
      </c>
      <c r="C7610" s="215" t="s">
        <v>47</v>
      </c>
    </row>
    <row r="7611" spans="1:3" ht="15.75">
      <c r="A7611" s="215" t="s">
        <v>15556</v>
      </c>
      <c r="B7611" s="215" t="s">
        <v>15557</v>
      </c>
      <c r="C7611" s="215" t="s">
        <v>602</v>
      </c>
    </row>
    <row r="7612" spans="1:3" ht="15.75">
      <c r="A7612" s="215" t="s">
        <v>15558</v>
      </c>
      <c r="B7612" s="215" t="s">
        <v>15559</v>
      </c>
      <c r="C7612" s="215" t="s">
        <v>47</v>
      </c>
    </row>
    <row r="7613" spans="1:3" ht="15.75">
      <c r="A7613" s="215" t="s">
        <v>15560</v>
      </c>
      <c r="B7613" s="215" t="s">
        <v>15561</v>
      </c>
      <c r="C7613" s="215" t="s">
        <v>47</v>
      </c>
    </row>
    <row r="7614" spans="1:3" ht="15.75">
      <c r="A7614" s="215" t="s">
        <v>15562</v>
      </c>
      <c r="B7614" s="215" t="s">
        <v>15563</v>
      </c>
      <c r="C7614" s="215" t="s">
        <v>47</v>
      </c>
    </row>
    <row r="7615" spans="1:3" ht="15.75">
      <c r="A7615" s="215" t="s">
        <v>15564</v>
      </c>
      <c r="B7615" s="215" t="s">
        <v>15565</v>
      </c>
      <c r="C7615" s="215" t="s">
        <v>602</v>
      </c>
    </row>
    <row r="7616" spans="1:3" ht="15.75">
      <c r="A7616" s="215" t="s">
        <v>15566</v>
      </c>
      <c r="B7616" s="215" t="s">
        <v>15567</v>
      </c>
      <c r="C7616" s="215" t="s">
        <v>602</v>
      </c>
    </row>
    <row r="7617" spans="1:3" ht="15.75">
      <c r="A7617" s="215" t="s">
        <v>15568</v>
      </c>
      <c r="B7617" s="215" t="s">
        <v>15569</v>
      </c>
      <c r="C7617" s="215" t="s">
        <v>47</v>
      </c>
    </row>
    <row r="7618" spans="1:3" ht="15.75">
      <c r="A7618" s="215" t="s">
        <v>15570</v>
      </c>
      <c r="B7618" s="215" t="s">
        <v>15571</v>
      </c>
      <c r="C7618" s="215" t="s">
        <v>47</v>
      </c>
    </row>
    <row r="7619" spans="1:3" ht="15.75">
      <c r="A7619" s="215" t="s">
        <v>15572</v>
      </c>
      <c r="B7619" s="215" t="s">
        <v>15573</v>
      </c>
      <c r="C7619" s="215" t="s">
        <v>367</v>
      </c>
    </row>
    <row r="7620" spans="1:3" ht="15.75">
      <c r="A7620" s="215" t="s">
        <v>15574</v>
      </c>
      <c r="B7620" s="215" t="s">
        <v>15575</v>
      </c>
      <c r="C7620" s="215" t="s">
        <v>602</v>
      </c>
    </row>
    <row r="7621" spans="1:3" ht="15.75">
      <c r="A7621" s="215" t="s">
        <v>15576</v>
      </c>
      <c r="B7621" s="215" t="s">
        <v>15577</v>
      </c>
      <c r="C7621" s="215" t="s">
        <v>367</v>
      </c>
    </row>
    <row r="7622" spans="1:3" ht="15.75">
      <c r="A7622" s="215" t="s">
        <v>15578</v>
      </c>
      <c r="B7622" s="215" t="s">
        <v>15579</v>
      </c>
      <c r="C7622" s="215" t="s">
        <v>367</v>
      </c>
    </row>
    <row r="7623" spans="1:3" ht="15.75">
      <c r="A7623" s="215" t="s">
        <v>15580</v>
      </c>
      <c r="B7623" s="215" t="s">
        <v>15581</v>
      </c>
      <c r="C7623" s="215" t="s">
        <v>602</v>
      </c>
    </row>
    <row r="7624" spans="1:3" ht="15.75">
      <c r="A7624" s="215" t="s">
        <v>15582</v>
      </c>
      <c r="B7624" s="215" t="s">
        <v>15583</v>
      </c>
      <c r="C7624" s="215" t="s">
        <v>367</v>
      </c>
    </row>
    <row r="7625" spans="1:3" ht="15.75">
      <c r="A7625" s="215" t="s">
        <v>15584</v>
      </c>
      <c r="B7625" s="215" t="s">
        <v>15585</v>
      </c>
      <c r="C7625" s="215" t="s">
        <v>602</v>
      </c>
    </row>
    <row r="7626" spans="1:3" ht="15.75">
      <c r="A7626" s="215" t="s">
        <v>15586</v>
      </c>
      <c r="B7626" s="215" t="s">
        <v>15587</v>
      </c>
      <c r="C7626" s="215" t="s">
        <v>602</v>
      </c>
    </row>
    <row r="7627" spans="1:3" ht="15.75">
      <c r="A7627" s="215" t="s">
        <v>15588</v>
      </c>
      <c r="B7627" s="215" t="s">
        <v>15589</v>
      </c>
      <c r="C7627" s="215" t="s">
        <v>47</v>
      </c>
    </row>
    <row r="7628" spans="1:3" ht="15.75">
      <c r="A7628" s="215" t="s">
        <v>15590</v>
      </c>
      <c r="B7628" s="215" t="s">
        <v>15591</v>
      </c>
      <c r="C7628" s="215" t="s">
        <v>47</v>
      </c>
    </row>
    <row r="7629" spans="1:3" ht="15.75">
      <c r="A7629" s="215" t="s">
        <v>15592</v>
      </c>
      <c r="B7629" s="215" t="s">
        <v>15593</v>
      </c>
      <c r="C7629" s="215" t="s">
        <v>47</v>
      </c>
    </row>
    <row r="7630" spans="1:3" ht="15.75">
      <c r="A7630" s="215" t="s">
        <v>15594</v>
      </c>
      <c r="B7630" s="215" t="s">
        <v>15595</v>
      </c>
      <c r="C7630" s="215" t="s">
        <v>47</v>
      </c>
    </row>
    <row r="7631" spans="1:3" ht="15.75">
      <c r="A7631" s="215" t="s">
        <v>15596</v>
      </c>
      <c r="B7631" s="215" t="s">
        <v>15597</v>
      </c>
      <c r="C7631" s="215" t="s">
        <v>47</v>
      </c>
    </row>
    <row r="7632" spans="1:3" ht="15.75">
      <c r="A7632" s="215" t="s">
        <v>15598</v>
      </c>
      <c r="B7632" s="215" t="s">
        <v>15599</v>
      </c>
      <c r="C7632" s="215" t="s">
        <v>47</v>
      </c>
    </row>
    <row r="7633" spans="1:3" ht="15.75">
      <c r="A7633" s="215" t="s">
        <v>15600</v>
      </c>
      <c r="B7633" s="215" t="s">
        <v>15601</v>
      </c>
      <c r="C7633" s="215" t="s">
        <v>47</v>
      </c>
    </row>
    <row r="7634" spans="1:3" ht="15.75">
      <c r="A7634" s="215" t="s">
        <v>15602</v>
      </c>
      <c r="B7634" s="215" t="s">
        <v>15603</v>
      </c>
      <c r="C7634" s="215" t="s">
        <v>47</v>
      </c>
    </row>
    <row r="7635" spans="1:3" ht="15.75">
      <c r="A7635" s="215" t="s">
        <v>15604</v>
      </c>
      <c r="B7635" s="215" t="s">
        <v>15605</v>
      </c>
      <c r="C7635" s="215" t="s">
        <v>47</v>
      </c>
    </row>
    <row r="7636" spans="1:3" ht="15.75">
      <c r="A7636" s="215" t="s">
        <v>15606</v>
      </c>
      <c r="B7636" s="215" t="s">
        <v>15607</v>
      </c>
      <c r="C7636" s="215" t="s">
        <v>47</v>
      </c>
    </row>
    <row r="7637" spans="1:3" ht="15.75">
      <c r="A7637" s="215" t="s">
        <v>15608</v>
      </c>
      <c r="B7637" s="215" t="s">
        <v>15609</v>
      </c>
      <c r="C7637" s="215" t="s">
        <v>47</v>
      </c>
    </row>
    <row r="7638" spans="1:3" ht="15.75">
      <c r="A7638" s="215" t="s">
        <v>15610</v>
      </c>
      <c r="B7638" s="215" t="s">
        <v>15611</v>
      </c>
      <c r="C7638" s="215" t="s">
        <v>47</v>
      </c>
    </row>
    <row r="7639" spans="1:3" ht="15.75">
      <c r="A7639" s="215" t="s">
        <v>15612</v>
      </c>
      <c r="B7639" s="215" t="s">
        <v>15613</v>
      </c>
      <c r="C7639" s="215" t="s">
        <v>47</v>
      </c>
    </row>
    <row r="7640" spans="1:3" ht="15.75">
      <c r="A7640" s="215" t="s">
        <v>15614</v>
      </c>
      <c r="B7640" s="215" t="s">
        <v>15615</v>
      </c>
      <c r="C7640" s="215" t="s">
        <v>602</v>
      </c>
    </row>
    <row r="7641" spans="1:3" ht="15.75">
      <c r="A7641" s="215" t="s">
        <v>15616</v>
      </c>
      <c r="B7641" s="215" t="s">
        <v>15617</v>
      </c>
      <c r="C7641" s="215" t="s">
        <v>47</v>
      </c>
    </row>
    <row r="7642" spans="1:3" ht="15.75">
      <c r="A7642" s="215" t="s">
        <v>15618</v>
      </c>
      <c r="B7642" s="215" t="s">
        <v>15619</v>
      </c>
      <c r="C7642" s="215" t="s">
        <v>47</v>
      </c>
    </row>
    <row r="7643" spans="1:3" ht="15.75">
      <c r="A7643" s="215" t="s">
        <v>15620</v>
      </c>
      <c r="B7643" s="215" t="s">
        <v>15621</v>
      </c>
      <c r="C7643" s="215" t="s">
        <v>47</v>
      </c>
    </row>
    <row r="7644" spans="1:3" ht="15.75">
      <c r="A7644" s="215" t="s">
        <v>15622</v>
      </c>
      <c r="B7644" s="215" t="s">
        <v>15623</v>
      </c>
      <c r="C7644" s="215" t="s">
        <v>47</v>
      </c>
    </row>
    <row r="7645" spans="1:3" ht="15.75">
      <c r="A7645" s="215" t="s">
        <v>15624</v>
      </c>
      <c r="B7645" s="215" t="s">
        <v>15625</v>
      </c>
      <c r="C7645" s="215" t="s">
        <v>47</v>
      </c>
    </row>
    <row r="7646" spans="1:3" ht="15.75">
      <c r="A7646" s="215" t="s">
        <v>15626</v>
      </c>
      <c r="B7646" s="215" t="s">
        <v>15627</v>
      </c>
      <c r="C7646" s="215" t="s">
        <v>602</v>
      </c>
    </row>
    <row r="7647" spans="1:3" ht="15.75">
      <c r="A7647" s="215" t="s">
        <v>15628</v>
      </c>
      <c r="B7647" s="215" t="s">
        <v>15629</v>
      </c>
      <c r="C7647" s="215" t="s">
        <v>47</v>
      </c>
    </row>
    <row r="7648" spans="1:3" ht="15.75">
      <c r="A7648" s="215" t="s">
        <v>15630</v>
      </c>
      <c r="B7648" s="215" t="s">
        <v>15631</v>
      </c>
      <c r="C7648" s="215" t="s">
        <v>47</v>
      </c>
    </row>
    <row r="7649" spans="1:3" ht="15.75">
      <c r="A7649" s="215" t="s">
        <v>15632</v>
      </c>
      <c r="B7649" s="215" t="s">
        <v>15633</v>
      </c>
      <c r="C7649" s="215" t="s">
        <v>47</v>
      </c>
    </row>
    <row r="7650" spans="1:3" ht="15.75">
      <c r="A7650" s="215" t="s">
        <v>15634</v>
      </c>
      <c r="B7650" s="215" t="s">
        <v>15635</v>
      </c>
      <c r="C7650" s="215" t="s">
        <v>47</v>
      </c>
    </row>
    <row r="7651" spans="1:3" ht="15.75">
      <c r="A7651" s="215" t="s">
        <v>15636</v>
      </c>
      <c r="B7651" s="215" t="s">
        <v>15637</v>
      </c>
      <c r="C7651" s="215" t="s">
        <v>47</v>
      </c>
    </row>
    <row r="7652" spans="1:3" ht="15.75">
      <c r="A7652" s="215" t="s">
        <v>15638</v>
      </c>
      <c r="B7652" s="215" t="s">
        <v>15639</v>
      </c>
      <c r="C7652" s="215" t="s">
        <v>47</v>
      </c>
    </row>
    <row r="7653" spans="1:3" ht="15.75">
      <c r="A7653" s="215" t="s">
        <v>15640</v>
      </c>
      <c r="B7653" s="215" t="s">
        <v>15641</v>
      </c>
      <c r="C7653" s="215" t="s">
        <v>47</v>
      </c>
    </row>
    <row r="7654" spans="1:3" ht="15.75">
      <c r="A7654" s="215" t="s">
        <v>15642</v>
      </c>
      <c r="B7654" s="215" t="s">
        <v>15643</v>
      </c>
      <c r="C7654" s="215" t="s">
        <v>47</v>
      </c>
    </row>
    <row r="7655" spans="1:3" ht="15.75">
      <c r="A7655" s="215" t="s">
        <v>15644</v>
      </c>
      <c r="B7655" s="215" t="s">
        <v>15645</v>
      </c>
      <c r="C7655" s="215" t="s">
        <v>47</v>
      </c>
    </row>
    <row r="7656" spans="1:3" ht="15.75">
      <c r="A7656" s="215" t="s">
        <v>15646</v>
      </c>
      <c r="B7656" s="215" t="s">
        <v>15647</v>
      </c>
      <c r="C7656" s="215" t="s">
        <v>47</v>
      </c>
    </row>
    <row r="7657" spans="1:3" ht="15.75">
      <c r="A7657" s="215" t="s">
        <v>15648</v>
      </c>
      <c r="B7657" s="215" t="s">
        <v>15649</v>
      </c>
      <c r="C7657" s="215" t="s">
        <v>47</v>
      </c>
    </row>
    <row r="7658" spans="1:3" ht="15.75">
      <c r="A7658" s="215" t="s">
        <v>15650</v>
      </c>
      <c r="B7658" s="215" t="s">
        <v>15651</v>
      </c>
      <c r="C7658" s="215" t="s">
        <v>47</v>
      </c>
    </row>
    <row r="7659" spans="1:3" ht="15.75">
      <c r="A7659" s="215" t="s">
        <v>15652</v>
      </c>
      <c r="B7659" s="215" t="s">
        <v>15653</v>
      </c>
      <c r="C7659" s="215" t="s">
        <v>47</v>
      </c>
    </row>
    <row r="7660" spans="1:3" ht="15.75">
      <c r="A7660" s="215" t="s">
        <v>15654</v>
      </c>
      <c r="B7660" s="215" t="s">
        <v>15655</v>
      </c>
      <c r="C7660" s="215" t="s">
        <v>47</v>
      </c>
    </row>
    <row r="7661" spans="1:3" ht="15.75">
      <c r="A7661" s="215" t="s">
        <v>15656</v>
      </c>
      <c r="B7661" s="215" t="s">
        <v>15657</v>
      </c>
      <c r="C7661" s="215" t="s">
        <v>602</v>
      </c>
    </row>
    <row r="7662" spans="1:3" ht="15.75">
      <c r="A7662" s="215" t="s">
        <v>15658</v>
      </c>
      <c r="B7662" s="215" t="s">
        <v>15659</v>
      </c>
      <c r="C7662" s="215" t="s">
        <v>602</v>
      </c>
    </row>
    <row r="7663" spans="1:3" ht="15.75">
      <c r="A7663" s="215" t="s">
        <v>15660</v>
      </c>
      <c r="B7663" s="215" t="s">
        <v>15661</v>
      </c>
      <c r="C7663" s="215" t="s">
        <v>47</v>
      </c>
    </row>
    <row r="7664" spans="1:3" ht="15.75">
      <c r="A7664" s="215" t="s">
        <v>15662</v>
      </c>
      <c r="B7664" s="215" t="s">
        <v>15663</v>
      </c>
      <c r="C7664" s="215" t="s">
        <v>47</v>
      </c>
    </row>
    <row r="7665" spans="1:3" ht="15.75">
      <c r="A7665" s="215" t="s">
        <v>15664</v>
      </c>
      <c r="B7665" s="215" t="s">
        <v>15665</v>
      </c>
      <c r="C7665" s="215" t="s">
        <v>365</v>
      </c>
    </row>
    <row r="7666" spans="1:3" ht="15.75">
      <c r="A7666" s="215" t="s">
        <v>15666</v>
      </c>
      <c r="B7666" s="215" t="s">
        <v>15667</v>
      </c>
      <c r="C7666" s="215" t="s">
        <v>602</v>
      </c>
    </row>
    <row r="7667" spans="1:3" ht="15.75">
      <c r="A7667" s="215" t="s">
        <v>15668</v>
      </c>
      <c r="B7667" s="215" t="s">
        <v>15669</v>
      </c>
      <c r="C7667" s="215" t="s">
        <v>602</v>
      </c>
    </row>
    <row r="7668" spans="1:3" ht="15.75">
      <c r="A7668" s="215" t="s">
        <v>15670</v>
      </c>
      <c r="B7668" s="215" t="s">
        <v>15671</v>
      </c>
      <c r="C7668" s="215" t="s">
        <v>602</v>
      </c>
    </row>
    <row r="7669" spans="1:3" ht="15.75">
      <c r="A7669" s="215" t="s">
        <v>15672</v>
      </c>
      <c r="B7669" s="215" t="s">
        <v>15673</v>
      </c>
      <c r="C7669" s="215" t="s">
        <v>602</v>
      </c>
    </row>
    <row r="7670" spans="1:3" ht="15.75">
      <c r="A7670" s="215" t="s">
        <v>15674</v>
      </c>
      <c r="B7670" s="215" t="s">
        <v>15675</v>
      </c>
      <c r="C7670" s="215" t="s">
        <v>602</v>
      </c>
    </row>
    <row r="7671" spans="1:3" ht="15.75">
      <c r="A7671" s="215" t="s">
        <v>15676</v>
      </c>
      <c r="B7671" s="215" t="s">
        <v>15677</v>
      </c>
      <c r="C7671" s="215" t="s">
        <v>367</v>
      </c>
    </row>
    <row r="7672" spans="1:3" ht="15.75">
      <c r="A7672" s="215" t="s">
        <v>15678</v>
      </c>
      <c r="B7672" s="215" t="s">
        <v>15679</v>
      </c>
      <c r="C7672" s="215" t="s">
        <v>47</v>
      </c>
    </row>
    <row r="7673" spans="1:3" ht="15.75">
      <c r="A7673" s="215" t="s">
        <v>15680</v>
      </c>
      <c r="B7673" s="215" t="s">
        <v>15681</v>
      </c>
      <c r="C7673" s="215" t="s">
        <v>602</v>
      </c>
    </row>
    <row r="7674" spans="1:3" ht="15.75">
      <c r="A7674" s="215" t="s">
        <v>15682</v>
      </c>
      <c r="B7674" s="215" t="s">
        <v>15683</v>
      </c>
      <c r="C7674" s="215" t="s">
        <v>47</v>
      </c>
    </row>
    <row r="7675" spans="1:3" ht="15.75">
      <c r="A7675" s="215" t="s">
        <v>15684</v>
      </c>
      <c r="B7675" s="215" t="s">
        <v>15685</v>
      </c>
      <c r="C7675" s="215" t="s">
        <v>47</v>
      </c>
    </row>
    <row r="7676" spans="1:3" ht="15.75">
      <c r="A7676" s="215" t="s">
        <v>15686</v>
      </c>
      <c r="B7676" s="215" t="s">
        <v>15687</v>
      </c>
      <c r="C7676" s="215" t="s">
        <v>47</v>
      </c>
    </row>
    <row r="7677" spans="1:3" ht="15.75">
      <c r="A7677" s="215" t="s">
        <v>15688</v>
      </c>
      <c r="B7677" s="215" t="s">
        <v>15689</v>
      </c>
      <c r="C7677" s="215" t="s">
        <v>47</v>
      </c>
    </row>
    <row r="7678" spans="1:3" ht="15.75">
      <c r="A7678" s="215" t="s">
        <v>15690</v>
      </c>
      <c r="B7678" s="215" t="s">
        <v>15691</v>
      </c>
      <c r="C7678" s="215" t="s">
        <v>47</v>
      </c>
    </row>
    <row r="7679" spans="1:3" ht="15.75">
      <c r="A7679" s="215" t="s">
        <v>15692</v>
      </c>
      <c r="B7679" s="215" t="s">
        <v>15693</v>
      </c>
      <c r="C7679" s="215" t="s">
        <v>47</v>
      </c>
    </row>
    <row r="7680" spans="1:3" ht="15.75">
      <c r="A7680" s="215" t="s">
        <v>15694</v>
      </c>
      <c r="B7680" s="215" t="s">
        <v>15695</v>
      </c>
      <c r="C7680" s="215" t="s">
        <v>47</v>
      </c>
    </row>
    <row r="7681" spans="1:3" ht="15.75">
      <c r="A7681" s="215" t="s">
        <v>15696</v>
      </c>
      <c r="B7681" s="215" t="s">
        <v>15697</v>
      </c>
      <c r="C7681" s="215" t="s">
        <v>47</v>
      </c>
    </row>
    <row r="7682" spans="1:3" ht="15.75">
      <c r="A7682" s="215" t="s">
        <v>15698</v>
      </c>
      <c r="B7682" s="215" t="s">
        <v>15699</v>
      </c>
      <c r="C7682" s="215" t="s">
        <v>47</v>
      </c>
    </row>
    <row r="7683" spans="1:3" ht="15.75">
      <c r="A7683" s="215" t="s">
        <v>15700</v>
      </c>
      <c r="B7683" s="215" t="s">
        <v>15701</v>
      </c>
      <c r="C7683" s="215" t="s">
        <v>602</v>
      </c>
    </row>
    <row r="7684" spans="1:3" ht="15.75">
      <c r="A7684" s="215" t="s">
        <v>15702</v>
      </c>
      <c r="B7684" s="215" t="s">
        <v>15703</v>
      </c>
      <c r="C7684" s="215" t="s">
        <v>47</v>
      </c>
    </row>
    <row r="7685" spans="1:3" ht="15.75">
      <c r="A7685" s="215" t="s">
        <v>15704</v>
      </c>
      <c r="B7685" s="215" t="s">
        <v>15705</v>
      </c>
      <c r="C7685" s="215" t="s">
        <v>602</v>
      </c>
    </row>
    <row r="7686" spans="1:3" ht="15.75">
      <c r="A7686" s="215" t="s">
        <v>15706</v>
      </c>
      <c r="B7686" s="215" t="s">
        <v>15707</v>
      </c>
      <c r="C7686" s="215" t="s">
        <v>47</v>
      </c>
    </row>
    <row r="7687" spans="1:3" ht="15.75">
      <c r="A7687" s="215" t="s">
        <v>15708</v>
      </c>
      <c r="B7687" s="215" t="s">
        <v>15709</v>
      </c>
      <c r="C7687" s="215" t="s">
        <v>47</v>
      </c>
    </row>
    <row r="7688" spans="1:3" ht="15.75">
      <c r="A7688" s="215" t="s">
        <v>15710</v>
      </c>
      <c r="B7688" s="215" t="s">
        <v>15711</v>
      </c>
      <c r="C7688" s="215" t="s">
        <v>47</v>
      </c>
    </row>
    <row r="7689" spans="1:3" ht="15.75">
      <c r="A7689" s="215" t="s">
        <v>15712</v>
      </c>
      <c r="B7689" s="215" t="s">
        <v>15713</v>
      </c>
      <c r="C7689" s="215" t="s">
        <v>47</v>
      </c>
    </row>
    <row r="7690" spans="1:3" ht="15.75">
      <c r="A7690" s="215" t="s">
        <v>15714</v>
      </c>
      <c r="B7690" s="215" t="s">
        <v>15715</v>
      </c>
      <c r="C7690" s="215" t="s">
        <v>47</v>
      </c>
    </row>
    <row r="7691" spans="1:3" ht="15.75">
      <c r="A7691" s="215" t="s">
        <v>15716</v>
      </c>
      <c r="B7691" s="215" t="s">
        <v>15717</v>
      </c>
      <c r="C7691" s="215" t="s">
        <v>47</v>
      </c>
    </row>
    <row r="7692" spans="1:3" ht="15.75">
      <c r="A7692" s="215" t="s">
        <v>15718</v>
      </c>
      <c r="B7692" s="215" t="s">
        <v>15719</v>
      </c>
      <c r="C7692" s="215" t="s">
        <v>602</v>
      </c>
    </row>
    <row r="7693" spans="1:3" ht="15.75">
      <c r="A7693" s="215" t="s">
        <v>15720</v>
      </c>
      <c r="B7693" s="215" t="s">
        <v>15721</v>
      </c>
      <c r="C7693" s="215" t="s">
        <v>47</v>
      </c>
    </row>
    <row r="7694" spans="1:3" ht="15.75">
      <c r="A7694" s="215" t="s">
        <v>15722</v>
      </c>
      <c r="B7694" s="215" t="s">
        <v>15723</v>
      </c>
      <c r="C7694" s="215" t="s">
        <v>47</v>
      </c>
    </row>
    <row r="7695" spans="1:3" ht="15.75">
      <c r="A7695" s="215" t="s">
        <v>15724</v>
      </c>
      <c r="B7695" s="215" t="s">
        <v>15725</v>
      </c>
      <c r="C7695" s="215" t="s">
        <v>602</v>
      </c>
    </row>
    <row r="7696" spans="1:3" ht="15.75">
      <c r="A7696" s="215" t="s">
        <v>15726</v>
      </c>
      <c r="B7696" s="215" t="s">
        <v>15727</v>
      </c>
      <c r="C7696" s="215" t="s">
        <v>602</v>
      </c>
    </row>
    <row r="7697" spans="1:3" ht="15.75">
      <c r="A7697" s="215" t="s">
        <v>15728</v>
      </c>
      <c r="B7697" s="215" t="s">
        <v>15729</v>
      </c>
      <c r="C7697" s="215" t="s">
        <v>47</v>
      </c>
    </row>
    <row r="7698" spans="1:3" ht="15.75">
      <c r="A7698" s="215" t="s">
        <v>15730</v>
      </c>
      <c r="B7698" s="215" t="s">
        <v>15731</v>
      </c>
      <c r="C7698" s="215" t="s">
        <v>47</v>
      </c>
    </row>
    <row r="7699" spans="1:3" ht="15.75">
      <c r="A7699" s="215" t="s">
        <v>15732</v>
      </c>
      <c r="B7699" s="215" t="s">
        <v>15733</v>
      </c>
      <c r="C7699" s="215" t="s">
        <v>942</v>
      </c>
    </row>
    <row r="7700" spans="1:3" ht="15.75">
      <c r="A7700" s="215" t="s">
        <v>15734</v>
      </c>
      <c r="B7700" s="215" t="s">
        <v>15735</v>
      </c>
      <c r="C7700" s="215" t="s">
        <v>47</v>
      </c>
    </row>
    <row r="7701" spans="1:3" ht="15.75">
      <c r="A7701" s="215" t="s">
        <v>15736</v>
      </c>
      <c r="B7701" s="215" t="s">
        <v>15737</v>
      </c>
      <c r="C7701" s="215" t="s">
        <v>47</v>
      </c>
    </row>
    <row r="7702" spans="1:3" ht="15.75">
      <c r="A7702" s="215" t="s">
        <v>15738</v>
      </c>
      <c r="B7702" s="215" t="s">
        <v>15739</v>
      </c>
      <c r="C7702" s="215" t="s">
        <v>47</v>
      </c>
    </row>
    <row r="7703" spans="1:3" ht="15.75">
      <c r="A7703" s="215" t="s">
        <v>15740</v>
      </c>
      <c r="B7703" s="215" t="s">
        <v>15741</v>
      </c>
      <c r="C7703" s="215" t="s">
        <v>47</v>
      </c>
    </row>
    <row r="7704" spans="1:3" ht="15.75">
      <c r="A7704" s="215" t="s">
        <v>15742</v>
      </c>
      <c r="B7704" s="215" t="s">
        <v>15743</v>
      </c>
      <c r="C7704" s="215" t="s">
        <v>47</v>
      </c>
    </row>
    <row r="7705" spans="1:3" ht="15.75">
      <c r="A7705" s="215" t="s">
        <v>15744</v>
      </c>
      <c r="B7705" s="215" t="s">
        <v>15745</v>
      </c>
      <c r="C7705" s="215" t="s">
        <v>47</v>
      </c>
    </row>
    <row r="7706" spans="1:3" ht="15.75">
      <c r="A7706" s="215" t="s">
        <v>15746</v>
      </c>
      <c r="B7706" s="215" t="s">
        <v>15747</v>
      </c>
      <c r="C7706" s="215" t="s">
        <v>47</v>
      </c>
    </row>
    <row r="7707" spans="1:3" ht="15.75">
      <c r="A7707" s="215" t="s">
        <v>15748</v>
      </c>
      <c r="B7707" s="215" t="s">
        <v>15749</v>
      </c>
      <c r="C7707" s="215" t="s">
        <v>47</v>
      </c>
    </row>
    <row r="7708" spans="1:3" ht="15.75">
      <c r="A7708" s="215" t="s">
        <v>15750</v>
      </c>
      <c r="B7708" s="215" t="s">
        <v>15751</v>
      </c>
      <c r="C7708" s="215" t="s">
        <v>47</v>
      </c>
    </row>
    <row r="7709" spans="1:3" ht="15.75">
      <c r="A7709" s="215" t="s">
        <v>15752</v>
      </c>
      <c r="B7709" s="215" t="s">
        <v>15753</v>
      </c>
      <c r="C7709" s="215" t="s">
        <v>602</v>
      </c>
    </row>
    <row r="7710" spans="1:3" ht="15.75">
      <c r="A7710" s="215" t="s">
        <v>15754</v>
      </c>
      <c r="B7710" s="215" t="s">
        <v>15755</v>
      </c>
      <c r="C7710" s="215" t="s">
        <v>602</v>
      </c>
    </row>
    <row r="7711" spans="1:3" ht="15.75">
      <c r="A7711" s="215" t="s">
        <v>15756</v>
      </c>
      <c r="B7711" s="215" t="s">
        <v>15757</v>
      </c>
      <c r="C7711" s="215" t="s">
        <v>602</v>
      </c>
    </row>
    <row r="7712" spans="1:3" ht="15.75">
      <c r="A7712" s="215" t="s">
        <v>15758</v>
      </c>
      <c r="B7712" s="215" t="s">
        <v>15759</v>
      </c>
      <c r="C7712" s="215" t="s">
        <v>602</v>
      </c>
    </row>
    <row r="7713" spans="1:3" ht="15.75">
      <c r="A7713" s="215" t="s">
        <v>15760</v>
      </c>
      <c r="B7713" s="215" t="s">
        <v>15761</v>
      </c>
      <c r="C7713" s="215" t="s">
        <v>47</v>
      </c>
    </row>
    <row r="7714" spans="1:3" ht="15.75">
      <c r="A7714" s="215" t="s">
        <v>15762</v>
      </c>
      <c r="B7714" s="215" t="s">
        <v>15763</v>
      </c>
      <c r="C7714" s="215" t="s">
        <v>47</v>
      </c>
    </row>
    <row r="7715" spans="1:3" ht="15.75">
      <c r="A7715" s="215" t="s">
        <v>15764</v>
      </c>
      <c r="B7715" s="215" t="s">
        <v>15765</v>
      </c>
      <c r="C7715" s="215" t="s">
        <v>47</v>
      </c>
    </row>
    <row r="7716" spans="1:3" ht="15.75">
      <c r="A7716" s="215" t="s">
        <v>15766</v>
      </c>
      <c r="B7716" s="215" t="s">
        <v>15767</v>
      </c>
      <c r="C7716" s="215" t="s">
        <v>602</v>
      </c>
    </row>
    <row r="7717" spans="1:3" ht="15.75">
      <c r="A7717" s="215" t="s">
        <v>15768</v>
      </c>
      <c r="B7717" s="215" t="s">
        <v>15769</v>
      </c>
      <c r="C7717" s="215" t="s">
        <v>47</v>
      </c>
    </row>
    <row r="7718" spans="1:3" ht="15.75">
      <c r="A7718" s="215" t="s">
        <v>15770</v>
      </c>
      <c r="B7718" s="215" t="s">
        <v>15771</v>
      </c>
      <c r="C7718" s="215" t="s">
        <v>602</v>
      </c>
    </row>
    <row r="7719" spans="1:3" ht="15.75">
      <c r="A7719" s="215" t="s">
        <v>15772</v>
      </c>
      <c r="B7719" s="215" t="s">
        <v>15773</v>
      </c>
      <c r="C7719" s="215" t="s">
        <v>47</v>
      </c>
    </row>
    <row r="7720" spans="1:3" ht="15.75">
      <c r="A7720" s="215" t="s">
        <v>15774</v>
      </c>
      <c r="B7720" s="215" t="s">
        <v>15775</v>
      </c>
      <c r="C7720" s="215" t="s">
        <v>602</v>
      </c>
    </row>
    <row r="7721" spans="1:3" ht="15.75">
      <c r="A7721" s="215" t="s">
        <v>15776</v>
      </c>
      <c r="B7721" s="215" t="s">
        <v>15777</v>
      </c>
      <c r="C7721" s="215" t="s">
        <v>47</v>
      </c>
    </row>
    <row r="7722" spans="1:3" ht="15.75">
      <c r="A7722" s="215" t="s">
        <v>15778</v>
      </c>
      <c r="B7722" s="215" t="s">
        <v>15779</v>
      </c>
      <c r="C7722" s="215" t="s">
        <v>47</v>
      </c>
    </row>
    <row r="7723" spans="1:3" ht="15.75">
      <c r="A7723" s="215" t="s">
        <v>15780</v>
      </c>
      <c r="B7723" s="215" t="s">
        <v>15781</v>
      </c>
      <c r="C7723" s="215" t="s">
        <v>47</v>
      </c>
    </row>
    <row r="7724" spans="1:3" ht="15.75">
      <c r="A7724" s="215" t="s">
        <v>15782</v>
      </c>
      <c r="B7724" s="215" t="s">
        <v>15783</v>
      </c>
      <c r="C7724" s="215" t="s">
        <v>47</v>
      </c>
    </row>
    <row r="7725" spans="1:3" ht="15.75">
      <c r="A7725" s="215" t="s">
        <v>15784</v>
      </c>
      <c r="B7725" s="215" t="s">
        <v>15785</v>
      </c>
      <c r="C7725" s="215" t="s">
        <v>47</v>
      </c>
    </row>
    <row r="7726" spans="1:3" ht="15.75">
      <c r="A7726" s="215" t="s">
        <v>15786</v>
      </c>
      <c r="B7726" s="215" t="s">
        <v>15787</v>
      </c>
      <c r="C7726" s="215" t="s">
        <v>47</v>
      </c>
    </row>
    <row r="7727" spans="1:3" ht="15.75">
      <c r="A7727" s="215" t="s">
        <v>15788</v>
      </c>
      <c r="B7727" s="215" t="s">
        <v>15789</v>
      </c>
      <c r="C7727" s="215" t="s">
        <v>47</v>
      </c>
    </row>
    <row r="7728" spans="1:3" ht="15.75">
      <c r="A7728" s="215" t="s">
        <v>15790</v>
      </c>
      <c r="B7728" s="215" t="s">
        <v>15791</v>
      </c>
      <c r="C7728" s="215" t="s">
        <v>47</v>
      </c>
    </row>
    <row r="7729" spans="1:3" ht="15.75">
      <c r="A7729" s="215" t="s">
        <v>15792</v>
      </c>
      <c r="B7729" s="215" t="s">
        <v>15793</v>
      </c>
      <c r="C7729" s="215" t="s">
        <v>47</v>
      </c>
    </row>
    <row r="7730" spans="1:3" ht="15.75">
      <c r="A7730" s="215" t="s">
        <v>15794</v>
      </c>
      <c r="B7730" s="215" t="s">
        <v>15795</v>
      </c>
      <c r="C7730" s="215" t="s">
        <v>47</v>
      </c>
    </row>
    <row r="7731" spans="1:3" ht="15.75">
      <c r="A7731" s="215" t="s">
        <v>15796</v>
      </c>
      <c r="B7731" s="215" t="s">
        <v>15797</v>
      </c>
      <c r="C7731" s="215" t="s">
        <v>602</v>
      </c>
    </row>
    <row r="7732" spans="1:3" ht="15.75">
      <c r="A7732" s="215" t="s">
        <v>15798</v>
      </c>
      <c r="B7732" s="215" t="s">
        <v>15799</v>
      </c>
      <c r="C7732" s="215" t="s">
        <v>47</v>
      </c>
    </row>
    <row r="7733" spans="1:3" ht="15.75">
      <c r="A7733" s="215" t="s">
        <v>15800</v>
      </c>
      <c r="B7733" s="215" t="s">
        <v>15801</v>
      </c>
      <c r="C7733" s="215" t="s">
        <v>47</v>
      </c>
    </row>
    <row r="7734" spans="1:3" ht="15.75">
      <c r="A7734" s="215" t="s">
        <v>15802</v>
      </c>
      <c r="B7734" s="215" t="s">
        <v>15803</v>
      </c>
      <c r="C7734" s="215" t="s">
        <v>602</v>
      </c>
    </row>
    <row r="7735" spans="1:3" ht="15.75">
      <c r="A7735" s="215" t="s">
        <v>15804</v>
      </c>
      <c r="B7735" s="215" t="s">
        <v>15805</v>
      </c>
      <c r="C7735" s="215" t="s">
        <v>47</v>
      </c>
    </row>
    <row r="7736" spans="1:3" ht="15.75">
      <c r="A7736" s="215" t="s">
        <v>15806</v>
      </c>
      <c r="B7736" s="215" t="s">
        <v>15807</v>
      </c>
      <c r="C7736" s="215" t="s">
        <v>47</v>
      </c>
    </row>
    <row r="7737" spans="1:3" ht="15.75">
      <c r="A7737" s="215" t="s">
        <v>15808</v>
      </c>
      <c r="B7737" s="215" t="s">
        <v>15809</v>
      </c>
      <c r="C7737" s="215" t="s">
        <v>47</v>
      </c>
    </row>
    <row r="7738" spans="1:3" ht="15.75">
      <c r="A7738" s="215" t="s">
        <v>15810</v>
      </c>
      <c r="B7738" s="215" t="s">
        <v>15811</v>
      </c>
      <c r="C7738" s="215" t="s">
        <v>47</v>
      </c>
    </row>
    <row r="7739" spans="1:3" ht="15.75">
      <c r="A7739" s="215" t="s">
        <v>15812</v>
      </c>
      <c r="B7739" s="215" t="s">
        <v>15813</v>
      </c>
      <c r="C7739" s="215" t="s">
        <v>47</v>
      </c>
    </row>
    <row r="7740" spans="1:3" ht="15.75">
      <c r="A7740" s="215" t="s">
        <v>15814</v>
      </c>
      <c r="B7740" s="215" t="s">
        <v>15815</v>
      </c>
      <c r="C7740" s="215" t="s">
        <v>47</v>
      </c>
    </row>
    <row r="7741" spans="1:3" ht="15.75">
      <c r="A7741" s="215" t="s">
        <v>15816</v>
      </c>
      <c r="B7741" s="215" t="s">
        <v>15817</v>
      </c>
      <c r="C7741" s="215" t="s">
        <v>47</v>
      </c>
    </row>
    <row r="7742" spans="1:3" ht="15.75">
      <c r="A7742" s="215" t="s">
        <v>15818</v>
      </c>
      <c r="B7742" s="215" t="s">
        <v>15819</v>
      </c>
      <c r="C7742" s="215" t="s">
        <v>47</v>
      </c>
    </row>
    <row r="7743" spans="1:3" ht="15.75">
      <c r="A7743" s="215" t="s">
        <v>15820</v>
      </c>
      <c r="B7743" s="215" t="s">
        <v>15821</v>
      </c>
      <c r="C7743" s="215" t="s">
        <v>47</v>
      </c>
    </row>
    <row r="7744" spans="1:3" ht="15.75">
      <c r="A7744" s="215" t="s">
        <v>15822</v>
      </c>
      <c r="B7744" s="215" t="s">
        <v>15823</v>
      </c>
      <c r="C7744" s="215" t="s">
        <v>47</v>
      </c>
    </row>
    <row r="7745" spans="1:3" ht="15.75">
      <c r="A7745" s="215" t="s">
        <v>15824</v>
      </c>
      <c r="B7745" s="215" t="s">
        <v>15825</v>
      </c>
      <c r="C7745" s="215" t="s">
        <v>602</v>
      </c>
    </row>
    <row r="7746" spans="1:3" ht="15.75">
      <c r="A7746" s="215" t="s">
        <v>15826</v>
      </c>
      <c r="B7746" s="215" t="s">
        <v>15827</v>
      </c>
      <c r="C7746" s="215" t="s">
        <v>602</v>
      </c>
    </row>
    <row r="7747" spans="1:3" ht="15.75">
      <c r="A7747" s="215" t="s">
        <v>15828</v>
      </c>
      <c r="B7747" s="215" t="s">
        <v>15829</v>
      </c>
      <c r="C7747" s="215" t="s">
        <v>602</v>
      </c>
    </row>
    <row r="7748" spans="1:3" ht="15.75">
      <c r="A7748" s="215" t="s">
        <v>15830</v>
      </c>
      <c r="B7748" s="215" t="s">
        <v>15831</v>
      </c>
      <c r="C7748" s="215" t="s">
        <v>602</v>
      </c>
    </row>
    <row r="7749" spans="1:3" ht="15.75">
      <c r="A7749" s="215" t="s">
        <v>15832</v>
      </c>
      <c r="B7749" s="215" t="s">
        <v>15833</v>
      </c>
      <c r="C7749" s="215" t="s">
        <v>47</v>
      </c>
    </row>
    <row r="7750" spans="1:3" ht="15.75">
      <c r="A7750" s="215" t="s">
        <v>15834</v>
      </c>
      <c r="B7750" s="215" t="s">
        <v>15835</v>
      </c>
      <c r="C7750" s="215" t="s">
        <v>47</v>
      </c>
    </row>
    <row r="7751" spans="1:3" ht="15.75">
      <c r="A7751" s="215" t="s">
        <v>15836</v>
      </c>
      <c r="B7751" s="215" t="s">
        <v>15837</v>
      </c>
      <c r="C7751" s="215" t="s">
        <v>47</v>
      </c>
    </row>
    <row r="7752" spans="1:3" ht="15.75">
      <c r="A7752" s="215" t="s">
        <v>15838</v>
      </c>
      <c r="B7752" s="215" t="s">
        <v>15839</v>
      </c>
      <c r="C7752" s="215" t="s">
        <v>47</v>
      </c>
    </row>
    <row r="7753" spans="1:3" ht="15.75">
      <c r="A7753" s="215" t="s">
        <v>15840</v>
      </c>
      <c r="B7753" s="215" t="s">
        <v>15841</v>
      </c>
      <c r="C7753" s="215" t="s">
        <v>47</v>
      </c>
    </row>
    <row r="7754" spans="1:3" ht="15.75">
      <c r="A7754" s="215" t="s">
        <v>15842</v>
      </c>
      <c r="B7754" s="215" t="s">
        <v>15843</v>
      </c>
      <c r="C7754" s="215" t="s">
        <v>47</v>
      </c>
    </row>
    <row r="7755" spans="1:3" ht="15.75">
      <c r="A7755" s="215" t="s">
        <v>15844</v>
      </c>
      <c r="B7755" s="215" t="s">
        <v>15845</v>
      </c>
      <c r="C7755" s="215" t="s">
        <v>47</v>
      </c>
    </row>
    <row r="7756" spans="1:3" ht="15.75">
      <c r="A7756" s="215" t="s">
        <v>15846</v>
      </c>
      <c r="B7756" s="215" t="s">
        <v>15847</v>
      </c>
      <c r="C7756" s="215" t="s">
        <v>47</v>
      </c>
    </row>
    <row r="7757" spans="1:3" ht="15.75">
      <c r="A7757" s="215" t="s">
        <v>15848</v>
      </c>
      <c r="B7757" s="215" t="s">
        <v>15849</v>
      </c>
      <c r="C7757" s="215" t="s">
        <v>47</v>
      </c>
    </row>
    <row r="7758" spans="1:3" ht="15.75">
      <c r="A7758" s="215" t="s">
        <v>15850</v>
      </c>
      <c r="B7758" s="215" t="s">
        <v>15851</v>
      </c>
      <c r="C7758" s="215" t="s">
        <v>47</v>
      </c>
    </row>
    <row r="7759" spans="1:3" ht="15.75">
      <c r="A7759" s="215" t="s">
        <v>15852</v>
      </c>
      <c r="B7759" s="215" t="s">
        <v>15853</v>
      </c>
      <c r="C7759" s="215" t="s">
        <v>602</v>
      </c>
    </row>
    <row r="7760" spans="1:3" ht="15.75">
      <c r="A7760" s="215" t="s">
        <v>15854</v>
      </c>
      <c r="B7760" s="215" t="s">
        <v>15855</v>
      </c>
      <c r="C7760" s="215" t="s">
        <v>461</v>
      </c>
    </row>
    <row r="7761" spans="1:3" ht="15.75">
      <c r="A7761" s="215" t="s">
        <v>15856</v>
      </c>
      <c r="B7761" s="215" t="s">
        <v>15857</v>
      </c>
      <c r="C7761" s="215" t="s">
        <v>47</v>
      </c>
    </row>
    <row r="7762" spans="1:3" ht="15.75">
      <c r="A7762" s="215" t="s">
        <v>15858</v>
      </c>
      <c r="B7762" s="215" t="s">
        <v>15859</v>
      </c>
      <c r="C7762" s="215" t="s">
        <v>367</v>
      </c>
    </row>
    <row r="7763" spans="1:3" ht="15.75">
      <c r="A7763" s="215" t="s">
        <v>15860</v>
      </c>
      <c r="B7763" s="215" t="s">
        <v>15861</v>
      </c>
      <c r="C7763" s="215" t="s">
        <v>602</v>
      </c>
    </row>
    <row r="7764" spans="1:3" ht="15.75">
      <c r="A7764" s="215" t="s">
        <v>15862</v>
      </c>
      <c r="B7764" s="215" t="s">
        <v>15863</v>
      </c>
      <c r="C7764" s="215" t="s">
        <v>602</v>
      </c>
    </row>
    <row r="7765" spans="1:3" ht="15.75">
      <c r="A7765" s="215" t="s">
        <v>15864</v>
      </c>
      <c r="B7765" s="215" t="s">
        <v>15865</v>
      </c>
      <c r="C7765" s="215" t="s">
        <v>602</v>
      </c>
    </row>
    <row r="7766" spans="1:3" ht="15.75">
      <c r="A7766" s="215" t="s">
        <v>15866</v>
      </c>
      <c r="B7766" s="215" t="s">
        <v>15867</v>
      </c>
      <c r="C7766" s="215" t="s">
        <v>47</v>
      </c>
    </row>
    <row r="7767" spans="1:3" ht="15.75">
      <c r="A7767" s="215" t="s">
        <v>15868</v>
      </c>
      <c r="B7767" s="215" t="s">
        <v>15869</v>
      </c>
      <c r="C7767" s="215" t="s">
        <v>367</v>
      </c>
    </row>
    <row r="7768" spans="1:3" ht="15.75">
      <c r="A7768" s="215" t="s">
        <v>15870</v>
      </c>
      <c r="B7768" s="215" t="s">
        <v>15871</v>
      </c>
      <c r="C7768" s="215" t="s">
        <v>602</v>
      </c>
    </row>
    <row r="7769" spans="1:3" ht="15.75">
      <c r="A7769" s="215" t="s">
        <v>15872</v>
      </c>
      <c r="B7769" s="215" t="s">
        <v>15873</v>
      </c>
      <c r="C7769" s="215" t="s">
        <v>47</v>
      </c>
    </row>
    <row r="7770" spans="1:3" ht="15.75">
      <c r="A7770" s="215" t="s">
        <v>15874</v>
      </c>
      <c r="B7770" s="215" t="s">
        <v>15875</v>
      </c>
      <c r="C7770" s="215" t="s">
        <v>602</v>
      </c>
    </row>
    <row r="7771" spans="1:3" ht="15.75">
      <c r="A7771" s="215" t="s">
        <v>15876</v>
      </c>
      <c r="B7771" s="215" t="s">
        <v>15877</v>
      </c>
      <c r="C7771" s="215" t="s">
        <v>47</v>
      </c>
    </row>
    <row r="7772" spans="1:3" ht="15.75">
      <c r="A7772" s="215" t="s">
        <v>15878</v>
      </c>
      <c r="B7772" s="215" t="s">
        <v>15879</v>
      </c>
      <c r="C7772" s="215" t="s">
        <v>47</v>
      </c>
    </row>
    <row r="7773" spans="1:3" ht="15.75">
      <c r="A7773" s="215" t="s">
        <v>15880</v>
      </c>
      <c r="B7773" s="215" t="s">
        <v>15881</v>
      </c>
      <c r="C7773" s="215" t="s">
        <v>47</v>
      </c>
    </row>
    <row r="7774" spans="1:3" ht="15.75">
      <c r="A7774" s="215" t="s">
        <v>15882</v>
      </c>
      <c r="B7774" s="215" t="s">
        <v>15883</v>
      </c>
      <c r="C7774" s="215" t="s">
        <v>47</v>
      </c>
    </row>
    <row r="7775" spans="1:3" ht="15.75">
      <c r="A7775" s="215" t="s">
        <v>15884</v>
      </c>
      <c r="B7775" s="215" t="s">
        <v>15885</v>
      </c>
      <c r="C7775" s="215" t="s">
        <v>47</v>
      </c>
    </row>
    <row r="7776" spans="1:3" ht="15.75">
      <c r="A7776" s="215" t="s">
        <v>15886</v>
      </c>
      <c r="B7776" s="215" t="s">
        <v>15887</v>
      </c>
      <c r="C7776" s="215" t="s">
        <v>47</v>
      </c>
    </row>
    <row r="7777" spans="1:3" ht="15.75">
      <c r="A7777" s="215" t="s">
        <v>15888</v>
      </c>
      <c r="B7777" s="215" t="s">
        <v>15889</v>
      </c>
      <c r="C7777" s="215" t="s">
        <v>602</v>
      </c>
    </row>
    <row r="7778" spans="1:3" ht="15.75">
      <c r="A7778" s="215" t="s">
        <v>15890</v>
      </c>
      <c r="B7778" s="215" t="s">
        <v>15891</v>
      </c>
      <c r="C7778" s="215" t="s">
        <v>602</v>
      </c>
    </row>
    <row r="7779" spans="1:3" ht="15.75">
      <c r="A7779" s="215" t="s">
        <v>15892</v>
      </c>
      <c r="B7779" s="215" t="s">
        <v>15893</v>
      </c>
      <c r="C7779" s="215" t="s">
        <v>47</v>
      </c>
    </row>
    <row r="7780" spans="1:3" ht="15.75">
      <c r="A7780" s="215" t="s">
        <v>15894</v>
      </c>
      <c r="B7780" s="215" t="s">
        <v>15895</v>
      </c>
      <c r="C7780" s="215" t="s">
        <v>47</v>
      </c>
    </row>
    <row r="7781" spans="1:3" ht="15.75">
      <c r="A7781" s="215" t="s">
        <v>15896</v>
      </c>
      <c r="B7781" s="215" t="s">
        <v>15897</v>
      </c>
      <c r="C7781" s="215" t="s">
        <v>47</v>
      </c>
    </row>
    <row r="7782" spans="1:3" ht="15.75">
      <c r="A7782" s="215" t="s">
        <v>15898</v>
      </c>
      <c r="B7782" s="215" t="s">
        <v>15899</v>
      </c>
      <c r="C7782" s="215" t="s">
        <v>47</v>
      </c>
    </row>
    <row r="7783" spans="1:3" ht="15.75">
      <c r="A7783" s="215" t="s">
        <v>15900</v>
      </c>
      <c r="B7783" s="215" t="s">
        <v>15901</v>
      </c>
      <c r="C7783" s="215" t="s">
        <v>602</v>
      </c>
    </row>
    <row r="7784" spans="1:3" ht="15.75">
      <c r="A7784" s="215" t="s">
        <v>15902</v>
      </c>
      <c r="B7784" s="215" t="s">
        <v>15903</v>
      </c>
      <c r="C7784" s="215" t="s">
        <v>367</v>
      </c>
    </row>
    <row r="7785" spans="1:3" ht="15.75">
      <c r="A7785" s="215" t="s">
        <v>15904</v>
      </c>
      <c r="B7785" s="215" t="s">
        <v>15905</v>
      </c>
      <c r="C7785" s="215" t="s">
        <v>367</v>
      </c>
    </row>
    <row r="7786" spans="1:3" ht="15.75">
      <c r="A7786" s="215" t="s">
        <v>15906</v>
      </c>
      <c r="B7786" s="215" t="s">
        <v>15907</v>
      </c>
      <c r="C7786" s="215" t="s">
        <v>367</v>
      </c>
    </row>
    <row r="7787" spans="1:3" ht="15.75">
      <c r="A7787" s="215" t="s">
        <v>15908</v>
      </c>
      <c r="B7787" s="215" t="s">
        <v>15909</v>
      </c>
      <c r="C7787" s="215" t="s">
        <v>47</v>
      </c>
    </row>
    <row r="7788" spans="1:3" ht="15.75">
      <c r="A7788" s="215" t="s">
        <v>15910</v>
      </c>
      <c r="B7788" s="215" t="s">
        <v>15911</v>
      </c>
      <c r="C7788" s="215" t="s">
        <v>47</v>
      </c>
    </row>
    <row r="7789" spans="1:3" ht="15.75">
      <c r="A7789" s="215" t="s">
        <v>15912</v>
      </c>
      <c r="B7789" s="215" t="s">
        <v>15913</v>
      </c>
      <c r="C7789" s="215" t="s">
        <v>47</v>
      </c>
    </row>
    <row r="7790" spans="1:3" ht="15.75">
      <c r="A7790" s="215" t="s">
        <v>15914</v>
      </c>
      <c r="B7790" s="215" t="s">
        <v>15915</v>
      </c>
      <c r="C7790" s="215" t="s">
        <v>47</v>
      </c>
    </row>
    <row r="7791" spans="1:3" ht="15.75">
      <c r="A7791" s="215" t="s">
        <v>15916</v>
      </c>
      <c r="B7791" s="215" t="s">
        <v>15917</v>
      </c>
      <c r="C7791" s="215" t="s">
        <v>47</v>
      </c>
    </row>
    <row r="7792" spans="1:3" ht="15.75">
      <c r="A7792" s="215" t="s">
        <v>15918</v>
      </c>
      <c r="B7792" s="215" t="s">
        <v>15919</v>
      </c>
      <c r="C7792" s="215" t="s">
        <v>602</v>
      </c>
    </row>
    <row r="7793" spans="1:3" ht="15.75">
      <c r="A7793" s="215" t="s">
        <v>15920</v>
      </c>
      <c r="B7793" s="215" t="s">
        <v>15921</v>
      </c>
      <c r="C7793" s="215" t="s">
        <v>367</v>
      </c>
    </row>
    <row r="7794" spans="1:3" ht="15.75">
      <c r="A7794" s="215" t="s">
        <v>15922</v>
      </c>
      <c r="B7794" s="215" t="s">
        <v>15923</v>
      </c>
      <c r="C7794" s="215" t="s">
        <v>602</v>
      </c>
    </row>
    <row r="7795" spans="1:3" ht="15.75">
      <c r="A7795" s="215" t="s">
        <v>15924</v>
      </c>
      <c r="B7795" s="215" t="s">
        <v>15925</v>
      </c>
      <c r="C7795" s="215" t="s">
        <v>602</v>
      </c>
    </row>
    <row r="7796" spans="1:3" ht="15.75">
      <c r="A7796" s="215" t="s">
        <v>15926</v>
      </c>
      <c r="B7796" s="215" t="s">
        <v>15927</v>
      </c>
      <c r="C7796" s="215" t="s">
        <v>602</v>
      </c>
    </row>
    <row r="7797" spans="1:3" ht="15.75">
      <c r="A7797" s="215" t="s">
        <v>15928</v>
      </c>
      <c r="B7797" s="215" t="s">
        <v>15929</v>
      </c>
      <c r="C7797" s="215" t="s">
        <v>47</v>
      </c>
    </row>
    <row r="7798" spans="1:3" ht="15.75">
      <c r="A7798" s="215" t="s">
        <v>15930</v>
      </c>
      <c r="B7798" s="215" t="s">
        <v>15931</v>
      </c>
      <c r="C7798" s="215" t="s">
        <v>602</v>
      </c>
    </row>
    <row r="7799" spans="1:3" ht="15.75">
      <c r="A7799" s="215" t="s">
        <v>15932</v>
      </c>
      <c r="B7799" s="215" t="s">
        <v>15933</v>
      </c>
      <c r="C7799" s="215" t="s">
        <v>47</v>
      </c>
    </row>
    <row r="7800" spans="1:3" ht="15.75">
      <c r="A7800" s="215" t="s">
        <v>15934</v>
      </c>
      <c r="B7800" s="215" t="s">
        <v>15935</v>
      </c>
      <c r="C7800" s="215" t="s">
        <v>367</v>
      </c>
    </row>
    <row r="7801" spans="1:3" ht="15.75">
      <c r="A7801" s="215" t="s">
        <v>15936</v>
      </c>
      <c r="B7801" s="215" t="s">
        <v>15937</v>
      </c>
      <c r="C7801" s="215" t="s">
        <v>47</v>
      </c>
    </row>
    <row r="7802" spans="1:3" ht="15.75">
      <c r="A7802" s="215" t="s">
        <v>15938</v>
      </c>
      <c r="B7802" s="215" t="s">
        <v>15939</v>
      </c>
      <c r="C7802" s="215" t="s">
        <v>47</v>
      </c>
    </row>
    <row r="7803" spans="1:3" ht="15.75">
      <c r="A7803" s="215" t="s">
        <v>15940</v>
      </c>
      <c r="B7803" s="215" t="s">
        <v>15941</v>
      </c>
      <c r="C7803" s="215" t="s">
        <v>602</v>
      </c>
    </row>
    <row r="7804" spans="1:3" ht="15.75">
      <c r="A7804" s="215" t="s">
        <v>15942</v>
      </c>
      <c r="B7804" s="215" t="s">
        <v>15943</v>
      </c>
      <c r="C7804" s="215" t="s">
        <v>47</v>
      </c>
    </row>
    <row r="7805" spans="1:3" ht="15.75">
      <c r="A7805" s="215" t="s">
        <v>15944</v>
      </c>
      <c r="B7805" s="215" t="s">
        <v>15945</v>
      </c>
      <c r="C7805" s="215" t="s">
        <v>47</v>
      </c>
    </row>
    <row r="7806" spans="1:3" ht="15.75">
      <c r="A7806" s="215" t="s">
        <v>15946</v>
      </c>
      <c r="B7806" s="215" t="s">
        <v>15947</v>
      </c>
      <c r="C7806" s="215" t="s">
        <v>47</v>
      </c>
    </row>
    <row r="7807" spans="1:3" ht="15.75">
      <c r="A7807" s="215" t="s">
        <v>15948</v>
      </c>
      <c r="B7807" s="215" t="s">
        <v>15949</v>
      </c>
      <c r="C7807" s="215" t="s">
        <v>47</v>
      </c>
    </row>
    <row r="7808" spans="1:3" ht="15.75">
      <c r="A7808" s="215" t="s">
        <v>15950</v>
      </c>
      <c r="B7808" s="215" t="s">
        <v>15951</v>
      </c>
      <c r="C7808" s="215" t="s">
        <v>47</v>
      </c>
    </row>
    <row r="7809" spans="1:3" ht="15.75">
      <c r="A7809" s="215" t="s">
        <v>15952</v>
      </c>
      <c r="B7809" s="215" t="s">
        <v>15953</v>
      </c>
      <c r="C7809" s="215" t="s">
        <v>47</v>
      </c>
    </row>
    <row r="7810" spans="1:3" ht="15.75">
      <c r="A7810" s="215" t="s">
        <v>15954</v>
      </c>
      <c r="B7810" s="215" t="s">
        <v>15955</v>
      </c>
      <c r="C7810" s="215" t="s">
        <v>602</v>
      </c>
    </row>
    <row r="7811" spans="1:3" ht="15.75">
      <c r="A7811" s="215" t="s">
        <v>15956</v>
      </c>
      <c r="B7811" s="215" t="s">
        <v>15957</v>
      </c>
      <c r="C7811" s="215" t="s">
        <v>47</v>
      </c>
    </row>
    <row r="7812" spans="1:3" ht="15.75">
      <c r="A7812" s="215" t="s">
        <v>15958</v>
      </c>
      <c r="B7812" s="215" t="s">
        <v>15959</v>
      </c>
      <c r="C7812" s="215" t="s">
        <v>47</v>
      </c>
    </row>
    <row r="7813" spans="1:3" ht="15.75">
      <c r="A7813" s="215" t="s">
        <v>15960</v>
      </c>
      <c r="B7813" s="215" t="s">
        <v>15961</v>
      </c>
      <c r="C7813" s="215" t="s">
        <v>47</v>
      </c>
    </row>
    <row r="7814" spans="1:3" ht="15.75">
      <c r="A7814" s="215" t="s">
        <v>15962</v>
      </c>
      <c r="B7814" s="215" t="s">
        <v>15963</v>
      </c>
      <c r="C7814" s="215" t="s">
        <v>47</v>
      </c>
    </row>
    <row r="7815" spans="1:3" ht="15.75">
      <c r="A7815" s="215" t="s">
        <v>15964</v>
      </c>
      <c r="B7815" s="215" t="s">
        <v>15965</v>
      </c>
      <c r="C7815" s="215" t="s">
        <v>47</v>
      </c>
    </row>
    <row r="7816" spans="1:3" ht="15.75">
      <c r="A7816" s="215" t="s">
        <v>15966</v>
      </c>
      <c r="B7816" s="215" t="s">
        <v>15967</v>
      </c>
      <c r="C7816" s="215" t="s">
        <v>47</v>
      </c>
    </row>
    <row r="7817" spans="1:3" ht="15.75">
      <c r="A7817" s="215" t="s">
        <v>15968</v>
      </c>
      <c r="B7817" s="215" t="s">
        <v>15969</v>
      </c>
      <c r="C7817" s="215" t="s">
        <v>367</v>
      </c>
    </row>
    <row r="7818" spans="1:3" ht="15.75">
      <c r="A7818" s="215" t="s">
        <v>15970</v>
      </c>
      <c r="B7818" s="215" t="s">
        <v>15971</v>
      </c>
      <c r="C7818" s="215" t="s">
        <v>367</v>
      </c>
    </row>
    <row r="7819" spans="1:3" ht="15.75">
      <c r="A7819" s="215" t="s">
        <v>15972</v>
      </c>
      <c r="B7819" s="215" t="s">
        <v>15973</v>
      </c>
      <c r="C7819" s="215" t="s">
        <v>602</v>
      </c>
    </row>
    <row r="7820" spans="1:3" ht="15.75">
      <c r="A7820" s="215" t="s">
        <v>15974</v>
      </c>
      <c r="B7820" s="215" t="s">
        <v>15975</v>
      </c>
      <c r="C7820" s="215" t="s">
        <v>365</v>
      </c>
    </row>
    <row r="7821" spans="1:3" ht="15.75">
      <c r="A7821" s="215" t="s">
        <v>15976</v>
      </c>
      <c r="B7821" s="215" t="s">
        <v>15977</v>
      </c>
      <c r="C7821" s="215" t="s">
        <v>602</v>
      </c>
    </row>
    <row r="7822" spans="1:3" ht="15.75">
      <c r="A7822" s="215" t="s">
        <v>15978</v>
      </c>
      <c r="B7822" s="215" t="s">
        <v>15979</v>
      </c>
      <c r="C7822" s="215" t="s">
        <v>47</v>
      </c>
    </row>
    <row r="7823" spans="1:3" ht="15.75">
      <c r="A7823" s="215" t="s">
        <v>15980</v>
      </c>
      <c r="B7823" s="215" t="s">
        <v>15981</v>
      </c>
      <c r="C7823" s="215" t="s">
        <v>367</v>
      </c>
    </row>
    <row r="7824" spans="1:3" ht="15.75">
      <c r="A7824" s="215" t="s">
        <v>15982</v>
      </c>
      <c r="B7824" s="215" t="s">
        <v>15983</v>
      </c>
      <c r="C7824" s="215" t="s">
        <v>47</v>
      </c>
    </row>
    <row r="7825" spans="1:3" ht="15.75">
      <c r="A7825" s="215" t="s">
        <v>15984</v>
      </c>
      <c r="B7825" s="215" t="s">
        <v>15985</v>
      </c>
      <c r="C7825" s="215" t="s">
        <v>602</v>
      </c>
    </row>
    <row r="7826" spans="1:3" ht="15.75">
      <c r="A7826" s="215" t="s">
        <v>15986</v>
      </c>
      <c r="B7826" s="215" t="s">
        <v>15987</v>
      </c>
      <c r="C7826" s="215" t="s">
        <v>47</v>
      </c>
    </row>
    <row r="7827" spans="1:3" ht="15.75">
      <c r="A7827" s="215" t="s">
        <v>15988</v>
      </c>
      <c r="B7827" s="215" t="s">
        <v>15989</v>
      </c>
      <c r="C7827" s="215" t="s">
        <v>47</v>
      </c>
    </row>
    <row r="7828" spans="1:3" ht="15.75">
      <c r="A7828" s="215" t="s">
        <v>15990</v>
      </c>
      <c r="B7828" s="215" t="s">
        <v>15991</v>
      </c>
      <c r="C7828" s="215" t="s">
        <v>47</v>
      </c>
    </row>
    <row r="7829" spans="1:3" ht="15.75">
      <c r="A7829" s="215" t="s">
        <v>15992</v>
      </c>
      <c r="B7829" s="215" t="s">
        <v>15993</v>
      </c>
      <c r="C7829" s="215" t="s">
        <v>47</v>
      </c>
    </row>
    <row r="7830" spans="1:3" ht="15.75">
      <c r="A7830" s="215" t="s">
        <v>15994</v>
      </c>
      <c r="B7830" s="215" t="s">
        <v>15995</v>
      </c>
      <c r="C7830" s="215" t="s">
        <v>47</v>
      </c>
    </row>
    <row r="7831" spans="1:3" ht="15.75">
      <c r="A7831" s="215" t="s">
        <v>15996</v>
      </c>
      <c r="B7831" s="215" t="s">
        <v>15997</v>
      </c>
      <c r="C7831" s="215" t="s">
        <v>47</v>
      </c>
    </row>
    <row r="7832" spans="1:3" ht="15.75">
      <c r="A7832" s="215" t="s">
        <v>15998</v>
      </c>
      <c r="B7832" s="215" t="s">
        <v>15999</v>
      </c>
      <c r="C7832" s="215" t="s">
        <v>47</v>
      </c>
    </row>
    <row r="7833" spans="1:3" ht="15.75">
      <c r="A7833" s="215" t="s">
        <v>16000</v>
      </c>
      <c r="B7833" s="215" t="s">
        <v>16001</v>
      </c>
      <c r="C7833" s="215" t="s">
        <v>47</v>
      </c>
    </row>
    <row r="7834" spans="1:3" ht="15.75">
      <c r="A7834" s="215" t="s">
        <v>16002</v>
      </c>
      <c r="B7834" s="215" t="s">
        <v>16003</v>
      </c>
      <c r="C7834" s="215" t="s">
        <v>367</v>
      </c>
    </row>
    <row r="7835" spans="1:3" ht="15.75">
      <c r="A7835" s="215" t="s">
        <v>16004</v>
      </c>
      <c r="B7835" s="215" t="s">
        <v>16005</v>
      </c>
      <c r="C7835" s="215" t="s">
        <v>367</v>
      </c>
    </row>
    <row r="7836" spans="1:3" ht="15.75">
      <c r="A7836" s="215" t="s">
        <v>16006</v>
      </c>
      <c r="B7836" s="215" t="s">
        <v>16007</v>
      </c>
      <c r="C7836" s="215" t="s">
        <v>47</v>
      </c>
    </row>
    <row r="7837" spans="1:3" ht="15.75">
      <c r="A7837" s="215" t="s">
        <v>16008</v>
      </c>
      <c r="B7837" s="215" t="s">
        <v>16009</v>
      </c>
      <c r="C7837" s="215" t="s">
        <v>47</v>
      </c>
    </row>
    <row r="7838" spans="1:3" ht="15.75">
      <c r="A7838" s="215" t="s">
        <v>16010</v>
      </c>
      <c r="B7838" s="215" t="s">
        <v>16011</v>
      </c>
      <c r="C7838" s="215" t="s">
        <v>47</v>
      </c>
    </row>
    <row r="7839" spans="1:3" ht="15.75">
      <c r="A7839" s="215" t="s">
        <v>16012</v>
      </c>
      <c r="B7839" s="215" t="s">
        <v>16013</v>
      </c>
      <c r="C7839" s="215" t="s">
        <v>602</v>
      </c>
    </row>
    <row r="7840" spans="1:3" ht="15.75">
      <c r="A7840" s="215" t="s">
        <v>16014</v>
      </c>
      <c r="B7840" s="215" t="s">
        <v>16015</v>
      </c>
      <c r="C7840" s="215" t="s">
        <v>47</v>
      </c>
    </row>
    <row r="7841" spans="1:3" ht="15.75">
      <c r="A7841" s="215" t="s">
        <v>16016</v>
      </c>
      <c r="B7841" s="215" t="s">
        <v>16017</v>
      </c>
      <c r="C7841" s="215" t="s">
        <v>47</v>
      </c>
    </row>
    <row r="7842" spans="1:3" ht="15.75">
      <c r="A7842" s="215" t="s">
        <v>16018</v>
      </c>
      <c r="B7842" s="215" t="s">
        <v>16019</v>
      </c>
      <c r="C7842" s="215" t="s">
        <v>602</v>
      </c>
    </row>
    <row r="7843" spans="1:3" ht="15.75">
      <c r="A7843" s="215" t="s">
        <v>16020</v>
      </c>
      <c r="B7843" s="215" t="s">
        <v>16021</v>
      </c>
      <c r="C7843" s="215" t="s">
        <v>602</v>
      </c>
    </row>
    <row r="7844" spans="1:3" ht="15.75">
      <c r="A7844" s="215" t="s">
        <v>16022</v>
      </c>
      <c r="B7844" s="215" t="s">
        <v>16023</v>
      </c>
      <c r="C7844" s="215" t="s">
        <v>602</v>
      </c>
    </row>
    <row r="7845" spans="1:3" ht="15.75">
      <c r="A7845" s="215" t="s">
        <v>16024</v>
      </c>
      <c r="B7845" s="215" t="s">
        <v>16025</v>
      </c>
      <c r="C7845" s="215" t="s">
        <v>602</v>
      </c>
    </row>
    <row r="7846" spans="1:3" ht="15.75">
      <c r="A7846" s="215" t="s">
        <v>16026</v>
      </c>
      <c r="B7846" s="215" t="s">
        <v>16027</v>
      </c>
      <c r="C7846" s="215" t="s">
        <v>602</v>
      </c>
    </row>
    <row r="7847" spans="1:3" ht="15.75">
      <c r="A7847" s="215" t="s">
        <v>16028</v>
      </c>
      <c r="B7847" s="215" t="s">
        <v>16029</v>
      </c>
      <c r="C7847" s="215" t="s">
        <v>602</v>
      </c>
    </row>
    <row r="7848" spans="1:3" ht="15.75">
      <c r="A7848" s="215" t="s">
        <v>16030</v>
      </c>
      <c r="B7848" s="215" t="s">
        <v>16031</v>
      </c>
      <c r="C7848" s="215" t="s">
        <v>47</v>
      </c>
    </row>
    <row r="7849" spans="1:3" ht="15.75">
      <c r="A7849" s="215" t="s">
        <v>16032</v>
      </c>
      <c r="B7849" s="215" t="s">
        <v>16033</v>
      </c>
      <c r="C7849" s="215" t="s">
        <v>47</v>
      </c>
    </row>
    <row r="7850" spans="1:3" ht="15.75">
      <c r="A7850" s="215" t="s">
        <v>16034</v>
      </c>
      <c r="B7850" s="215" t="s">
        <v>16035</v>
      </c>
      <c r="C7850" s="215" t="s">
        <v>47</v>
      </c>
    </row>
    <row r="7851" spans="1:3" ht="15.75">
      <c r="A7851" s="215" t="s">
        <v>16036</v>
      </c>
      <c r="B7851" s="215" t="s">
        <v>16037</v>
      </c>
      <c r="C7851" s="215" t="s">
        <v>47</v>
      </c>
    </row>
    <row r="7852" spans="1:3" ht="15.75">
      <c r="A7852" s="215" t="s">
        <v>16038</v>
      </c>
      <c r="B7852" s="215" t="s">
        <v>16039</v>
      </c>
      <c r="C7852" s="215" t="s">
        <v>47</v>
      </c>
    </row>
    <row r="7853" spans="1:3" ht="15.75">
      <c r="A7853" s="215" t="s">
        <v>16040</v>
      </c>
      <c r="B7853" s="215" t="s">
        <v>16041</v>
      </c>
      <c r="C7853" s="215" t="s">
        <v>47</v>
      </c>
    </row>
    <row r="7854" spans="1:3" ht="15.75">
      <c r="A7854" s="215" t="s">
        <v>16042</v>
      </c>
      <c r="B7854" s="215" t="s">
        <v>16043</v>
      </c>
      <c r="C7854" s="215" t="s">
        <v>47</v>
      </c>
    </row>
    <row r="7855" spans="1:3" ht="15.75">
      <c r="A7855" s="215" t="s">
        <v>16044</v>
      </c>
      <c r="B7855" s="215" t="s">
        <v>16045</v>
      </c>
      <c r="C7855" s="215" t="s">
        <v>602</v>
      </c>
    </row>
    <row r="7856" spans="1:3" ht="15.75">
      <c r="A7856" s="215" t="s">
        <v>16046</v>
      </c>
      <c r="B7856" s="215" t="s">
        <v>16047</v>
      </c>
      <c r="C7856" s="215" t="s">
        <v>47</v>
      </c>
    </row>
    <row r="7857" spans="1:3" ht="15.75">
      <c r="A7857" s="215" t="s">
        <v>16048</v>
      </c>
      <c r="B7857" s="215" t="s">
        <v>16049</v>
      </c>
      <c r="C7857" s="215" t="s">
        <v>602</v>
      </c>
    </row>
    <row r="7858" spans="1:3" ht="15.75">
      <c r="A7858" s="215" t="s">
        <v>16050</v>
      </c>
      <c r="B7858" s="215" t="s">
        <v>16051</v>
      </c>
      <c r="C7858" s="215" t="s">
        <v>47</v>
      </c>
    </row>
    <row r="7859" spans="1:3" ht="15.75">
      <c r="A7859" s="215" t="s">
        <v>16052</v>
      </c>
      <c r="B7859" s="215" t="s">
        <v>16053</v>
      </c>
      <c r="C7859" s="215" t="s">
        <v>47</v>
      </c>
    </row>
    <row r="7860" spans="1:3" ht="15.75">
      <c r="A7860" s="215" t="s">
        <v>16054</v>
      </c>
      <c r="B7860" s="215" t="s">
        <v>16055</v>
      </c>
      <c r="C7860" s="215" t="s">
        <v>47</v>
      </c>
    </row>
    <row r="7861" spans="1:3" ht="15.75">
      <c r="A7861" s="215" t="s">
        <v>16056</v>
      </c>
      <c r="B7861" s="215" t="s">
        <v>16057</v>
      </c>
      <c r="C7861" s="215" t="s">
        <v>47</v>
      </c>
    </row>
    <row r="7862" spans="1:3" ht="15.75">
      <c r="A7862" s="215" t="s">
        <v>16058</v>
      </c>
      <c r="B7862" s="215" t="s">
        <v>16059</v>
      </c>
      <c r="C7862" s="215" t="s">
        <v>602</v>
      </c>
    </row>
    <row r="7863" spans="1:3" ht="15.75">
      <c r="A7863" s="215" t="s">
        <v>16060</v>
      </c>
      <c r="B7863" s="215" t="s">
        <v>16061</v>
      </c>
      <c r="C7863" s="215" t="s">
        <v>602</v>
      </c>
    </row>
    <row r="7864" spans="1:3" ht="15.75">
      <c r="A7864" s="215" t="s">
        <v>16062</v>
      </c>
      <c r="B7864" s="215" t="s">
        <v>16063</v>
      </c>
      <c r="C7864" s="215" t="s">
        <v>367</v>
      </c>
    </row>
    <row r="7865" spans="1:3" ht="15.75">
      <c r="A7865" s="215" t="s">
        <v>16064</v>
      </c>
      <c r="B7865" s="215" t="s">
        <v>16065</v>
      </c>
      <c r="C7865" s="215" t="s">
        <v>602</v>
      </c>
    </row>
    <row r="7866" spans="1:3" ht="15.75">
      <c r="A7866" s="215" t="s">
        <v>16066</v>
      </c>
      <c r="B7866" s="215" t="s">
        <v>16067</v>
      </c>
      <c r="C7866" s="215" t="s">
        <v>367</v>
      </c>
    </row>
    <row r="7867" spans="1:3" ht="15.75">
      <c r="A7867" s="215" t="s">
        <v>16068</v>
      </c>
      <c r="B7867" s="215" t="s">
        <v>16069</v>
      </c>
      <c r="C7867" s="215" t="s">
        <v>47</v>
      </c>
    </row>
    <row r="7868" spans="1:3" ht="15.75">
      <c r="A7868" s="215" t="s">
        <v>16070</v>
      </c>
      <c r="B7868" s="215" t="s">
        <v>16071</v>
      </c>
      <c r="C7868" s="215" t="s">
        <v>617</v>
      </c>
    </row>
    <row r="7869" spans="1:3" ht="15.75">
      <c r="A7869" s="215" t="s">
        <v>16072</v>
      </c>
      <c r="B7869" s="215" t="s">
        <v>16073</v>
      </c>
      <c r="C7869" s="215" t="s">
        <v>47</v>
      </c>
    </row>
    <row r="7870" spans="1:3" ht="15.75">
      <c r="A7870" s="215" t="s">
        <v>16074</v>
      </c>
      <c r="B7870" s="215" t="s">
        <v>16075</v>
      </c>
      <c r="C7870" s="215" t="s">
        <v>602</v>
      </c>
    </row>
    <row r="7871" spans="1:3" ht="15.75">
      <c r="A7871" s="215" t="s">
        <v>16076</v>
      </c>
      <c r="B7871" s="215" t="s">
        <v>16077</v>
      </c>
      <c r="C7871" s="215" t="s">
        <v>367</v>
      </c>
    </row>
    <row r="7872" spans="1:3" ht="15.75">
      <c r="A7872" s="215" t="s">
        <v>16078</v>
      </c>
      <c r="B7872" s="215" t="s">
        <v>16079</v>
      </c>
      <c r="C7872" s="215" t="s">
        <v>367</v>
      </c>
    </row>
    <row r="7873" spans="1:3" ht="15.75">
      <c r="A7873" s="215" t="s">
        <v>16080</v>
      </c>
      <c r="B7873" s="215" t="s">
        <v>16081</v>
      </c>
      <c r="C7873" s="215" t="s">
        <v>47</v>
      </c>
    </row>
    <row r="7874" spans="1:3" ht="15.75">
      <c r="A7874" s="215" t="s">
        <v>16082</v>
      </c>
      <c r="B7874" s="215" t="s">
        <v>16083</v>
      </c>
      <c r="C7874" s="215" t="s">
        <v>47</v>
      </c>
    </row>
    <row r="7875" spans="1:3" ht="15.75">
      <c r="A7875" s="215" t="s">
        <v>16084</v>
      </c>
      <c r="B7875" s="215" t="s">
        <v>16085</v>
      </c>
      <c r="C7875" s="215" t="s">
        <v>47</v>
      </c>
    </row>
    <row r="7876" spans="1:3" ht="15.75">
      <c r="A7876" s="215" t="s">
        <v>16086</v>
      </c>
      <c r="B7876" s="215" t="s">
        <v>16087</v>
      </c>
      <c r="C7876" s="215" t="s">
        <v>617</v>
      </c>
    </row>
    <row r="7877" spans="1:3" ht="15.75">
      <c r="A7877" s="215" t="s">
        <v>16088</v>
      </c>
      <c r="B7877" s="215" t="s">
        <v>16089</v>
      </c>
      <c r="C7877" s="215" t="s">
        <v>617</v>
      </c>
    </row>
    <row r="7878" spans="1:3" ht="15.75">
      <c r="A7878" s="215" t="s">
        <v>16090</v>
      </c>
      <c r="B7878" s="215" t="s">
        <v>16091</v>
      </c>
      <c r="C7878" s="215" t="s">
        <v>47</v>
      </c>
    </row>
    <row r="7879" spans="1:3" ht="15.75">
      <c r="A7879" s="215" t="s">
        <v>16092</v>
      </c>
      <c r="B7879" s="215" t="s">
        <v>16093</v>
      </c>
      <c r="C7879" s="215" t="s">
        <v>47</v>
      </c>
    </row>
    <row r="7880" spans="1:3" ht="15.75">
      <c r="A7880" s="215" t="s">
        <v>16094</v>
      </c>
      <c r="B7880" s="215" t="s">
        <v>16095</v>
      </c>
      <c r="C7880" s="215" t="s">
        <v>47</v>
      </c>
    </row>
    <row r="7881" spans="1:3" ht="15.75">
      <c r="A7881" s="215" t="s">
        <v>16096</v>
      </c>
      <c r="B7881" s="215" t="s">
        <v>16097</v>
      </c>
      <c r="C7881" s="215" t="s">
        <v>47</v>
      </c>
    </row>
    <row r="7882" spans="1:3" ht="15.75">
      <c r="A7882" s="215" t="s">
        <v>16098</v>
      </c>
      <c r="B7882" s="215" t="s">
        <v>16099</v>
      </c>
      <c r="C7882" s="215" t="s">
        <v>47</v>
      </c>
    </row>
    <row r="7883" spans="1:3" ht="15.75">
      <c r="A7883" s="215" t="s">
        <v>16100</v>
      </c>
      <c r="B7883" s="215" t="s">
        <v>16101</v>
      </c>
      <c r="C7883" s="215" t="s">
        <v>47</v>
      </c>
    </row>
    <row r="7884" spans="1:3" ht="15.75">
      <c r="A7884" s="215" t="s">
        <v>16102</v>
      </c>
      <c r="B7884" s="215" t="s">
        <v>16103</v>
      </c>
      <c r="C7884" s="215" t="s">
        <v>47</v>
      </c>
    </row>
    <row r="7885" spans="1:3" ht="15.75">
      <c r="A7885" s="215" t="s">
        <v>16104</v>
      </c>
      <c r="B7885" s="215" t="s">
        <v>16105</v>
      </c>
      <c r="C7885" s="215" t="s">
        <v>47</v>
      </c>
    </row>
    <row r="7886" spans="1:3" ht="15.75">
      <c r="A7886" s="215" t="s">
        <v>16106</v>
      </c>
      <c r="B7886" s="215" t="s">
        <v>16107</v>
      </c>
      <c r="C7886" s="215" t="s">
        <v>47</v>
      </c>
    </row>
    <row r="7887" spans="1:3" ht="15.75">
      <c r="A7887" s="215" t="s">
        <v>16108</v>
      </c>
      <c r="B7887" s="215" t="s">
        <v>16109</v>
      </c>
      <c r="C7887" s="215" t="s">
        <v>47</v>
      </c>
    </row>
    <row r="7888" spans="1:3" ht="15.75">
      <c r="A7888" s="215" t="s">
        <v>16110</v>
      </c>
      <c r="B7888" s="215" t="s">
        <v>16111</v>
      </c>
      <c r="C7888" s="215" t="s">
        <v>47</v>
      </c>
    </row>
    <row r="7889" spans="1:3" ht="15.75">
      <c r="A7889" s="215" t="s">
        <v>16112</v>
      </c>
      <c r="B7889" s="215" t="s">
        <v>16113</v>
      </c>
      <c r="C7889" s="215" t="s">
        <v>367</v>
      </c>
    </row>
    <row r="7890" spans="1:3" ht="15.75">
      <c r="A7890" s="215" t="s">
        <v>16114</v>
      </c>
      <c r="B7890" s="215" t="s">
        <v>16115</v>
      </c>
      <c r="C7890" s="215" t="s">
        <v>47</v>
      </c>
    </row>
    <row r="7891" spans="1:3" ht="15.75">
      <c r="A7891" s="215" t="s">
        <v>16116</v>
      </c>
      <c r="B7891" s="215" t="s">
        <v>16117</v>
      </c>
      <c r="C7891" s="215" t="s">
        <v>365</v>
      </c>
    </row>
    <row r="7892" spans="1:3" ht="15.75">
      <c r="A7892" s="215" t="s">
        <v>16118</v>
      </c>
      <c r="B7892" s="215" t="s">
        <v>16119</v>
      </c>
      <c r="C7892" s="215" t="s">
        <v>47</v>
      </c>
    </row>
    <row r="7893" spans="1:3" ht="15.75">
      <c r="A7893" s="215" t="s">
        <v>16120</v>
      </c>
      <c r="B7893" s="215" t="s">
        <v>16121</v>
      </c>
      <c r="C7893" s="215" t="s">
        <v>47</v>
      </c>
    </row>
    <row r="7894" spans="1:3" ht="15.75">
      <c r="A7894" s="215" t="s">
        <v>16122</v>
      </c>
      <c r="B7894" s="215" t="s">
        <v>16123</v>
      </c>
      <c r="C7894" s="215" t="s">
        <v>602</v>
      </c>
    </row>
    <row r="7895" spans="1:3" ht="15.75">
      <c r="A7895" s="215" t="s">
        <v>16124</v>
      </c>
      <c r="B7895" s="215" t="s">
        <v>16125</v>
      </c>
      <c r="C7895" s="215" t="s">
        <v>47</v>
      </c>
    </row>
    <row r="7896" spans="1:3" ht="15.75">
      <c r="A7896" s="215" t="s">
        <v>16126</v>
      </c>
      <c r="B7896" s="215" t="s">
        <v>16127</v>
      </c>
      <c r="C7896" s="215" t="s">
        <v>367</v>
      </c>
    </row>
    <row r="7897" spans="1:3" ht="15.75">
      <c r="A7897" s="215" t="s">
        <v>16128</v>
      </c>
      <c r="B7897" s="215" t="s">
        <v>16129</v>
      </c>
      <c r="C7897" s="215" t="s">
        <v>602</v>
      </c>
    </row>
    <row r="7898" spans="1:3" ht="15.75">
      <c r="A7898" s="215" t="s">
        <v>16130</v>
      </c>
      <c r="B7898" s="215" t="s">
        <v>16131</v>
      </c>
      <c r="C7898" s="215" t="s">
        <v>602</v>
      </c>
    </row>
    <row r="7899" spans="1:3" ht="15.75">
      <c r="A7899" s="215" t="s">
        <v>16132</v>
      </c>
      <c r="B7899" s="215" t="s">
        <v>16133</v>
      </c>
      <c r="C7899" s="215" t="s">
        <v>47</v>
      </c>
    </row>
    <row r="7900" spans="1:3" ht="15.75">
      <c r="A7900" s="215" t="s">
        <v>16134</v>
      </c>
      <c r="B7900" s="215" t="s">
        <v>16135</v>
      </c>
      <c r="C7900" s="215" t="s">
        <v>602</v>
      </c>
    </row>
    <row r="7901" spans="1:3" ht="15.75">
      <c r="A7901" s="215" t="s">
        <v>16136</v>
      </c>
      <c r="B7901" s="215" t="s">
        <v>16137</v>
      </c>
      <c r="C7901" s="215" t="s">
        <v>47</v>
      </c>
    </row>
    <row r="7902" spans="1:3" ht="15.75">
      <c r="A7902" s="215" t="s">
        <v>16138</v>
      </c>
      <c r="B7902" s="215" t="s">
        <v>16139</v>
      </c>
      <c r="C7902" s="215" t="s">
        <v>47</v>
      </c>
    </row>
    <row r="7903" spans="1:3" ht="15.75">
      <c r="A7903" s="215" t="s">
        <v>16140</v>
      </c>
      <c r="B7903" s="215" t="s">
        <v>16141</v>
      </c>
      <c r="C7903" s="215" t="s">
        <v>47</v>
      </c>
    </row>
    <row r="7904" spans="1:3" ht="15.75">
      <c r="A7904" s="215" t="s">
        <v>16142</v>
      </c>
      <c r="B7904" s="215" t="s">
        <v>16143</v>
      </c>
      <c r="C7904" s="215" t="s">
        <v>47</v>
      </c>
    </row>
    <row r="7905" spans="1:3" ht="15.75">
      <c r="A7905" s="215" t="s">
        <v>16144</v>
      </c>
      <c r="B7905" s="215" t="s">
        <v>16145</v>
      </c>
      <c r="C7905" s="215" t="s">
        <v>47</v>
      </c>
    </row>
    <row r="7906" spans="1:3" ht="15.75">
      <c r="A7906" s="215" t="s">
        <v>16146</v>
      </c>
      <c r="B7906" s="215" t="s">
        <v>16147</v>
      </c>
      <c r="C7906" s="215" t="s">
        <v>47</v>
      </c>
    </row>
    <row r="7907" spans="1:3" ht="15.75">
      <c r="A7907" s="215" t="s">
        <v>16148</v>
      </c>
      <c r="B7907" s="215" t="s">
        <v>16149</v>
      </c>
      <c r="C7907" s="215" t="s">
        <v>47</v>
      </c>
    </row>
    <row r="7908" spans="1:3" ht="15.75">
      <c r="A7908" s="215" t="s">
        <v>16150</v>
      </c>
      <c r="B7908" s="215" t="s">
        <v>16151</v>
      </c>
      <c r="C7908" s="215" t="s">
        <v>47</v>
      </c>
    </row>
    <row r="7909" spans="1:3" ht="15.75">
      <c r="A7909" s="215" t="s">
        <v>16152</v>
      </c>
      <c r="B7909" s="215" t="s">
        <v>16153</v>
      </c>
      <c r="C7909" s="215" t="s">
        <v>47</v>
      </c>
    </row>
    <row r="7910" spans="1:3" ht="15.75">
      <c r="A7910" s="215" t="s">
        <v>16154</v>
      </c>
      <c r="B7910" s="215" t="s">
        <v>16155</v>
      </c>
      <c r="C7910" s="215" t="s">
        <v>47</v>
      </c>
    </row>
    <row r="7911" spans="1:3" ht="15.75">
      <c r="A7911" s="215" t="s">
        <v>16156</v>
      </c>
      <c r="B7911" s="215" t="s">
        <v>16157</v>
      </c>
      <c r="C7911" s="215" t="s">
        <v>47</v>
      </c>
    </row>
    <row r="7912" spans="1:3" ht="15.75">
      <c r="A7912" s="215" t="s">
        <v>16158</v>
      </c>
      <c r="B7912" s="215" t="s">
        <v>16159</v>
      </c>
      <c r="C7912" s="215" t="s">
        <v>47</v>
      </c>
    </row>
    <row r="7913" spans="1:3" ht="15.75">
      <c r="A7913" s="215" t="s">
        <v>16160</v>
      </c>
      <c r="B7913" s="215" t="s">
        <v>16161</v>
      </c>
      <c r="C7913" s="215" t="s">
        <v>47</v>
      </c>
    </row>
    <row r="7914" spans="1:3" ht="15.75">
      <c r="A7914" s="215" t="s">
        <v>16162</v>
      </c>
      <c r="B7914" s="215" t="s">
        <v>16163</v>
      </c>
      <c r="C7914" s="215" t="s">
        <v>47</v>
      </c>
    </row>
    <row r="7915" spans="1:3" ht="15.75">
      <c r="A7915" s="215" t="s">
        <v>16164</v>
      </c>
      <c r="B7915" s="215" t="s">
        <v>16165</v>
      </c>
      <c r="C7915" s="215" t="s">
        <v>367</v>
      </c>
    </row>
    <row r="7916" spans="1:3" ht="15.75">
      <c r="A7916" s="215" t="s">
        <v>16166</v>
      </c>
      <c r="B7916" s="215" t="s">
        <v>16167</v>
      </c>
      <c r="C7916" s="215" t="s">
        <v>602</v>
      </c>
    </row>
    <row r="7917" spans="1:3" ht="15.75">
      <c r="A7917" s="215" t="s">
        <v>16168</v>
      </c>
      <c r="B7917" s="215" t="s">
        <v>16169</v>
      </c>
      <c r="C7917" s="215" t="s">
        <v>47</v>
      </c>
    </row>
    <row r="7918" spans="1:3" ht="15.75">
      <c r="A7918" s="215" t="s">
        <v>16170</v>
      </c>
      <c r="B7918" s="215" t="s">
        <v>16171</v>
      </c>
      <c r="C7918" s="215" t="s">
        <v>47</v>
      </c>
    </row>
    <row r="7919" spans="1:3" ht="15.75">
      <c r="A7919" s="215" t="s">
        <v>16172</v>
      </c>
      <c r="B7919" s="215" t="s">
        <v>16173</v>
      </c>
      <c r="C7919" s="215" t="s">
        <v>367</v>
      </c>
    </row>
    <row r="7920" spans="1:3" ht="15.75">
      <c r="A7920" s="215" t="s">
        <v>16174</v>
      </c>
      <c r="B7920" s="215" t="s">
        <v>16175</v>
      </c>
      <c r="C7920" s="215" t="s">
        <v>367</v>
      </c>
    </row>
    <row r="7921" spans="1:3" ht="15.75">
      <c r="A7921" s="215" t="s">
        <v>16176</v>
      </c>
      <c r="B7921" s="215" t="s">
        <v>16177</v>
      </c>
      <c r="C7921" s="215" t="s">
        <v>602</v>
      </c>
    </row>
    <row r="7922" spans="1:3" ht="15.75">
      <c r="A7922" s="215" t="s">
        <v>16178</v>
      </c>
      <c r="B7922" s="215" t="s">
        <v>16179</v>
      </c>
      <c r="C7922" s="215" t="s">
        <v>47</v>
      </c>
    </row>
    <row r="7923" spans="1:3" ht="15.75">
      <c r="A7923" s="215" t="s">
        <v>16180</v>
      </c>
      <c r="B7923" s="215" t="s">
        <v>16181</v>
      </c>
      <c r="C7923" s="215" t="s">
        <v>602</v>
      </c>
    </row>
    <row r="7924" spans="1:3" ht="15.75">
      <c r="A7924" s="215" t="s">
        <v>16182</v>
      </c>
      <c r="B7924" s="215" t="s">
        <v>16183</v>
      </c>
      <c r="C7924" s="215" t="s">
        <v>602</v>
      </c>
    </row>
    <row r="7925" spans="1:3" ht="15.75">
      <c r="A7925" s="215" t="s">
        <v>16184</v>
      </c>
      <c r="B7925" s="215" t="s">
        <v>16185</v>
      </c>
      <c r="C7925" s="215" t="s">
        <v>602</v>
      </c>
    </row>
    <row r="7926" spans="1:3" ht="15.75">
      <c r="A7926" s="215" t="s">
        <v>16186</v>
      </c>
      <c r="B7926" s="215" t="s">
        <v>16187</v>
      </c>
      <c r="C7926" s="215" t="s">
        <v>602</v>
      </c>
    </row>
    <row r="7927" spans="1:3" ht="15.75">
      <c r="A7927" s="215" t="s">
        <v>16188</v>
      </c>
      <c r="B7927" s="215" t="s">
        <v>16189</v>
      </c>
      <c r="C7927" s="215" t="s">
        <v>47</v>
      </c>
    </row>
    <row r="7928" spans="1:3" ht="15.75">
      <c r="A7928" s="215" t="s">
        <v>16190</v>
      </c>
      <c r="B7928" s="215" t="s">
        <v>16191</v>
      </c>
      <c r="C7928" s="215" t="s">
        <v>602</v>
      </c>
    </row>
    <row r="7929" spans="1:3" ht="15.75">
      <c r="A7929" s="215" t="s">
        <v>16192</v>
      </c>
      <c r="B7929" s="215" t="s">
        <v>16193</v>
      </c>
      <c r="C7929" s="215" t="s">
        <v>47</v>
      </c>
    </row>
    <row r="7930" spans="1:3" ht="15.75">
      <c r="A7930" s="215" t="s">
        <v>16194</v>
      </c>
      <c r="B7930" s="215" t="s">
        <v>16195</v>
      </c>
      <c r="C7930" s="215" t="s">
        <v>47</v>
      </c>
    </row>
    <row r="7931" spans="1:3" ht="15.75">
      <c r="A7931" s="215" t="s">
        <v>16196</v>
      </c>
      <c r="B7931" s="215" t="s">
        <v>16197</v>
      </c>
      <c r="C7931" s="215" t="s">
        <v>602</v>
      </c>
    </row>
    <row r="7932" spans="1:3" ht="15.75">
      <c r="A7932" s="215" t="s">
        <v>16198</v>
      </c>
      <c r="B7932" s="215" t="s">
        <v>16199</v>
      </c>
      <c r="C7932" s="215" t="s">
        <v>602</v>
      </c>
    </row>
    <row r="7933" spans="1:3" ht="15.75">
      <c r="A7933" s="215" t="s">
        <v>16200</v>
      </c>
      <c r="B7933" s="215" t="s">
        <v>16201</v>
      </c>
      <c r="C7933" s="215" t="s">
        <v>47</v>
      </c>
    </row>
    <row r="7934" spans="1:3" ht="15.75">
      <c r="A7934" s="215" t="s">
        <v>16202</v>
      </c>
      <c r="B7934" s="215" t="s">
        <v>16203</v>
      </c>
      <c r="C7934" s="215" t="s">
        <v>47</v>
      </c>
    </row>
    <row r="7935" spans="1:3" ht="15.75">
      <c r="A7935" s="215" t="s">
        <v>16204</v>
      </c>
      <c r="B7935" s="215" t="s">
        <v>16205</v>
      </c>
      <c r="C7935" s="215" t="s">
        <v>602</v>
      </c>
    </row>
    <row r="7936" spans="1:3" ht="15.75">
      <c r="A7936" s="215" t="s">
        <v>16206</v>
      </c>
      <c r="B7936" s="215" t="s">
        <v>16207</v>
      </c>
      <c r="C7936" s="215" t="s">
        <v>365</v>
      </c>
    </row>
    <row r="7937" spans="1:3" ht="15.75">
      <c r="A7937" s="215" t="s">
        <v>16208</v>
      </c>
      <c r="B7937" s="215" t="s">
        <v>16209</v>
      </c>
      <c r="C7937" s="215" t="s">
        <v>602</v>
      </c>
    </row>
    <row r="7938" spans="1:3" ht="15.75">
      <c r="A7938" s="215" t="s">
        <v>16210</v>
      </c>
      <c r="B7938" s="215" t="s">
        <v>16211</v>
      </c>
      <c r="C7938" s="215" t="s">
        <v>47</v>
      </c>
    </row>
    <row r="7939" spans="1:3" ht="15.75">
      <c r="A7939" s="215" t="s">
        <v>16212</v>
      </c>
      <c r="B7939" s="215" t="s">
        <v>16213</v>
      </c>
      <c r="C7939" s="215" t="s">
        <v>602</v>
      </c>
    </row>
    <row r="7940" spans="1:3" ht="15.75">
      <c r="A7940" s="215" t="s">
        <v>16214</v>
      </c>
      <c r="B7940" s="215" t="s">
        <v>16215</v>
      </c>
      <c r="C7940" s="215" t="s">
        <v>602</v>
      </c>
    </row>
    <row r="7941" spans="1:3" ht="15.75">
      <c r="A7941" s="215" t="s">
        <v>16216</v>
      </c>
      <c r="B7941" s="215" t="s">
        <v>16217</v>
      </c>
      <c r="C7941" s="215" t="s">
        <v>602</v>
      </c>
    </row>
    <row r="7942" spans="1:3" ht="15.75">
      <c r="A7942" s="215" t="s">
        <v>16218</v>
      </c>
      <c r="B7942" s="215" t="s">
        <v>16219</v>
      </c>
      <c r="C7942" s="215" t="s">
        <v>367</v>
      </c>
    </row>
    <row r="7943" spans="1:3" ht="15.75">
      <c r="A7943" s="215" t="s">
        <v>16220</v>
      </c>
      <c r="B7943" s="215" t="s">
        <v>16221</v>
      </c>
      <c r="C7943" s="215" t="s">
        <v>602</v>
      </c>
    </row>
    <row r="7944" spans="1:3" ht="15.75">
      <c r="A7944" s="215" t="s">
        <v>16222</v>
      </c>
      <c r="B7944" s="215" t="s">
        <v>16223</v>
      </c>
      <c r="C7944" s="215" t="s">
        <v>602</v>
      </c>
    </row>
    <row r="7945" spans="1:3" ht="15.75">
      <c r="A7945" s="215" t="s">
        <v>16224</v>
      </c>
      <c r="B7945" s="215" t="s">
        <v>16225</v>
      </c>
      <c r="C7945" s="215" t="s">
        <v>602</v>
      </c>
    </row>
    <row r="7946" spans="1:3" ht="15.75">
      <c r="A7946" s="215" t="s">
        <v>16226</v>
      </c>
      <c r="B7946" s="215" t="s">
        <v>16227</v>
      </c>
      <c r="C7946" s="215" t="s">
        <v>602</v>
      </c>
    </row>
    <row r="7947" spans="1:3" ht="15.75">
      <c r="A7947" s="215" t="s">
        <v>16228</v>
      </c>
      <c r="B7947" s="215" t="s">
        <v>16229</v>
      </c>
      <c r="C7947" s="215" t="s">
        <v>602</v>
      </c>
    </row>
    <row r="7948" spans="1:3" ht="15.75">
      <c r="A7948" s="215" t="s">
        <v>16230</v>
      </c>
      <c r="B7948" s="215" t="s">
        <v>16231</v>
      </c>
      <c r="C7948" s="215" t="s">
        <v>47</v>
      </c>
    </row>
    <row r="7949" spans="1:3" ht="15.75">
      <c r="A7949" s="215" t="s">
        <v>16232</v>
      </c>
      <c r="B7949" s="215" t="s">
        <v>16233</v>
      </c>
      <c r="C7949" s="215" t="s">
        <v>602</v>
      </c>
    </row>
    <row r="7950" spans="1:3" ht="15.75">
      <c r="A7950" s="215" t="s">
        <v>16234</v>
      </c>
      <c r="B7950" s="215" t="s">
        <v>16235</v>
      </c>
      <c r="C7950" s="215" t="s">
        <v>602</v>
      </c>
    </row>
    <row r="7951" spans="1:3" ht="15.75">
      <c r="A7951" s="215" t="s">
        <v>16236</v>
      </c>
      <c r="B7951" s="215" t="s">
        <v>16237</v>
      </c>
      <c r="C7951" s="215" t="s">
        <v>602</v>
      </c>
    </row>
    <row r="7952" spans="1:3" ht="15.75">
      <c r="A7952" s="215" t="s">
        <v>16238</v>
      </c>
      <c r="B7952" s="215" t="s">
        <v>16239</v>
      </c>
      <c r="C7952" s="215" t="s">
        <v>47</v>
      </c>
    </row>
    <row r="7953" spans="1:3" ht="15.75">
      <c r="A7953" s="215" t="s">
        <v>16240</v>
      </c>
      <c r="B7953" s="215" t="s">
        <v>16241</v>
      </c>
      <c r="C7953" s="215" t="s">
        <v>602</v>
      </c>
    </row>
    <row r="7954" spans="1:3" ht="15.75">
      <c r="A7954" s="215" t="s">
        <v>16242</v>
      </c>
      <c r="B7954" s="215" t="s">
        <v>16243</v>
      </c>
      <c r="C7954" s="215" t="s">
        <v>367</v>
      </c>
    </row>
    <row r="7955" spans="1:3" ht="15.75">
      <c r="A7955" s="215" t="s">
        <v>16244</v>
      </c>
      <c r="B7955" s="215" t="s">
        <v>16245</v>
      </c>
      <c r="C7955" s="215" t="s">
        <v>602</v>
      </c>
    </row>
    <row r="7956" spans="1:3" ht="15.75">
      <c r="A7956" s="215" t="s">
        <v>16246</v>
      </c>
      <c r="B7956" s="215" t="s">
        <v>16247</v>
      </c>
      <c r="C7956" s="215" t="s">
        <v>47</v>
      </c>
    </row>
    <row r="7957" spans="1:3" ht="15.75">
      <c r="A7957" s="215" t="s">
        <v>16248</v>
      </c>
      <c r="B7957" s="215" t="s">
        <v>16249</v>
      </c>
      <c r="C7957" s="215" t="s">
        <v>47</v>
      </c>
    </row>
    <row r="7958" spans="1:3" ht="15.75">
      <c r="A7958" s="215" t="s">
        <v>16250</v>
      </c>
      <c r="B7958" s="215" t="s">
        <v>16251</v>
      </c>
      <c r="C7958" s="215" t="s">
        <v>47</v>
      </c>
    </row>
    <row r="7959" spans="1:3" ht="15.75">
      <c r="A7959" s="215" t="s">
        <v>16252</v>
      </c>
      <c r="B7959" s="215" t="s">
        <v>16253</v>
      </c>
      <c r="C7959" s="215" t="s">
        <v>47</v>
      </c>
    </row>
    <row r="7960" spans="1:3" ht="15.75">
      <c r="A7960" s="215" t="s">
        <v>16254</v>
      </c>
      <c r="B7960" s="215" t="s">
        <v>16255</v>
      </c>
      <c r="C7960" s="215" t="s">
        <v>47</v>
      </c>
    </row>
    <row r="7961" spans="1:3" ht="15.75">
      <c r="A7961" s="215" t="s">
        <v>16256</v>
      </c>
      <c r="B7961" s="215" t="s">
        <v>16257</v>
      </c>
      <c r="C7961" s="215" t="s">
        <v>47</v>
      </c>
    </row>
    <row r="7962" spans="1:3" ht="15.75">
      <c r="A7962" s="215" t="s">
        <v>16258</v>
      </c>
      <c r="B7962" s="215" t="s">
        <v>16259</v>
      </c>
      <c r="C7962" s="215" t="s">
        <v>47</v>
      </c>
    </row>
    <row r="7963" spans="1:3" ht="15.75">
      <c r="A7963" s="215" t="s">
        <v>16260</v>
      </c>
      <c r="B7963" s="215" t="s">
        <v>16261</v>
      </c>
      <c r="C7963" s="215" t="s">
        <v>47</v>
      </c>
    </row>
    <row r="7964" spans="1:3" ht="15.75">
      <c r="A7964" s="215" t="s">
        <v>16262</v>
      </c>
      <c r="B7964" s="215" t="s">
        <v>16263</v>
      </c>
      <c r="C7964" s="215" t="s">
        <v>47</v>
      </c>
    </row>
    <row r="7965" spans="1:3" ht="15.75">
      <c r="A7965" s="215" t="s">
        <v>16264</v>
      </c>
      <c r="B7965" s="215" t="s">
        <v>16265</v>
      </c>
      <c r="C7965" s="215" t="s">
        <v>47</v>
      </c>
    </row>
    <row r="7966" spans="1:3" ht="15.75">
      <c r="A7966" s="215" t="s">
        <v>16266</v>
      </c>
      <c r="B7966" s="215" t="s">
        <v>16267</v>
      </c>
      <c r="C7966" s="215" t="s">
        <v>47</v>
      </c>
    </row>
    <row r="7967" spans="1:3" ht="15.75">
      <c r="A7967" s="215" t="s">
        <v>16268</v>
      </c>
      <c r="B7967" s="215" t="s">
        <v>16269</v>
      </c>
      <c r="C7967" s="215" t="s">
        <v>47</v>
      </c>
    </row>
    <row r="7968" spans="1:3" ht="15.75">
      <c r="A7968" s="215" t="s">
        <v>16270</v>
      </c>
      <c r="B7968" s="215" t="s">
        <v>16271</v>
      </c>
      <c r="C7968" s="215" t="s">
        <v>367</v>
      </c>
    </row>
    <row r="7969" spans="1:3" ht="15.75">
      <c r="A7969" s="215" t="s">
        <v>16272</v>
      </c>
      <c r="B7969" s="215" t="s">
        <v>16273</v>
      </c>
      <c r="C7969" s="215" t="s">
        <v>47</v>
      </c>
    </row>
    <row r="7970" spans="1:3" ht="15.75">
      <c r="A7970" s="215" t="s">
        <v>16274</v>
      </c>
      <c r="B7970" s="215" t="s">
        <v>16275</v>
      </c>
      <c r="C7970" s="215" t="s">
        <v>47</v>
      </c>
    </row>
    <row r="7971" spans="1:3" ht="15.75">
      <c r="A7971" s="215" t="s">
        <v>16276</v>
      </c>
      <c r="B7971" s="215" t="s">
        <v>16277</v>
      </c>
      <c r="C7971" s="215" t="s">
        <v>47</v>
      </c>
    </row>
    <row r="7972" spans="1:3" ht="15.75">
      <c r="A7972" s="215" t="s">
        <v>16278</v>
      </c>
      <c r="B7972" s="215" t="s">
        <v>16279</v>
      </c>
      <c r="C7972" s="215" t="s">
        <v>47</v>
      </c>
    </row>
    <row r="7973" spans="1:3" ht="15.75">
      <c r="A7973" s="215" t="s">
        <v>16280</v>
      </c>
      <c r="B7973" s="215" t="s">
        <v>16281</v>
      </c>
      <c r="C7973" s="215" t="s">
        <v>47</v>
      </c>
    </row>
    <row r="7974" spans="1:3" ht="15.75">
      <c r="A7974" s="215" t="s">
        <v>16282</v>
      </c>
      <c r="B7974" s="215" t="s">
        <v>16283</v>
      </c>
      <c r="C7974" s="215" t="s">
        <v>47</v>
      </c>
    </row>
    <row r="7975" spans="1:3" ht="15.75">
      <c r="A7975" s="215" t="s">
        <v>16284</v>
      </c>
      <c r="B7975" s="215" t="s">
        <v>16285</v>
      </c>
      <c r="C7975" s="215" t="s">
        <v>47</v>
      </c>
    </row>
    <row r="7976" spans="1:3" ht="15.75">
      <c r="A7976" s="215" t="s">
        <v>16286</v>
      </c>
      <c r="B7976" s="215" t="s">
        <v>16287</v>
      </c>
      <c r="C7976" s="215" t="s">
        <v>47</v>
      </c>
    </row>
    <row r="7977" spans="1:3" ht="15.75">
      <c r="A7977" s="215" t="s">
        <v>16288</v>
      </c>
      <c r="B7977" s="215" t="s">
        <v>16289</v>
      </c>
      <c r="C7977" s="215" t="s">
        <v>367</v>
      </c>
    </row>
    <row r="7978" spans="1:3" ht="15.75">
      <c r="A7978" s="215" t="s">
        <v>16290</v>
      </c>
      <c r="B7978" s="215" t="s">
        <v>16291</v>
      </c>
      <c r="C7978" s="215" t="s">
        <v>47</v>
      </c>
    </row>
    <row r="7979" spans="1:3" ht="15.75">
      <c r="A7979" s="215" t="s">
        <v>16292</v>
      </c>
      <c r="B7979" s="215" t="s">
        <v>16293</v>
      </c>
      <c r="C7979" s="215" t="s">
        <v>602</v>
      </c>
    </row>
    <row r="7980" spans="1:3" ht="15.75">
      <c r="A7980" s="215" t="s">
        <v>16294</v>
      </c>
      <c r="B7980" s="215" t="s">
        <v>16295</v>
      </c>
      <c r="C7980" s="215" t="s">
        <v>47</v>
      </c>
    </row>
    <row r="7981" spans="1:3" ht="15.75">
      <c r="A7981" s="215" t="s">
        <v>16296</v>
      </c>
      <c r="B7981" s="215" t="s">
        <v>16297</v>
      </c>
      <c r="C7981" s="215" t="s">
        <v>47</v>
      </c>
    </row>
    <row r="7982" spans="1:3" ht="15.75">
      <c r="A7982" s="215" t="s">
        <v>16298</v>
      </c>
      <c r="B7982" s="215" t="s">
        <v>16299</v>
      </c>
      <c r="C7982" s="215" t="s">
        <v>365</v>
      </c>
    </row>
    <row r="7983" spans="1:3" ht="15.75">
      <c r="A7983" s="215" t="s">
        <v>16300</v>
      </c>
      <c r="B7983" s="215" t="s">
        <v>16301</v>
      </c>
      <c r="C7983" s="215" t="s">
        <v>602</v>
      </c>
    </row>
    <row r="7984" spans="1:3" ht="15.75">
      <c r="A7984" s="215" t="s">
        <v>16302</v>
      </c>
      <c r="B7984" s="215" t="s">
        <v>16303</v>
      </c>
      <c r="C7984" s="215" t="s">
        <v>617</v>
      </c>
    </row>
    <row r="7985" spans="1:3" ht="15.75">
      <c r="A7985" s="215" t="s">
        <v>16304</v>
      </c>
      <c r="B7985" s="215" t="s">
        <v>16305</v>
      </c>
      <c r="C7985" s="215" t="s">
        <v>367</v>
      </c>
    </row>
    <row r="7986" spans="1:3" ht="15.75">
      <c r="A7986" s="215" t="s">
        <v>16306</v>
      </c>
      <c r="B7986" s="215" t="s">
        <v>16307</v>
      </c>
      <c r="C7986" s="215" t="s">
        <v>367</v>
      </c>
    </row>
    <row r="7987" spans="1:3" ht="15.75">
      <c r="A7987" s="215" t="s">
        <v>16308</v>
      </c>
      <c r="B7987" s="215" t="s">
        <v>16309</v>
      </c>
      <c r="C7987" s="215" t="s">
        <v>617</v>
      </c>
    </row>
    <row r="7988" spans="1:3" ht="15.75">
      <c r="A7988" s="215" t="s">
        <v>16310</v>
      </c>
      <c r="B7988" s="215" t="s">
        <v>16311</v>
      </c>
      <c r="C7988" s="215" t="s">
        <v>365</v>
      </c>
    </row>
    <row r="7989" spans="1:3" ht="15.75">
      <c r="A7989" s="215" t="s">
        <v>16312</v>
      </c>
      <c r="B7989" s="215" t="s">
        <v>16313</v>
      </c>
      <c r="C7989" s="215" t="s">
        <v>461</v>
      </c>
    </row>
    <row r="7990" spans="1:3" ht="15.75">
      <c r="A7990" s="215" t="s">
        <v>16314</v>
      </c>
      <c r="B7990" s="215" t="s">
        <v>16315</v>
      </c>
      <c r="C7990" s="215" t="s">
        <v>367</v>
      </c>
    </row>
    <row r="7991" spans="1:3" ht="15.75">
      <c r="A7991" s="215" t="s">
        <v>16316</v>
      </c>
      <c r="B7991" s="215" t="s">
        <v>16317</v>
      </c>
      <c r="C7991" s="215" t="s">
        <v>47</v>
      </c>
    </row>
    <row r="7992" spans="1:3" ht="15.75">
      <c r="A7992" s="215" t="s">
        <v>16318</v>
      </c>
      <c r="B7992" s="215" t="s">
        <v>16319</v>
      </c>
      <c r="C7992" s="215" t="s">
        <v>602</v>
      </c>
    </row>
    <row r="7993" spans="1:3" ht="15.75">
      <c r="A7993" s="215" t="s">
        <v>16320</v>
      </c>
      <c r="B7993" s="215" t="s">
        <v>16321</v>
      </c>
      <c r="C7993" s="215" t="s">
        <v>367</v>
      </c>
    </row>
    <row r="7994" spans="1:3" ht="15.75">
      <c r="A7994" s="215" t="s">
        <v>16322</v>
      </c>
      <c r="B7994" s="215" t="s">
        <v>16323</v>
      </c>
      <c r="C7994" s="215" t="s">
        <v>602</v>
      </c>
    </row>
    <row r="7995" spans="1:3" ht="15.75">
      <c r="A7995" s="215" t="s">
        <v>16324</v>
      </c>
      <c r="B7995" s="215" t="s">
        <v>16325</v>
      </c>
      <c r="C7995" s="215" t="s">
        <v>47</v>
      </c>
    </row>
    <row r="7996" spans="1:3" ht="15.75">
      <c r="A7996" s="215" t="s">
        <v>16326</v>
      </c>
      <c r="B7996" s="215" t="s">
        <v>16327</v>
      </c>
      <c r="C7996" s="215" t="s">
        <v>47</v>
      </c>
    </row>
    <row r="7997" spans="1:3" ht="15.75">
      <c r="A7997" s="215" t="s">
        <v>16328</v>
      </c>
      <c r="B7997" s="215" t="s">
        <v>16329</v>
      </c>
      <c r="C7997" s="215" t="s">
        <v>47</v>
      </c>
    </row>
    <row r="7998" spans="1:3" ht="15.75">
      <c r="A7998" s="215" t="s">
        <v>16330</v>
      </c>
      <c r="B7998" s="215" t="s">
        <v>16331</v>
      </c>
      <c r="C7998" s="215" t="s">
        <v>367</v>
      </c>
    </row>
    <row r="7999" spans="1:3" ht="15.75">
      <c r="A7999" s="215" t="s">
        <v>16332</v>
      </c>
      <c r="B7999" s="215" t="s">
        <v>16333</v>
      </c>
      <c r="C7999" s="215" t="s">
        <v>47</v>
      </c>
    </row>
    <row r="8000" spans="1:3" ht="15.75">
      <c r="A8000" s="215" t="s">
        <v>16334</v>
      </c>
      <c r="B8000" s="215" t="s">
        <v>16335</v>
      </c>
      <c r="C8000" s="215" t="s">
        <v>47</v>
      </c>
    </row>
    <row r="8001" spans="1:3" ht="15.75">
      <c r="A8001" s="215" t="s">
        <v>16336</v>
      </c>
      <c r="B8001" s="215" t="s">
        <v>16337</v>
      </c>
      <c r="C8001" s="215" t="s">
        <v>47</v>
      </c>
    </row>
    <row r="8002" spans="1:3" ht="15.75">
      <c r="A8002" s="215" t="s">
        <v>16338</v>
      </c>
      <c r="B8002" s="215" t="s">
        <v>16339</v>
      </c>
      <c r="C8002" s="215" t="s">
        <v>47</v>
      </c>
    </row>
    <row r="8003" spans="1:3" ht="15.75">
      <c r="A8003" s="215" t="s">
        <v>16340</v>
      </c>
      <c r="B8003" s="215" t="s">
        <v>16341</v>
      </c>
      <c r="C8003" s="215" t="s">
        <v>47</v>
      </c>
    </row>
    <row r="8004" spans="1:3" ht="15.75">
      <c r="A8004" s="215" t="s">
        <v>16342</v>
      </c>
      <c r="B8004" s="215" t="s">
        <v>16343</v>
      </c>
      <c r="C8004" s="215" t="s">
        <v>47</v>
      </c>
    </row>
    <row r="8005" spans="1:3" ht="15.75">
      <c r="A8005" s="215" t="s">
        <v>16344</v>
      </c>
      <c r="B8005" s="215" t="s">
        <v>16345</v>
      </c>
      <c r="C8005" s="215" t="s">
        <v>47</v>
      </c>
    </row>
    <row r="8006" spans="1:3" ht="15.75">
      <c r="A8006" s="215" t="s">
        <v>16346</v>
      </c>
      <c r="B8006" s="215" t="s">
        <v>16347</v>
      </c>
      <c r="C8006" s="215" t="s">
        <v>47</v>
      </c>
    </row>
    <row r="8007" spans="1:3" ht="15.75">
      <c r="A8007" s="215" t="s">
        <v>16348</v>
      </c>
      <c r="B8007" s="215" t="s">
        <v>16349</v>
      </c>
      <c r="C8007" s="215" t="s">
        <v>367</v>
      </c>
    </row>
    <row r="8008" spans="1:3" ht="15.75">
      <c r="A8008" s="215" t="s">
        <v>16350</v>
      </c>
      <c r="B8008" s="215" t="s">
        <v>16351</v>
      </c>
      <c r="C8008" s="215" t="s">
        <v>367</v>
      </c>
    </row>
    <row r="8009" spans="1:3" ht="15.75">
      <c r="A8009" s="215" t="s">
        <v>16352</v>
      </c>
      <c r="B8009" s="215" t="s">
        <v>16353</v>
      </c>
      <c r="C8009" s="215" t="s">
        <v>47</v>
      </c>
    </row>
    <row r="8010" spans="1:3" ht="15.75">
      <c r="A8010" s="215" t="s">
        <v>16354</v>
      </c>
      <c r="B8010" s="215" t="s">
        <v>16355</v>
      </c>
      <c r="C8010" s="215" t="s">
        <v>47</v>
      </c>
    </row>
    <row r="8011" spans="1:3" ht="15.75">
      <c r="A8011" s="215" t="s">
        <v>16356</v>
      </c>
      <c r="B8011" s="215" t="s">
        <v>16357</v>
      </c>
      <c r="C8011" s="215" t="s">
        <v>47</v>
      </c>
    </row>
    <row r="8012" spans="1:3" ht="15.75">
      <c r="A8012" s="215" t="s">
        <v>16358</v>
      </c>
      <c r="B8012" s="215" t="s">
        <v>16359</v>
      </c>
      <c r="C8012" s="215" t="s">
        <v>47</v>
      </c>
    </row>
    <row r="8013" spans="1:3" ht="15.75">
      <c r="A8013" s="215" t="s">
        <v>16360</v>
      </c>
      <c r="B8013" s="215" t="s">
        <v>16361</v>
      </c>
      <c r="C8013" s="215" t="s">
        <v>602</v>
      </c>
    </row>
    <row r="8014" spans="1:3" ht="15.75">
      <c r="A8014" s="215" t="s">
        <v>16362</v>
      </c>
      <c r="B8014" s="215" t="s">
        <v>16363</v>
      </c>
      <c r="C8014" s="215" t="s">
        <v>367</v>
      </c>
    </row>
    <row r="8015" spans="1:3" ht="15.75">
      <c r="A8015" s="215" t="s">
        <v>16364</v>
      </c>
      <c r="B8015" s="215" t="s">
        <v>16365</v>
      </c>
      <c r="C8015" s="215" t="s">
        <v>47</v>
      </c>
    </row>
    <row r="8016" spans="1:3" ht="15.75">
      <c r="A8016" s="215" t="s">
        <v>16366</v>
      </c>
      <c r="B8016" s="215" t="s">
        <v>16367</v>
      </c>
      <c r="C8016" s="215" t="s">
        <v>602</v>
      </c>
    </row>
    <row r="8017" spans="1:3" ht="15.75">
      <c r="A8017" s="215" t="s">
        <v>16368</v>
      </c>
      <c r="B8017" s="215" t="s">
        <v>16369</v>
      </c>
      <c r="C8017" s="215" t="s">
        <v>47</v>
      </c>
    </row>
    <row r="8018" spans="1:3" ht="15.75">
      <c r="A8018" s="215" t="s">
        <v>16370</v>
      </c>
      <c r="B8018" s="215" t="s">
        <v>16371</v>
      </c>
      <c r="C8018" s="215" t="s">
        <v>47</v>
      </c>
    </row>
    <row r="8019" spans="1:3" ht="15.75">
      <c r="A8019" s="215" t="s">
        <v>16372</v>
      </c>
      <c r="B8019" s="215" t="s">
        <v>16373</v>
      </c>
      <c r="C8019" s="215" t="s">
        <v>47</v>
      </c>
    </row>
    <row r="8020" spans="1:3" ht="15.75">
      <c r="A8020" s="215" t="s">
        <v>16374</v>
      </c>
      <c r="B8020" s="215" t="s">
        <v>16375</v>
      </c>
      <c r="C8020" s="215" t="s">
        <v>47</v>
      </c>
    </row>
    <row r="8021" spans="1:3" ht="15.75">
      <c r="A8021" s="215" t="s">
        <v>16376</v>
      </c>
      <c r="B8021" s="215" t="s">
        <v>16377</v>
      </c>
      <c r="C8021" s="215" t="s">
        <v>367</v>
      </c>
    </row>
    <row r="8022" spans="1:3" ht="15.75">
      <c r="A8022" s="215" t="s">
        <v>16378</v>
      </c>
      <c r="B8022" s="215" t="s">
        <v>16379</v>
      </c>
      <c r="C8022" s="215" t="s">
        <v>47</v>
      </c>
    </row>
    <row r="8023" spans="1:3" ht="15.75">
      <c r="A8023" s="215" t="s">
        <v>16380</v>
      </c>
      <c r="B8023" s="215" t="s">
        <v>16381</v>
      </c>
      <c r="C8023" s="215" t="s">
        <v>365</v>
      </c>
    </row>
    <row r="8024" spans="1:3" ht="15.75">
      <c r="A8024" s="215" t="s">
        <v>16382</v>
      </c>
      <c r="B8024" s="215" t="s">
        <v>16383</v>
      </c>
      <c r="C8024" s="215" t="s">
        <v>367</v>
      </c>
    </row>
    <row r="8025" spans="1:3" ht="15.75">
      <c r="A8025" s="215" t="s">
        <v>16384</v>
      </c>
      <c r="B8025" s="215" t="s">
        <v>16385</v>
      </c>
      <c r="C8025" s="215" t="s">
        <v>365</v>
      </c>
    </row>
    <row r="8026" spans="1:3" ht="15.75">
      <c r="A8026" s="215" t="s">
        <v>16386</v>
      </c>
      <c r="B8026" s="215" t="s">
        <v>16387</v>
      </c>
      <c r="C8026" s="215" t="s">
        <v>367</v>
      </c>
    </row>
    <row r="8027" spans="1:3" ht="15.75">
      <c r="A8027" s="215" t="s">
        <v>16388</v>
      </c>
      <c r="B8027" s="215" t="s">
        <v>16389</v>
      </c>
      <c r="C8027" s="215" t="s">
        <v>602</v>
      </c>
    </row>
    <row r="8028" spans="1:3" ht="15.75">
      <c r="A8028" s="215" t="s">
        <v>16390</v>
      </c>
      <c r="B8028" s="215" t="s">
        <v>16391</v>
      </c>
      <c r="C8028" s="215" t="s">
        <v>367</v>
      </c>
    </row>
    <row r="8029" spans="1:3" ht="15.75">
      <c r="A8029" s="215" t="s">
        <v>16392</v>
      </c>
      <c r="B8029" s="215" t="s">
        <v>16393</v>
      </c>
      <c r="C8029" s="215" t="s">
        <v>47</v>
      </c>
    </row>
    <row r="8030" spans="1:3" ht="15.75">
      <c r="A8030" s="215" t="s">
        <v>16394</v>
      </c>
      <c r="B8030" s="215" t="s">
        <v>16395</v>
      </c>
      <c r="C8030" s="215" t="s">
        <v>47</v>
      </c>
    </row>
    <row r="8031" spans="1:3" ht="15.75">
      <c r="A8031" s="215" t="s">
        <v>16396</v>
      </c>
      <c r="B8031" s="215" t="s">
        <v>16397</v>
      </c>
      <c r="C8031" s="215" t="s">
        <v>602</v>
      </c>
    </row>
    <row r="8032" spans="1:3" ht="15.75">
      <c r="A8032" s="215" t="s">
        <v>16398</v>
      </c>
      <c r="B8032" s="215" t="s">
        <v>16399</v>
      </c>
      <c r="C8032" s="215" t="s">
        <v>602</v>
      </c>
    </row>
    <row r="8033" spans="1:3" ht="15.75">
      <c r="A8033" s="215" t="s">
        <v>16400</v>
      </c>
      <c r="B8033" s="215" t="s">
        <v>16401</v>
      </c>
      <c r="C8033" s="215" t="s">
        <v>47</v>
      </c>
    </row>
    <row r="8034" spans="1:3" ht="15.75">
      <c r="A8034" s="215" t="s">
        <v>16402</v>
      </c>
      <c r="B8034" s="215" t="s">
        <v>16403</v>
      </c>
      <c r="C8034" s="215" t="s">
        <v>47</v>
      </c>
    </row>
    <row r="8035" spans="1:3" ht="15.75">
      <c r="A8035" s="215" t="s">
        <v>16404</v>
      </c>
      <c r="B8035" s="215" t="s">
        <v>16405</v>
      </c>
      <c r="C8035" s="215" t="s">
        <v>602</v>
      </c>
    </row>
    <row r="8036" spans="1:3" ht="15.75">
      <c r="A8036" s="215" t="s">
        <v>16406</v>
      </c>
      <c r="B8036" s="215" t="s">
        <v>16407</v>
      </c>
      <c r="C8036" s="215" t="s">
        <v>602</v>
      </c>
    </row>
    <row r="8037" spans="1:3" ht="15.75">
      <c r="A8037" s="215" t="s">
        <v>16408</v>
      </c>
      <c r="B8037" s="215" t="s">
        <v>16409</v>
      </c>
      <c r="C8037" s="215" t="s">
        <v>367</v>
      </c>
    </row>
    <row r="8038" spans="1:3" ht="15.75">
      <c r="A8038" s="215" t="s">
        <v>16410</v>
      </c>
      <c r="B8038" s="215" t="s">
        <v>16411</v>
      </c>
      <c r="C8038" s="215" t="s">
        <v>367</v>
      </c>
    </row>
    <row r="8039" spans="1:3" ht="15.75">
      <c r="A8039" s="215" t="s">
        <v>16412</v>
      </c>
      <c r="B8039" s="215" t="s">
        <v>16413</v>
      </c>
      <c r="C8039" s="215" t="s">
        <v>367</v>
      </c>
    </row>
    <row r="8040" spans="1:3" ht="15.75">
      <c r="A8040" s="215" t="s">
        <v>16414</v>
      </c>
      <c r="B8040" s="215" t="s">
        <v>16415</v>
      </c>
      <c r="C8040" s="215" t="s">
        <v>367</v>
      </c>
    </row>
    <row r="8041" spans="1:3" ht="15.75">
      <c r="A8041" s="215" t="s">
        <v>16416</v>
      </c>
      <c r="B8041" s="215" t="s">
        <v>16417</v>
      </c>
      <c r="C8041" s="215" t="s">
        <v>367</v>
      </c>
    </row>
    <row r="8042" spans="1:3" ht="15.75">
      <c r="A8042" s="215" t="s">
        <v>16418</v>
      </c>
      <c r="B8042" s="215" t="s">
        <v>16419</v>
      </c>
      <c r="C8042" s="215" t="s">
        <v>47</v>
      </c>
    </row>
    <row r="8043" spans="1:3" ht="15.75">
      <c r="A8043" s="215" t="s">
        <v>16420</v>
      </c>
      <c r="B8043" s="215" t="s">
        <v>16421</v>
      </c>
      <c r="C8043" s="215" t="s">
        <v>602</v>
      </c>
    </row>
    <row r="8044" spans="1:3" ht="15.75">
      <c r="A8044" s="215" t="s">
        <v>16422</v>
      </c>
      <c r="B8044" s="215" t="s">
        <v>16423</v>
      </c>
      <c r="C8044" s="215" t="s">
        <v>367</v>
      </c>
    </row>
    <row r="8045" spans="1:3" ht="15.75">
      <c r="A8045" s="215" t="s">
        <v>16424</v>
      </c>
      <c r="B8045" s="215" t="s">
        <v>16425</v>
      </c>
      <c r="C8045" s="215" t="s">
        <v>365</v>
      </c>
    </row>
    <row r="8046" spans="1:3" ht="15.75">
      <c r="A8046" s="215" t="s">
        <v>16426</v>
      </c>
      <c r="B8046" s="215" t="s">
        <v>16427</v>
      </c>
      <c r="C8046" s="215" t="s">
        <v>602</v>
      </c>
    </row>
    <row r="8047" spans="1:3" ht="15.75">
      <c r="A8047" s="215" t="s">
        <v>16428</v>
      </c>
      <c r="B8047" s="215" t="s">
        <v>16429</v>
      </c>
      <c r="C8047" s="215" t="s">
        <v>367</v>
      </c>
    </row>
    <row r="8048" spans="1:3" ht="15.75">
      <c r="A8048" s="215" t="s">
        <v>16430</v>
      </c>
      <c r="B8048" s="215" t="s">
        <v>16431</v>
      </c>
      <c r="C8048" s="215" t="s">
        <v>365</v>
      </c>
    </row>
    <row r="8049" spans="1:3" ht="15.75">
      <c r="A8049" s="215" t="s">
        <v>16432</v>
      </c>
      <c r="B8049" s="215" t="s">
        <v>16433</v>
      </c>
      <c r="C8049" s="215" t="s">
        <v>602</v>
      </c>
    </row>
    <row r="8050" spans="1:3" ht="15.75">
      <c r="A8050" s="215" t="s">
        <v>16434</v>
      </c>
      <c r="B8050" s="215" t="s">
        <v>16435</v>
      </c>
      <c r="C8050" s="215" t="s">
        <v>602</v>
      </c>
    </row>
    <row r="8051" spans="1:3" ht="15.75">
      <c r="A8051" s="215" t="s">
        <v>16436</v>
      </c>
      <c r="B8051" s="215" t="s">
        <v>16437</v>
      </c>
      <c r="C8051" s="215" t="s">
        <v>367</v>
      </c>
    </row>
    <row r="8052" spans="1:3" ht="15.75">
      <c r="A8052" s="215" t="s">
        <v>16438</v>
      </c>
      <c r="B8052" s="215" t="s">
        <v>16439</v>
      </c>
      <c r="C8052" s="215" t="s">
        <v>602</v>
      </c>
    </row>
    <row r="8053" spans="1:3" ht="15.75">
      <c r="A8053" s="215" t="s">
        <v>16440</v>
      </c>
      <c r="B8053" s="215" t="s">
        <v>16441</v>
      </c>
      <c r="C8053" s="215" t="s">
        <v>47</v>
      </c>
    </row>
    <row r="8054" spans="1:3" ht="15.75">
      <c r="A8054" s="215" t="s">
        <v>16442</v>
      </c>
      <c r="B8054" s="215" t="s">
        <v>16443</v>
      </c>
      <c r="C8054" s="215" t="s">
        <v>47</v>
      </c>
    </row>
    <row r="8055" spans="1:3" ht="15.75">
      <c r="A8055" s="215" t="s">
        <v>16444</v>
      </c>
      <c r="B8055" s="215" t="s">
        <v>16445</v>
      </c>
      <c r="C8055" s="215" t="s">
        <v>47</v>
      </c>
    </row>
    <row r="8056" spans="1:3" ht="15.75">
      <c r="A8056" s="215" t="s">
        <v>16446</v>
      </c>
      <c r="B8056" s="215" t="s">
        <v>16447</v>
      </c>
      <c r="C8056" s="215" t="s">
        <v>47</v>
      </c>
    </row>
    <row r="8057" spans="1:3" ht="15.75">
      <c r="A8057" s="215" t="s">
        <v>16448</v>
      </c>
      <c r="B8057" s="215" t="s">
        <v>16449</v>
      </c>
      <c r="C8057" s="215" t="s">
        <v>47</v>
      </c>
    </row>
    <row r="8058" spans="1:3" ht="15.75">
      <c r="A8058" s="215" t="s">
        <v>16450</v>
      </c>
      <c r="B8058" s="215" t="s">
        <v>16451</v>
      </c>
      <c r="C8058" s="215" t="s">
        <v>47</v>
      </c>
    </row>
    <row r="8059" spans="1:3" ht="15.75">
      <c r="A8059" s="215" t="s">
        <v>16452</v>
      </c>
      <c r="B8059" s="215" t="s">
        <v>16453</v>
      </c>
      <c r="C8059" s="215" t="s">
        <v>367</v>
      </c>
    </row>
    <row r="8060" spans="1:3" ht="15.75">
      <c r="A8060" s="215" t="s">
        <v>16454</v>
      </c>
      <c r="B8060" s="215" t="s">
        <v>16455</v>
      </c>
      <c r="C8060" s="215" t="s">
        <v>602</v>
      </c>
    </row>
    <row r="8061" spans="1:3" ht="15.75">
      <c r="A8061" s="215" t="s">
        <v>16456</v>
      </c>
      <c r="B8061" s="215" t="s">
        <v>16457</v>
      </c>
      <c r="C8061" s="215" t="s">
        <v>602</v>
      </c>
    </row>
    <row r="8062" spans="1:3" ht="15.75">
      <c r="A8062" s="215" t="s">
        <v>16458</v>
      </c>
      <c r="B8062" s="215" t="s">
        <v>16459</v>
      </c>
      <c r="C8062" s="215" t="s">
        <v>602</v>
      </c>
    </row>
    <row r="8063" spans="1:3" ht="15.75">
      <c r="A8063" s="215" t="s">
        <v>16460</v>
      </c>
      <c r="B8063" s="215" t="s">
        <v>16461</v>
      </c>
      <c r="C8063" s="215" t="s">
        <v>602</v>
      </c>
    </row>
    <row r="8064" spans="1:3" ht="15.75">
      <c r="A8064" s="215" t="s">
        <v>16462</v>
      </c>
      <c r="B8064" s="215" t="s">
        <v>16463</v>
      </c>
      <c r="C8064" s="215" t="s">
        <v>47</v>
      </c>
    </row>
    <row r="8065" spans="1:3" ht="15.75">
      <c r="A8065" s="215" t="s">
        <v>16464</v>
      </c>
      <c r="B8065" s="215" t="s">
        <v>16465</v>
      </c>
      <c r="C8065" s="215" t="s">
        <v>47</v>
      </c>
    </row>
    <row r="8066" spans="1:3" ht="15.75">
      <c r="A8066" s="215" t="s">
        <v>16466</v>
      </c>
      <c r="B8066" s="215" t="s">
        <v>16467</v>
      </c>
      <c r="C8066" s="215" t="s">
        <v>47</v>
      </c>
    </row>
    <row r="8067" spans="1:3" ht="15.75">
      <c r="A8067" s="215" t="s">
        <v>16468</v>
      </c>
      <c r="B8067" s="215" t="s">
        <v>16469</v>
      </c>
      <c r="C8067" s="215" t="s">
        <v>602</v>
      </c>
    </row>
    <row r="8068" spans="1:3" ht="15.75">
      <c r="A8068" s="215" t="s">
        <v>16470</v>
      </c>
      <c r="B8068" s="215" t="s">
        <v>16471</v>
      </c>
      <c r="C8068" s="215" t="s">
        <v>365</v>
      </c>
    </row>
    <row r="8069" spans="1:3" ht="15.75">
      <c r="A8069" s="215" t="s">
        <v>16472</v>
      </c>
      <c r="B8069" s="215" t="s">
        <v>16473</v>
      </c>
      <c r="C8069" s="215" t="s">
        <v>602</v>
      </c>
    </row>
    <row r="8070" spans="1:3" ht="15.75">
      <c r="A8070" s="215" t="s">
        <v>16474</v>
      </c>
      <c r="B8070" s="215" t="s">
        <v>16475</v>
      </c>
      <c r="C8070" s="215" t="s">
        <v>367</v>
      </c>
    </row>
    <row r="8071" spans="1:3" ht="15.75">
      <c r="A8071" s="215" t="s">
        <v>16476</v>
      </c>
      <c r="B8071" s="215" t="s">
        <v>16477</v>
      </c>
      <c r="C8071" s="215" t="s">
        <v>365</v>
      </c>
    </row>
    <row r="8072" spans="1:3" ht="15.75">
      <c r="A8072" s="215" t="s">
        <v>16478</v>
      </c>
      <c r="B8072" s="215" t="s">
        <v>16479</v>
      </c>
      <c r="C8072" s="215" t="s">
        <v>47</v>
      </c>
    </row>
    <row r="8073" spans="1:3" ht="15.75">
      <c r="A8073" s="215" t="s">
        <v>16480</v>
      </c>
      <c r="B8073" s="215" t="s">
        <v>16481</v>
      </c>
      <c r="C8073" s="215" t="s">
        <v>47</v>
      </c>
    </row>
    <row r="8074" spans="1:3" ht="15.75">
      <c r="A8074" s="215" t="s">
        <v>16482</v>
      </c>
      <c r="B8074" s="215" t="s">
        <v>16483</v>
      </c>
      <c r="C8074" s="215" t="s">
        <v>47</v>
      </c>
    </row>
    <row r="8075" spans="1:3" ht="15.75">
      <c r="A8075" s="215" t="s">
        <v>16484</v>
      </c>
      <c r="B8075" s="215" t="s">
        <v>16485</v>
      </c>
      <c r="C8075" s="215" t="s">
        <v>47</v>
      </c>
    </row>
    <row r="8076" spans="1:3" ht="15.75">
      <c r="A8076" s="215" t="s">
        <v>16486</v>
      </c>
      <c r="B8076" s="215" t="s">
        <v>16487</v>
      </c>
      <c r="C8076" s="215" t="s">
        <v>47</v>
      </c>
    </row>
    <row r="8077" spans="1:3" ht="15.75">
      <c r="A8077" s="215" t="s">
        <v>16488</v>
      </c>
      <c r="B8077" s="215" t="s">
        <v>16489</v>
      </c>
      <c r="C8077" s="215" t="s">
        <v>47</v>
      </c>
    </row>
    <row r="8078" spans="1:3" ht="15.75">
      <c r="A8078" s="215" t="s">
        <v>16490</v>
      </c>
      <c r="B8078" s="215" t="s">
        <v>16491</v>
      </c>
      <c r="C8078" s="215" t="s">
        <v>47</v>
      </c>
    </row>
    <row r="8079" spans="1:3" ht="15.75">
      <c r="A8079" s="215" t="s">
        <v>16492</v>
      </c>
      <c r="B8079" s="215" t="s">
        <v>16493</v>
      </c>
      <c r="C8079" s="215" t="s">
        <v>47</v>
      </c>
    </row>
    <row r="8080" spans="1:3" ht="15.75">
      <c r="A8080" s="215" t="s">
        <v>16494</v>
      </c>
      <c r="B8080" s="215" t="s">
        <v>16495</v>
      </c>
      <c r="C8080" s="215" t="s">
        <v>47</v>
      </c>
    </row>
    <row r="8081" spans="1:3" ht="15.75">
      <c r="A8081" s="215" t="s">
        <v>16496</v>
      </c>
      <c r="B8081" s="215" t="s">
        <v>16497</v>
      </c>
      <c r="C8081" s="215" t="s">
        <v>47</v>
      </c>
    </row>
    <row r="8082" spans="1:3" ht="15.75">
      <c r="A8082" s="215" t="s">
        <v>16498</v>
      </c>
      <c r="B8082" s="215" t="s">
        <v>16499</v>
      </c>
      <c r="C8082" s="215" t="s">
        <v>47</v>
      </c>
    </row>
    <row r="8083" spans="1:3" ht="15.75">
      <c r="A8083" s="215" t="s">
        <v>16500</v>
      </c>
      <c r="B8083" s="215" t="s">
        <v>16501</v>
      </c>
      <c r="C8083" s="215" t="s">
        <v>602</v>
      </c>
    </row>
    <row r="8084" spans="1:3" ht="15.75">
      <c r="A8084" s="215" t="s">
        <v>16502</v>
      </c>
      <c r="B8084" s="215" t="s">
        <v>16503</v>
      </c>
      <c r="C8084" s="215" t="s">
        <v>47</v>
      </c>
    </row>
    <row r="8085" spans="1:3" ht="15.75">
      <c r="A8085" s="215" t="s">
        <v>16504</v>
      </c>
      <c r="B8085" s="215" t="s">
        <v>16505</v>
      </c>
      <c r="C8085" s="215" t="s">
        <v>47</v>
      </c>
    </row>
    <row r="8086" spans="1:3" ht="15.75">
      <c r="A8086" s="215" t="s">
        <v>16506</v>
      </c>
      <c r="B8086" s="215" t="s">
        <v>16507</v>
      </c>
      <c r="C8086" s="215" t="s">
        <v>47</v>
      </c>
    </row>
    <row r="8087" spans="1:3" ht="15.75">
      <c r="A8087" s="215" t="s">
        <v>16508</v>
      </c>
      <c r="B8087" s="215" t="s">
        <v>16509</v>
      </c>
      <c r="C8087" s="215" t="s">
        <v>47</v>
      </c>
    </row>
    <row r="8088" spans="1:3" ht="15.75">
      <c r="A8088" s="215" t="s">
        <v>16510</v>
      </c>
      <c r="B8088" s="215" t="s">
        <v>16511</v>
      </c>
      <c r="C8088" s="215" t="s">
        <v>602</v>
      </c>
    </row>
    <row r="8089" spans="1:3" ht="15.75">
      <c r="A8089" s="215" t="s">
        <v>16512</v>
      </c>
      <c r="B8089" s="215" t="s">
        <v>16513</v>
      </c>
      <c r="C8089" s="215" t="s">
        <v>47</v>
      </c>
    </row>
    <row r="8090" spans="1:3" ht="15.75">
      <c r="A8090" s="215" t="s">
        <v>16514</v>
      </c>
      <c r="B8090" s="215" t="s">
        <v>16515</v>
      </c>
      <c r="C8090" s="215" t="s">
        <v>47</v>
      </c>
    </row>
    <row r="8091" spans="1:3" ht="15.75">
      <c r="A8091" s="215" t="s">
        <v>16516</v>
      </c>
      <c r="B8091" s="215" t="s">
        <v>16517</v>
      </c>
      <c r="C8091" s="215" t="s">
        <v>602</v>
      </c>
    </row>
    <row r="8092" spans="1:3" ht="15.75">
      <c r="A8092" s="215" t="s">
        <v>16518</v>
      </c>
      <c r="B8092" s="215" t="s">
        <v>16519</v>
      </c>
      <c r="C8092" s="215" t="s">
        <v>602</v>
      </c>
    </row>
    <row r="8093" spans="1:3" ht="15.75">
      <c r="A8093" s="215" t="s">
        <v>16520</v>
      </c>
      <c r="B8093" s="215" t="s">
        <v>16521</v>
      </c>
      <c r="C8093" s="215" t="s">
        <v>602</v>
      </c>
    </row>
    <row r="8094" spans="1:3" ht="15.75">
      <c r="A8094" s="215" t="s">
        <v>16522</v>
      </c>
      <c r="B8094" s="215" t="s">
        <v>16523</v>
      </c>
      <c r="C8094" s="215" t="s">
        <v>602</v>
      </c>
    </row>
    <row r="8095" spans="1:3" ht="15.75">
      <c r="A8095" s="215" t="s">
        <v>16524</v>
      </c>
      <c r="B8095" s="215" t="s">
        <v>16525</v>
      </c>
      <c r="C8095" s="215" t="s">
        <v>602</v>
      </c>
    </row>
    <row r="8096" spans="1:3" ht="15.75">
      <c r="A8096" s="215" t="s">
        <v>16526</v>
      </c>
      <c r="B8096" s="215" t="s">
        <v>16527</v>
      </c>
      <c r="C8096" s="215" t="s">
        <v>47</v>
      </c>
    </row>
    <row r="8097" spans="1:3" ht="15.75">
      <c r="A8097" s="215" t="s">
        <v>16528</v>
      </c>
      <c r="B8097" s="215" t="s">
        <v>16529</v>
      </c>
      <c r="C8097" s="215" t="s">
        <v>47</v>
      </c>
    </row>
    <row r="8098" spans="1:3" ht="15.75">
      <c r="A8098" s="215" t="s">
        <v>16530</v>
      </c>
      <c r="B8098" s="215" t="s">
        <v>16531</v>
      </c>
      <c r="C8098" s="215" t="s">
        <v>47</v>
      </c>
    </row>
    <row r="8099" spans="1:3" ht="15.75">
      <c r="A8099" s="215" t="s">
        <v>16532</v>
      </c>
      <c r="B8099" s="215" t="s">
        <v>16533</v>
      </c>
      <c r="C8099" s="215" t="s">
        <v>47</v>
      </c>
    </row>
    <row r="8100" spans="1:3" ht="15.75">
      <c r="A8100" s="215" t="s">
        <v>16534</v>
      </c>
      <c r="B8100" s="215" t="s">
        <v>16535</v>
      </c>
      <c r="C8100" s="215" t="s">
        <v>47</v>
      </c>
    </row>
    <row r="8101" spans="1:3" ht="15.75">
      <c r="A8101" s="215" t="s">
        <v>16536</v>
      </c>
      <c r="B8101" s="215" t="s">
        <v>16537</v>
      </c>
      <c r="C8101" s="215" t="s">
        <v>47</v>
      </c>
    </row>
    <row r="8102" spans="1:3" ht="15.75">
      <c r="A8102" s="215" t="s">
        <v>16538</v>
      </c>
      <c r="B8102" s="215" t="s">
        <v>16539</v>
      </c>
      <c r="C8102" s="215" t="s">
        <v>47</v>
      </c>
    </row>
    <row r="8103" spans="1:3" ht="15.75">
      <c r="A8103" s="215" t="s">
        <v>16540</v>
      </c>
      <c r="B8103" s="215" t="s">
        <v>16541</v>
      </c>
      <c r="C8103" s="215" t="s">
        <v>47</v>
      </c>
    </row>
    <row r="8104" spans="1:3" ht="15.75">
      <c r="A8104" s="215" t="s">
        <v>16542</v>
      </c>
      <c r="B8104" s="215" t="s">
        <v>16543</v>
      </c>
      <c r="C8104" s="215" t="s">
        <v>367</v>
      </c>
    </row>
    <row r="8105" spans="1:3" ht="15.75">
      <c r="A8105" s="215" t="s">
        <v>16544</v>
      </c>
      <c r="B8105" s="215" t="s">
        <v>16545</v>
      </c>
      <c r="C8105" s="215" t="s">
        <v>365</v>
      </c>
    </row>
    <row r="8106" spans="1:3" ht="15.75">
      <c r="A8106" s="215" t="s">
        <v>16546</v>
      </c>
      <c r="B8106" s="215" t="s">
        <v>16547</v>
      </c>
      <c r="C8106" s="215" t="s">
        <v>47</v>
      </c>
    </row>
    <row r="8107" spans="1:3" ht="15.75">
      <c r="A8107" s="215" t="s">
        <v>16548</v>
      </c>
      <c r="B8107" s="215" t="s">
        <v>16549</v>
      </c>
      <c r="C8107" s="215" t="s">
        <v>47</v>
      </c>
    </row>
    <row r="8108" spans="1:3" ht="15.75">
      <c r="A8108" s="215" t="s">
        <v>16550</v>
      </c>
      <c r="B8108" s="215" t="s">
        <v>16551</v>
      </c>
      <c r="C8108" s="215" t="s">
        <v>47</v>
      </c>
    </row>
    <row r="8109" spans="1:3" ht="15.75">
      <c r="A8109" s="215" t="s">
        <v>16552</v>
      </c>
      <c r="B8109" s="215" t="s">
        <v>16553</v>
      </c>
      <c r="C8109" s="215" t="s">
        <v>461</v>
      </c>
    </row>
    <row r="8110" spans="1:3" ht="15.75">
      <c r="A8110" s="215" t="s">
        <v>16554</v>
      </c>
      <c r="B8110" s="215" t="s">
        <v>16555</v>
      </c>
      <c r="C8110" s="215" t="s">
        <v>47</v>
      </c>
    </row>
    <row r="8111" spans="1:3" ht="15.75">
      <c r="A8111" s="215" t="s">
        <v>16556</v>
      </c>
      <c r="B8111" s="215" t="s">
        <v>16557</v>
      </c>
      <c r="C8111" s="215" t="s">
        <v>47</v>
      </c>
    </row>
    <row r="8112" spans="1:3" ht="15.75">
      <c r="A8112" s="215" t="s">
        <v>16558</v>
      </c>
      <c r="B8112" s="215" t="s">
        <v>16559</v>
      </c>
      <c r="C8112" s="215" t="s">
        <v>47</v>
      </c>
    </row>
    <row r="8113" spans="1:3" ht="15.75">
      <c r="A8113" s="215" t="s">
        <v>16560</v>
      </c>
      <c r="B8113" s="215" t="s">
        <v>16561</v>
      </c>
      <c r="C8113" s="215" t="s">
        <v>47</v>
      </c>
    </row>
    <row r="8114" spans="1:3" ht="15.75">
      <c r="A8114" s="215" t="s">
        <v>16562</v>
      </c>
      <c r="B8114" s="215" t="s">
        <v>16563</v>
      </c>
      <c r="C8114" s="215" t="s">
        <v>602</v>
      </c>
    </row>
    <row r="8115" spans="1:3" ht="15.75">
      <c r="A8115" s="215" t="s">
        <v>16564</v>
      </c>
      <c r="B8115" s="215" t="s">
        <v>16565</v>
      </c>
      <c r="C8115" s="215" t="s">
        <v>602</v>
      </c>
    </row>
    <row r="8116" spans="1:3" ht="15.75">
      <c r="A8116" s="215" t="s">
        <v>16566</v>
      </c>
      <c r="B8116" s="215" t="s">
        <v>16567</v>
      </c>
      <c r="C8116" s="215" t="s">
        <v>602</v>
      </c>
    </row>
    <row r="8117" spans="1:3" ht="15.75">
      <c r="A8117" s="215" t="s">
        <v>16568</v>
      </c>
      <c r="B8117" s="215" t="s">
        <v>16569</v>
      </c>
      <c r="C8117" s="215" t="s">
        <v>617</v>
      </c>
    </row>
    <row r="8118" spans="1:3" ht="15.75">
      <c r="A8118" s="215" t="s">
        <v>16570</v>
      </c>
      <c r="B8118" s="215" t="s">
        <v>16571</v>
      </c>
      <c r="C8118" s="215" t="s">
        <v>47</v>
      </c>
    </row>
    <row r="8119" spans="1:3" ht="15.75">
      <c r="A8119" s="215" t="s">
        <v>16572</v>
      </c>
      <c r="B8119" s="215" t="s">
        <v>16573</v>
      </c>
      <c r="C8119" s="215" t="s">
        <v>367</v>
      </c>
    </row>
    <row r="8120" spans="1:3" ht="15.75">
      <c r="A8120" s="215" t="s">
        <v>16574</v>
      </c>
      <c r="B8120" s="215" t="s">
        <v>16575</v>
      </c>
      <c r="C8120" s="215" t="s">
        <v>367</v>
      </c>
    </row>
    <row r="8121" spans="1:3" ht="15.75">
      <c r="A8121" s="215" t="s">
        <v>16576</v>
      </c>
      <c r="B8121" s="215" t="s">
        <v>16577</v>
      </c>
      <c r="C8121" s="215" t="s">
        <v>47</v>
      </c>
    </row>
    <row r="8122" spans="1:3" ht="15.75">
      <c r="A8122" s="215" t="s">
        <v>16578</v>
      </c>
      <c r="B8122" s="215" t="s">
        <v>16579</v>
      </c>
      <c r="C8122" s="215" t="s">
        <v>47</v>
      </c>
    </row>
    <row r="8123" spans="1:3" ht="15.75">
      <c r="A8123" s="215" t="s">
        <v>16580</v>
      </c>
      <c r="B8123" s="215" t="s">
        <v>16581</v>
      </c>
      <c r="C8123" s="215" t="s">
        <v>47</v>
      </c>
    </row>
    <row r="8124" spans="1:3" ht="15.75">
      <c r="A8124" s="215" t="s">
        <v>16582</v>
      </c>
      <c r="B8124" s="215" t="s">
        <v>16583</v>
      </c>
      <c r="C8124" s="215" t="s">
        <v>47</v>
      </c>
    </row>
    <row r="8125" spans="1:3" ht="15.75">
      <c r="A8125" s="215" t="s">
        <v>16584</v>
      </c>
      <c r="B8125" s="215" t="s">
        <v>16585</v>
      </c>
      <c r="C8125" s="215" t="s">
        <v>367</v>
      </c>
    </row>
    <row r="8126" spans="1:3" ht="15.75">
      <c r="A8126" s="215" t="s">
        <v>16586</v>
      </c>
      <c r="B8126" s="215" t="s">
        <v>16587</v>
      </c>
      <c r="C8126" s="215" t="s">
        <v>367</v>
      </c>
    </row>
    <row r="8127" spans="1:3" ht="15.75">
      <c r="A8127" s="215" t="s">
        <v>16588</v>
      </c>
      <c r="B8127" s="215" t="s">
        <v>16589</v>
      </c>
      <c r="C8127" s="215" t="s">
        <v>617</v>
      </c>
    </row>
    <row r="8128" spans="1:3" ht="15.75">
      <c r="A8128" s="215" t="s">
        <v>16590</v>
      </c>
      <c r="B8128" s="215" t="s">
        <v>16591</v>
      </c>
      <c r="C8128" s="215" t="s">
        <v>9358</v>
      </c>
    </row>
    <row r="8129" spans="1:3" ht="15.75">
      <c r="A8129" s="215" t="s">
        <v>16592</v>
      </c>
      <c r="B8129" s="215" t="s">
        <v>16593</v>
      </c>
      <c r="C8129" s="215" t="s">
        <v>47</v>
      </c>
    </row>
    <row r="8130" spans="1:3" ht="15.75">
      <c r="A8130" s="215" t="s">
        <v>16594</v>
      </c>
      <c r="B8130" s="215" t="s">
        <v>16595</v>
      </c>
      <c r="C8130" s="215" t="s">
        <v>47</v>
      </c>
    </row>
    <row r="8131" spans="1:3" ht="15.75">
      <c r="A8131" s="215" t="s">
        <v>16596</v>
      </c>
      <c r="B8131" s="215" t="s">
        <v>16597</v>
      </c>
      <c r="C8131" s="215" t="s">
        <v>47</v>
      </c>
    </row>
    <row r="8132" spans="1:3" ht="15.75">
      <c r="A8132" s="215" t="s">
        <v>16598</v>
      </c>
      <c r="B8132" s="215" t="s">
        <v>16599</v>
      </c>
      <c r="C8132" s="215" t="s">
        <v>47</v>
      </c>
    </row>
    <row r="8133" spans="1:3" ht="15.75">
      <c r="A8133" s="215" t="s">
        <v>16600</v>
      </c>
      <c r="B8133" s="215" t="s">
        <v>16601</v>
      </c>
      <c r="C8133" s="215" t="s">
        <v>47</v>
      </c>
    </row>
    <row r="8134" spans="1:3" ht="15.75">
      <c r="A8134" s="215" t="s">
        <v>16602</v>
      </c>
      <c r="B8134" s="215" t="s">
        <v>16603</v>
      </c>
      <c r="C8134" s="215" t="s">
        <v>47</v>
      </c>
    </row>
    <row r="8135" spans="1:3" ht="15.75">
      <c r="A8135" s="215" t="s">
        <v>16604</v>
      </c>
      <c r="B8135" s="215" t="s">
        <v>16605</v>
      </c>
      <c r="C8135" s="215" t="s">
        <v>47</v>
      </c>
    </row>
    <row r="8136" spans="1:3" ht="15.75">
      <c r="A8136" s="215" t="s">
        <v>16606</v>
      </c>
      <c r="B8136" s="215" t="s">
        <v>16607</v>
      </c>
      <c r="C8136" s="215" t="s">
        <v>47</v>
      </c>
    </row>
    <row r="8137" spans="1:3" ht="15.75">
      <c r="A8137" s="215" t="s">
        <v>16608</v>
      </c>
      <c r="B8137" s="215" t="s">
        <v>16609</v>
      </c>
      <c r="C8137" s="215" t="s">
        <v>47</v>
      </c>
    </row>
    <row r="8138" spans="1:3" ht="15.75">
      <c r="A8138" s="215" t="s">
        <v>16610</v>
      </c>
      <c r="B8138" s="215" t="s">
        <v>16611</v>
      </c>
      <c r="C8138" s="215" t="s">
        <v>367</v>
      </c>
    </row>
    <row r="8139" spans="1:3" ht="15.75">
      <c r="A8139" s="215" t="s">
        <v>16612</v>
      </c>
      <c r="B8139" s="215" t="s">
        <v>16613</v>
      </c>
      <c r="C8139" s="215" t="s">
        <v>47</v>
      </c>
    </row>
    <row r="8140" spans="1:3" ht="15.75">
      <c r="A8140" s="215" t="s">
        <v>16614</v>
      </c>
      <c r="B8140" s="215" t="s">
        <v>16615</v>
      </c>
      <c r="C8140" s="215" t="s">
        <v>47</v>
      </c>
    </row>
    <row r="8141" spans="1:3" ht="15.75">
      <c r="A8141" s="215" t="s">
        <v>16616</v>
      </c>
      <c r="B8141" s="215" t="s">
        <v>16617</v>
      </c>
      <c r="C8141" s="215" t="s">
        <v>47</v>
      </c>
    </row>
    <row r="8142" spans="1:3" ht="15.75">
      <c r="A8142" s="215" t="s">
        <v>16618</v>
      </c>
      <c r="B8142" s="215" t="s">
        <v>16619</v>
      </c>
      <c r="C8142" s="215" t="s">
        <v>47</v>
      </c>
    </row>
    <row r="8143" spans="1:3" ht="15.75">
      <c r="A8143" s="215" t="s">
        <v>16620</v>
      </c>
      <c r="B8143" s="215" t="s">
        <v>16621</v>
      </c>
      <c r="C8143" s="215" t="s">
        <v>47</v>
      </c>
    </row>
    <row r="8144" spans="1:3" ht="15.75">
      <c r="A8144" s="215" t="s">
        <v>16622</v>
      </c>
      <c r="B8144" s="215" t="s">
        <v>16623</v>
      </c>
      <c r="C8144" s="215" t="s">
        <v>602</v>
      </c>
    </row>
    <row r="8145" spans="1:3" ht="15.75">
      <c r="A8145" s="215" t="s">
        <v>16624</v>
      </c>
      <c r="B8145" s="215" t="s">
        <v>16625</v>
      </c>
      <c r="C8145" s="215" t="s">
        <v>602</v>
      </c>
    </row>
    <row r="8146" spans="1:3" ht="15.75">
      <c r="A8146" s="215" t="s">
        <v>16626</v>
      </c>
      <c r="B8146" s="215" t="s">
        <v>16627</v>
      </c>
      <c r="C8146" s="215" t="s">
        <v>602</v>
      </c>
    </row>
    <row r="8147" spans="1:3" ht="15.75">
      <c r="A8147" s="215" t="s">
        <v>16628</v>
      </c>
      <c r="B8147" s="215" t="s">
        <v>16629</v>
      </c>
      <c r="C8147" s="215" t="s">
        <v>47</v>
      </c>
    </row>
    <row r="8148" spans="1:3" ht="15.75">
      <c r="A8148" s="215" t="s">
        <v>16630</v>
      </c>
      <c r="B8148" s="215" t="s">
        <v>16631</v>
      </c>
      <c r="C8148" s="215" t="s">
        <v>47</v>
      </c>
    </row>
    <row r="8149" spans="1:3" ht="15.75">
      <c r="A8149" s="215" t="s">
        <v>16632</v>
      </c>
      <c r="B8149" s="215" t="s">
        <v>16633</v>
      </c>
      <c r="C8149" s="215" t="s">
        <v>602</v>
      </c>
    </row>
    <row r="8150" spans="1:3" ht="15.75">
      <c r="A8150" s="215" t="s">
        <v>16634</v>
      </c>
      <c r="B8150" s="215" t="s">
        <v>16635</v>
      </c>
      <c r="C8150" s="215" t="s">
        <v>602</v>
      </c>
    </row>
    <row r="8151" spans="1:3" ht="15.75">
      <c r="A8151" s="215" t="s">
        <v>16636</v>
      </c>
      <c r="B8151" s="215" t="s">
        <v>16637</v>
      </c>
      <c r="C8151" s="215" t="s">
        <v>602</v>
      </c>
    </row>
    <row r="8152" spans="1:3" ht="15.75">
      <c r="A8152" s="215" t="s">
        <v>16638</v>
      </c>
      <c r="B8152" s="215" t="s">
        <v>16639</v>
      </c>
      <c r="C8152" s="215" t="s">
        <v>47</v>
      </c>
    </row>
    <row r="8153" spans="1:3" ht="15.75">
      <c r="A8153" s="215" t="s">
        <v>16640</v>
      </c>
      <c r="B8153" s="215" t="s">
        <v>16641</v>
      </c>
      <c r="C8153" s="215" t="s">
        <v>47</v>
      </c>
    </row>
    <row r="8154" spans="1:3" ht="15.75">
      <c r="A8154" s="215" t="s">
        <v>16642</v>
      </c>
      <c r="B8154" s="215" t="s">
        <v>16643</v>
      </c>
      <c r="C8154" s="215" t="s">
        <v>367</v>
      </c>
    </row>
    <row r="8155" spans="1:3" ht="15.75">
      <c r="A8155" s="215" t="s">
        <v>16644</v>
      </c>
      <c r="B8155" s="215" t="s">
        <v>16645</v>
      </c>
      <c r="C8155" s="215" t="s">
        <v>367</v>
      </c>
    </row>
    <row r="8156" spans="1:3" ht="15.75">
      <c r="A8156" s="215" t="s">
        <v>16646</v>
      </c>
      <c r="B8156" s="215" t="s">
        <v>16647</v>
      </c>
      <c r="C8156" s="215" t="s">
        <v>367</v>
      </c>
    </row>
    <row r="8157" spans="1:3" ht="15.75">
      <c r="A8157" s="215" t="s">
        <v>16648</v>
      </c>
      <c r="B8157" s="215" t="s">
        <v>16649</v>
      </c>
      <c r="C8157" s="215" t="s">
        <v>47</v>
      </c>
    </row>
    <row r="8158" spans="1:3" ht="15.75">
      <c r="A8158" s="215" t="s">
        <v>16650</v>
      </c>
      <c r="B8158" s="215" t="s">
        <v>16651</v>
      </c>
      <c r="C8158" s="215" t="s">
        <v>602</v>
      </c>
    </row>
    <row r="8159" spans="1:3" ht="15.75">
      <c r="A8159" s="215" t="s">
        <v>16652</v>
      </c>
      <c r="B8159" s="215" t="s">
        <v>16653</v>
      </c>
      <c r="C8159" s="215" t="s">
        <v>47</v>
      </c>
    </row>
    <row r="8160" spans="1:3" ht="15.75">
      <c r="A8160" s="215" t="s">
        <v>16654</v>
      </c>
      <c r="B8160" s="215" t="s">
        <v>16655</v>
      </c>
      <c r="C8160" s="215" t="s">
        <v>602</v>
      </c>
    </row>
    <row r="8161" spans="1:3" ht="15.75">
      <c r="A8161" s="215" t="s">
        <v>16656</v>
      </c>
      <c r="B8161" s="215" t="s">
        <v>16657</v>
      </c>
      <c r="C8161" s="215" t="s">
        <v>47</v>
      </c>
    </row>
    <row r="8162" spans="1:3" ht="15.75">
      <c r="A8162" s="215" t="s">
        <v>16658</v>
      </c>
      <c r="B8162" s="215" t="s">
        <v>16659</v>
      </c>
      <c r="C8162" s="215" t="s">
        <v>47</v>
      </c>
    </row>
    <row r="8163" spans="1:3" ht="15.75">
      <c r="A8163" s="215" t="s">
        <v>16660</v>
      </c>
      <c r="B8163" s="215" t="s">
        <v>16661</v>
      </c>
      <c r="C8163" s="215" t="s">
        <v>367</v>
      </c>
    </row>
    <row r="8164" spans="1:3" ht="15.75">
      <c r="A8164" s="215" t="s">
        <v>16662</v>
      </c>
      <c r="B8164" s="215" t="s">
        <v>16663</v>
      </c>
      <c r="C8164" s="215" t="s">
        <v>47</v>
      </c>
    </row>
    <row r="8165" spans="1:3" ht="15.75">
      <c r="A8165" s="215" t="s">
        <v>16664</v>
      </c>
      <c r="B8165" s="215" t="s">
        <v>16665</v>
      </c>
      <c r="C8165" s="215" t="s">
        <v>47</v>
      </c>
    </row>
    <row r="8166" spans="1:3" ht="15.75">
      <c r="A8166" s="215" t="s">
        <v>16666</v>
      </c>
      <c r="B8166" s="215" t="s">
        <v>16667</v>
      </c>
      <c r="C8166" s="215" t="s">
        <v>47</v>
      </c>
    </row>
    <row r="8167" spans="1:3" ht="15.75">
      <c r="A8167" s="215" t="s">
        <v>16668</v>
      </c>
      <c r="B8167" s="215" t="s">
        <v>16669</v>
      </c>
      <c r="C8167" s="215" t="s">
        <v>47</v>
      </c>
    </row>
    <row r="8168" spans="1:3" ht="15.75">
      <c r="A8168" s="215" t="s">
        <v>16670</v>
      </c>
      <c r="B8168" s="215" t="s">
        <v>16671</v>
      </c>
      <c r="C8168" s="215" t="s">
        <v>47</v>
      </c>
    </row>
    <row r="8169" spans="1:3" ht="15.75">
      <c r="A8169" s="215" t="s">
        <v>16672</v>
      </c>
      <c r="B8169" s="215" t="s">
        <v>16673</v>
      </c>
      <c r="C8169" s="215" t="s">
        <v>47</v>
      </c>
    </row>
    <row r="8170" spans="1:3" ht="15.75">
      <c r="A8170" s="215" t="s">
        <v>16674</v>
      </c>
      <c r="B8170" s="215" t="s">
        <v>16675</v>
      </c>
      <c r="C8170" s="215" t="s">
        <v>47</v>
      </c>
    </row>
    <row r="8171" spans="1:3" ht="15.75">
      <c r="A8171" s="215" t="s">
        <v>16676</v>
      </c>
      <c r="B8171" s="215" t="s">
        <v>16677</v>
      </c>
      <c r="C8171" s="215" t="s">
        <v>47</v>
      </c>
    </row>
    <row r="8172" spans="1:3" ht="15.75">
      <c r="A8172" s="215" t="s">
        <v>16678</v>
      </c>
      <c r="B8172" s="215" t="s">
        <v>16679</v>
      </c>
      <c r="C8172" s="215" t="s">
        <v>365</v>
      </c>
    </row>
    <row r="8173" spans="1:3" ht="15.75">
      <c r="A8173" s="215" t="s">
        <v>16680</v>
      </c>
      <c r="B8173" s="215" t="s">
        <v>16681</v>
      </c>
      <c r="C8173" s="215" t="s">
        <v>47</v>
      </c>
    </row>
    <row r="8174" spans="1:3" ht="15.75">
      <c r="A8174" s="215" t="s">
        <v>16682</v>
      </c>
      <c r="B8174" s="215" t="s">
        <v>16683</v>
      </c>
      <c r="C8174" s="215" t="s">
        <v>602</v>
      </c>
    </row>
    <row r="8175" spans="1:3" ht="15.75">
      <c r="A8175" s="215" t="s">
        <v>16684</v>
      </c>
      <c r="B8175" s="215" t="s">
        <v>16685</v>
      </c>
      <c r="C8175" s="215" t="s">
        <v>602</v>
      </c>
    </row>
    <row r="8176" spans="1:3" ht="15.75">
      <c r="A8176" s="215" t="s">
        <v>16686</v>
      </c>
      <c r="B8176" s="215" t="s">
        <v>16687</v>
      </c>
      <c r="C8176" s="215" t="s">
        <v>47</v>
      </c>
    </row>
    <row r="8177" spans="1:3" ht="15.75">
      <c r="A8177" s="215" t="s">
        <v>16688</v>
      </c>
      <c r="B8177" s="215" t="s">
        <v>16689</v>
      </c>
      <c r="C8177" s="215" t="s">
        <v>47</v>
      </c>
    </row>
    <row r="8178" spans="1:3" ht="15.75">
      <c r="A8178" s="215" t="s">
        <v>16690</v>
      </c>
      <c r="B8178" s="215" t="s">
        <v>16691</v>
      </c>
      <c r="C8178" s="215" t="s">
        <v>47</v>
      </c>
    </row>
    <row r="8179" spans="1:3" ht="15.75">
      <c r="A8179" s="215" t="s">
        <v>16692</v>
      </c>
      <c r="B8179" s="215" t="s">
        <v>16693</v>
      </c>
      <c r="C8179" s="215" t="s">
        <v>47</v>
      </c>
    </row>
    <row r="8180" spans="1:3" ht="15.75">
      <c r="A8180" s="215" t="s">
        <v>16694</v>
      </c>
      <c r="B8180" s="215" t="s">
        <v>16695</v>
      </c>
      <c r="C8180" s="215" t="s">
        <v>16696</v>
      </c>
    </row>
    <row r="8181" spans="1:3" ht="15.75">
      <c r="A8181" s="215" t="s">
        <v>16697</v>
      </c>
      <c r="B8181" s="215" t="s">
        <v>16698</v>
      </c>
      <c r="C8181" s="215" t="s">
        <v>367</v>
      </c>
    </row>
    <row r="8182" spans="1:3" ht="15.75">
      <c r="A8182" s="215" t="s">
        <v>16699</v>
      </c>
      <c r="B8182" s="215" t="s">
        <v>16700</v>
      </c>
      <c r="C8182" s="215" t="s">
        <v>602</v>
      </c>
    </row>
    <row r="8183" spans="1:3" ht="15.75">
      <c r="A8183" s="215" t="s">
        <v>16701</v>
      </c>
      <c r="B8183" s="215" t="s">
        <v>16702</v>
      </c>
      <c r="C8183" s="215" t="s">
        <v>602</v>
      </c>
    </row>
    <row r="8184" spans="1:3" ht="15.75">
      <c r="A8184" s="215" t="s">
        <v>16703</v>
      </c>
      <c r="B8184" s="215" t="s">
        <v>16704</v>
      </c>
      <c r="C8184" s="215" t="s">
        <v>367</v>
      </c>
    </row>
    <row r="8185" spans="1:3" ht="15.75">
      <c r="A8185" s="215" t="s">
        <v>16705</v>
      </c>
      <c r="B8185" s="215" t="s">
        <v>16706</v>
      </c>
      <c r="C8185" s="215" t="s">
        <v>47</v>
      </c>
    </row>
    <row r="8186" spans="1:3" ht="15.75">
      <c r="A8186" s="215" t="s">
        <v>16707</v>
      </c>
      <c r="B8186" s="215" t="s">
        <v>16708</v>
      </c>
      <c r="C8186" s="215" t="s">
        <v>602</v>
      </c>
    </row>
    <row r="8187" spans="1:3" ht="15.75">
      <c r="A8187" s="215" t="s">
        <v>16709</v>
      </c>
      <c r="B8187" s="215" t="s">
        <v>16710</v>
      </c>
      <c r="C8187" s="215" t="s">
        <v>47</v>
      </c>
    </row>
    <row r="8188" spans="1:3" ht="15.75">
      <c r="A8188" s="215" t="s">
        <v>16711</v>
      </c>
      <c r="B8188" s="215" t="s">
        <v>16712</v>
      </c>
      <c r="C8188" s="215" t="s">
        <v>47</v>
      </c>
    </row>
    <row r="8189" spans="1:3" ht="15.75">
      <c r="A8189" s="215" t="s">
        <v>16713</v>
      </c>
      <c r="B8189" s="215" t="s">
        <v>16714</v>
      </c>
      <c r="C8189" s="215" t="s">
        <v>47</v>
      </c>
    </row>
    <row r="8190" spans="1:3" ht="15.75">
      <c r="A8190" s="215" t="s">
        <v>16715</v>
      </c>
      <c r="B8190" s="215" t="s">
        <v>16716</v>
      </c>
      <c r="C8190" s="215" t="s">
        <v>47</v>
      </c>
    </row>
    <row r="8191" spans="1:3" ht="15.75">
      <c r="A8191" s="215" t="s">
        <v>16717</v>
      </c>
      <c r="B8191" s="215" t="s">
        <v>16718</v>
      </c>
      <c r="C8191" s="215" t="s">
        <v>47</v>
      </c>
    </row>
    <row r="8192" spans="1:3" ht="15.75">
      <c r="A8192" s="215" t="s">
        <v>16719</v>
      </c>
      <c r="B8192" s="215" t="s">
        <v>16720</v>
      </c>
      <c r="C8192" s="215" t="s">
        <v>602</v>
      </c>
    </row>
    <row r="8193" spans="1:3" ht="15.75">
      <c r="A8193" s="215" t="s">
        <v>16721</v>
      </c>
      <c r="B8193" s="215" t="s">
        <v>16722</v>
      </c>
      <c r="C8193" s="215" t="s">
        <v>47</v>
      </c>
    </row>
    <row r="8194" spans="1:3" ht="15.75">
      <c r="A8194" s="215" t="s">
        <v>16723</v>
      </c>
      <c r="B8194" s="215" t="s">
        <v>16724</v>
      </c>
      <c r="C8194" s="215" t="s">
        <v>47</v>
      </c>
    </row>
    <row r="8195" spans="1:3" ht="15.75">
      <c r="A8195" s="215" t="s">
        <v>16725</v>
      </c>
      <c r="B8195" s="215" t="s">
        <v>16726</v>
      </c>
      <c r="C8195" s="215" t="s">
        <v>602</v>
      </c>
    </row>
    <row r="8196" spans="1:3" ht="15.75">
      <c r="A8196" s="215" t="s">
        <v>16727</v>
      </c>
      <c r="B8196" s="215" t="s">
        <v>16728</v>
      </c>
      <c r="C8196" s="215" t="s">
        <v>602</v>
      </c>
    </row>
    <row r="8197" spans="1:3" ht="15.75">
      <c r="A8197" s="215" t="s">
        <v>16729</v>
      </c>
      <c r="B8197" s="215" t="s">
        <v>16730</v>
      </c>
      <c r="C8197" s="215" t="s">
        <v>47</v>
      </c>
    </row>
    <row r="8198" spans="1:3" ht="15.75">
      <c r="A8198" s="215" t="s">
        <v>16731</v>
      </c>
      <c r="B8198" s="215" t="s">
        <v>16732</v>
      </c>
      <c r="C8198" s="215" t="s">
        <v>47</v>
      </c>
    </row>
    <row r="8199" spans="1:3" ht="15.75">
      <c r="A8199" s="215" t="s">
        <v>16733</v>
      </c>
      <c r="B8199" s="215" t="s">
        <v>16734</v>
      </c>
      <c r="C8199" s="215" t="s">
        <v>47</v>
      </c>
    </row>
    <row r="8200" spans="1:3" ht="15.75">
      <c r="A8200" s="215" t="s">
        <v>16735</v>
      </c>
      <c r="B8200" s="215" t="s">
        <v>16736</v>
      </c>
      <c r="C8200" s="215" t="s">
        <v>47</v>
      </c>
    </row>
    <row r="8201" spans="1:3" ht="15.75">
      <c r="A8201" s="215" t="s">
        <v>16737</v>
      </c>
      <c r="B8201" s="215" t="s">
        <v>16738</v>
      </c>
      <c r="C8201" s="215" t="s">
        <v>47</v>
      </c>
    </row>
    <row r="8202" spans="1:3" ht="15.75">
      <c r="A8202" s="215" t="s">
        <v>16739</v>
      </c>
      <c r="B8202" s="215" t="s">
        <v>16740</v>
      </c>
      <c r="C8202" s="215" t="s">
        <v>47</v>
      </c>
    </row>
    <row r="8203" spans="1:3" ht="15.75">
      <c r="A8203" s="215" t="s">
        <v>16741</v>
      </c>
      <c r="B8203" s="215" t="s">
        <v>16742</v>
      </c>
      <c r="C8203" s="215" t="s">
        <v>47</v>
      </c>
    </row>
    <row r="8204" spans="1:3" ht="15.75">
      <c r="A8204" s="215" t="s">
        <v>16743</v>
      </c>
      <c r="B8204" s="215" t="s">
        <v>16744</v>
      </c>
      <c r="C8204" s="215" t="s">
        <v>47</v>
      </c>
    </row>
    <row r="8205" spans="1:3" ht="15.75">
      <c r="A8205" s="215" t="s">
        <v>16745</v>
      </c>
      <c r="B8205" s="215" t="s">
        <v>16746</v>
      </c>
      <c r="C8205" s="215" t="s">
        <v>367</v>
      </c>
    </row>
    <row r="8206" spans="1:3" ht="15.75">
      <c r="A8206" s="215" t="s">
        <v>16747</v>
      </c>
      <c r="B8206" s="215" t="s">
        <v>16748</v>
      </c>
      <c r="C8206" s="215" t="s">
        <v>47</v>
      </c>
    </row>
    <row r="8207" spans="1:3" ht="15.75">
      <c r="A8207" s="215" t="s">
        <v>16749</v>
      </c>
      <c r="B8207" s="215" t="s">
        <v>16750</v>
      </c>
      <c r="C8207" s="215" t="s">
        <v>47</v>
      </c>
    </row>
    <row r="8208" spans="1:3" ht="15.75">
      <c r="A8208" s="215" t="s">
        <v>16751</v>
      </c>
      <c r="B8208" s="215" t="s">
        <v>16752</v>
      </c>
      <c r="C8208" s="215" t="s">
        <v>47</v>
      </c>
    </row>
    <row r="8209" spans="1:3" ht="15.75">
      <c r="A8209" s="215" t="s">
        <v>16753</v>
      </c>
      <c r="B8209" s="215" t="s">
        <v>16754</v>
      </c>
      <c r="C8209" s="215" t="s">
        <v>47</v>
      </c>
    </row>
    <row r="8210" spans="1:3" ht="15.75">
      <c r="A8210" s="215" t="s">
        <v>16755</v>
      </c>
      <c r="B8210" s="215" t="s">
        <v>16756</v>
      </c>
      <c r="C8210" s="215" t="s">
        <v>47</v>
      </c>
    </row>
    <row r="8211" spans="1:3" ht="15.75">
      <c r="A8211" s="215" t="s">
        <v>16757</v>
      </c>
      <c r="B8211" s="215" t="s">
        <v>16758</v>
      </c>
      <c r="C8211" s="215" t="s">
        <v>47</v>
      </c>
    </row>
    <row r="8212" spans="1:3" ht="15.75">
      <c r="A8212" s="215" t="s">
        <v>16759</v>
      </c>
      <c r="B8212" s="215" t="s">
        <v>16760</v>
      </c>
      <c r="C8212" s="215" t="s">
        <v>365</v>
      </c>
    </row>
    <row r="8213" spans="1:3" ht="15.75">
      <c r="A8213" s="215" t="s">
        <v>16761</v>
      </c>
      <c r="B8213" s="215" t="s">
        <v>16762</v>
      </c>
      <c r="C8213" s="215" t="s">
        <v>365</v>
      </c>
    </row>
    <row r="8214" spans="1:3" ht="15.75">
      <c r="A8214" s="215" t="s">
        <v>16763</v>
      </c>
      <c r="B8214" s="215" t="s">
        <v>16764</v>
      </c>
      <c r="C8214" s="215" t="s">
        <v>602</v>
      </c>
    </row>
    <row r="8215" spans="1:3" ht="15.75">
      <c r="A8215" s="215" t="s">
        <v>16765</v>
      </c>
      <c r="B8215" s="215" t="s">
        <v>16766</v>
      </c>
      <c r="C8215" s="215" t="s">
        <v>602</v>
      </c>
    </row>
    <row r="8216" spans="1:3" ht="15.75">
      <c r="A8216" s="215" t="s">
        <v>16767</v>
      </c>
      <c r="B8216" s="215" t="s">
        <v>16768</v>
      </c>
      <c r="C8216" s="215" t="s">
        <v>602</v>
      </c>
    </row>
    <row r="8217" spans="1:3" ht="15.75">
      <c r="A8217" s="215" t="s">
        <v>16769</v>
      </c>
      <c r="B8217" s="215" t="s">
        <v>16770</v>
      </c>
      <c r="C8217" s="215" t="s">
        <v>47</v>
      </c>
    </row>
    <row r="8218" spans="1:3" ht="15.75">
      <c r="A8218" s="215" t="s">
        <v>16771</v>
      </c>
      <c r="B8218" s="215" t="s">
        <v>16772</v>
      </c>
      <c r="C8218" s="215" t="s">
        <v>47</v>
      </c>
    </row>
    <row r="8219" spans="1:3" ht="15.75">
      <c r="A8219" s="215" t="s">
        <v>16773</v>
      </c>
      <c r="B8219" s="215" t="s">
        <v>16774</v>
      </c>
      <c r="C8219" s="215" t="s">
        <v>47</v>
      </c>
    </row>
    <row r="8220" spans="1:3" ht="15.75">
      <c r="A8220" s="215" t="s">
        <v>16775</v>
      </c>
      <c r="B8220" s="215" t="s">
        <v>16776</v>
      </c>
      <c r="C8220" s="215" t="s">
        <v>47</v>
      </c>
    </row>
    <row r="8221" spans="1:3" ht="15.75">
      <c r="A8221" s="215" t="s">
        <v>16777</v>
      </c>
      <c r="B8221" s="215" t="s">
        <v>16778</v>
      </c>
      <c r="C8221" s="215" t="s">
        <v>47</v>
      </c>
    </row>
    <row r="8222" spans="1:3" ht="15.75">
      <c r="A8222" s="215" t="s">
        <v>16779</v>
      </c>
      <c r="B8222" s="215" t="s">
        <v>16780</v>
      </c>
      <c r="C8222" s="215" t="s">
        <v>47</v>
      </c>
    </row>
    <row r="8223" spans="1:3" ht="15.75">
      <c r="A8223" s="215" t="s">
        <v>16781</v>
      </c>
      <c r="B8223" s="215" t="s">
        <v>16782</v>
      </c>
      <c r="C8223" s="215" t="s">
        <v>47</v>
      </c>
    </row>
    <row r="8224" spans="1:3" ht="15.75">
      <c r="A8224" s="215" t="s">
        <v>16783</v>
      </c>
      <c r="B8224" s="215" t="s">
        <v>16784</v>
      </c>
      <c r="C8224" s="215" t="s">
        <v>602</v>
      </c>
    </row>
    <row r="8225" spans="1:3" ht="15.75">
      <c r="A8225" s="215" t="s">
        <v>16785</v>
      </c>
      <c r="B8225" s="215" t="s">
        <v>16786</v>
      </c>
      <c r="C8225" s="215" t="s">
        <v>47</v>
      </c>
    </row>
    <row r="8226" spans="1:3" ht="15.75">
      <c r="A8226" s="215" t="s">
        <v>16787</v>
      </c>
      <c r="B8226" s="215" t="s">
        <v>16788</v>
      </c>
      <c r="C8226" s="215" t="s">
        <v>47</v>
      </c>
    </row>
    <row r="8227" spans="1:3" ht="15.75">
      <c r="A8227" s="215" t="s">
        <v>16789</v>
      </c>
      <c r="B8227" s="215" t="s">
        <v>16790</v>
      </c>
      <c r="C8227" s="215" t="s">
        <v>47</v>
      </c>
    </row>
    <row r="8228" spans="1:3" ht="15.75">
      <c r="A8228" s="215" t="s">
        <v>16791</v>
      </c>
      <c r="B8228" s="215" t="s">
        <v>16792</v>
      </c>
      <c r="C8228" s="215" t="s">
        <v>47</v>
      </c>
    </row>
    <row r="8229" spans="1:3" ht="15.75">
      <c r="A8229" s="215" t="s">
        <v>16793</v>
      </c>
      <c r="B8229" s="215" t="s">
        <v>16794</v>
      </c>
      <c r="C8229" s="215" t="s">
        <v>47</v>
      </c>
    </row>
    <row r="8230" spans="1:3" ht="15.75">
      <c r="A8230" s="215" t="s">
        <v>16795</v>
      </c>
      <c r="B8230" s="215" t="s">
        <v>16796</v>
      </c>
      <c r="C8230" s="215" t="s">
        <v>47</v>
      </c>
    </row>
    <row r="8231" spans="1:3" ht="15.75">
      <c r="A8231" s="215" t="s">
        <v>16797</v>
      </c>
      <c r="B8231" s="215" t="s">
        <v>16798</v>
      </c>
      <c r="C8231" s="215" t="s">
        <v>47</v>
      </c>
    </row>
    <row r="8232" spans="1:3" ht="15.75">
      <c r="A8232" s="215" t="s">
        <v>16799</v>
      </c>
      <c r="B8232" s="215" t="s">
        <v>16800</v>
      </c>
      <c r="C8232" s="215" t="s">
        <v>47</v>
      </c>
    </row>
    <row r="8233" spans="1:3" ht="15.75">
      <c r="A8233" s="215" t="s">
        <v>16801</v>
      </c>
      <c r="B8233" s="215" t="s">
        <v>16802</v>
      </c>
      <c r="C8233" s="215" t="s">
        <v>602</v>
      </c>
    </row>
    <row r="8234" spans="1:3" ht="15.75">
      <c r="A8234" s="215" t="s">
        <v>16803</v>
      </c>
      <c r="B8234" s="215" t="s">
        <v>16804</v>
      </c>
      <c r="C8234" s="215" t="s">
        <v>47</v>
      </c>
    </row>
    <row r="8235" spans="1:3" ht="15.75">
      <c r="A8235" s="215" t="s">
        <v>16805</v>
      </c>
      <c r="B8235" s="215" t="s">
        <v>16806</v>
      </c>
      <c r="C8235" s="215" t="s">
        <v>47</v>
      </c>
    </row>
    <row r="8236" spans="1:3" ht="15.75">
      <c r="A8236" s="215" t="s">
        <v>16807</v>
      </c>
      <c r="B8236" s="215" t="s">
        <v>16808</v>
      </c>
      <c r="C8236" s="215" t="s">
        <v>47</v>
      </c>
    </row>
    <row r="8237" spans="1:3" ht="15.75">
      <c r="A8237" s="215" t="s">
        <v>16809</v>
      </c>
      <c r="B8237" s="215" t="s">
        <v>16810</v>
      </c>
      <c r="C8237" s="215" t="s">
        <v>47</v>
      </c>
    </row>
    <row r="8238" spans="1:3" ht="15.75">
      <c r="A8238" s="215" t="s">
        <v>16811</v>
      </c>
      <c r="B8238" s="215" t="s">
        <v>16812</v>
      </c>
      <c r="C8238" s="215" t="s">
        <v>47</v>
      </c>
    </row>
    <row r="8239" spans="1:3" ht="15.75">
      <c r="A8239" s="215" t="s">
        <v>16813</v>
      </c>
      <c r="B8239" s="215" t="s">
        <v>16814</v>
      </c>
      <c r="C8239" s="215" t="s">
        <v>47</v>
      </c>
    </row>
    <row r="8240" spans="1:3" ht="15.75">
      <c r="A8240" s="215" t="s">
        <v>16815</v>
      </c>
      <c r="B8240" s="215" t="s">
        <v>16816</v>
      </c>
      <c r="C8240" s="215" t="s">
        <v>47</v>
      </c>
    </row>
    <row r="8241" spans="1:3" ht="15.75">
      <c r="A8241" s="215" t="s">
        <v>16817</v>
      </c>
      <c r="B8241" s="215" t="s">
        <v>16818</v>
      </c>
      <c r="C8241" s="215" t="s">
        <v>47</v>
      </c>
    </row>
    <row r="8242" spans="1:3" ht="15.75">
      <c r="A8242" s="215" t="s">
        <v>16819</v>
      </c>
      <c r="B8242" s="215" t="s">
        <v>16820</v>
      </c>
      <c r="C8242" s="215" t="s">
        <v>47</v>
      </c>
    </row>
    <row r="8243" spans="1:3" ht="15.75">
      <c r="A8243" s="215" t="s">
        <v>16821</v>
      </c>
      <c r="B8243" s="215" t="s">
        <v>16822</v>
      </c>
      <c r="C8243" s="215" t="s">
        <v>602</v>
      </c>
    </row>
    <row r="8244" spans="1:3" ht="15.75">
      <c r="A8244" s="215" t="s">
        <v>16823</v>
      </c>
      <c r="B8244" s="215" t="s">
        <v>16824</v>
      </c>
      <c r="C8244" s="215" t="s">
        <v>47</v>
      </c>
    </row>
    <row r="8245" spans="1:3" ht="15.75">
      <c r="A8245" s="215" t="s">
        <v>16825</v>
      </c>
      <c r="B8245" s="215" t="s">
        <v>16826</v>
      </c>
      <c r="C8245" s="215" t="s">
        <v>47</v>
      </c>
    </row>
    <row r="8246" spans="1:3" ht="15.75">
      <c r="A8246" s="215" t="s">
        <v>16827</v>
      </c>
      <c r="B8246" s="215" t="s">
        <v>16828</v>
      </c>
      <c r="C8246" s="215" t="s">
        <v>47</v>
      </c>
    </row>
    <row r="8247" spans="1:3" ht="15.75">
      <c r="A8247" s="215" t="s">
        <v>16829</v>
      </c>
      <c r="B8247" s="215" t="s">
        <v>16830</v>
      </c>
      <c r="C8247" s="215" t="s">
        <v>47</v>
      </c>
    </row>
    <row r="8248" spans="1:3" ht="15.75">
      <c r="A8248" s="215" t="s">
        <v>16831</v>
      </c>
      <c r="B8248" s="215" t="s">
        <v>16832</v>
      </c>
      <c r="C8248" s="215" t="s">
        <v>47</v>
      </c>
    </row>
    <row r="8249" spans="1:3" ht="15.75">
      <c r="A8249" s="215" t="s">
        <v>16833</v>
      </c>
      <c r="B8249" s="215" t="s">
        <v>16834</v>
      </c>
      <c r="C8249" s="215" t="s">
        <v>47</v>
      </c>
    </row>
    <row r="8250" spans="1:3" ht="15.75">
      <c r="A8250" s="215" t="s">
        <v>16835</v>
      </c>
      <c r="B8250" s="215" t="s">
        <v>16836</v>
      </c>
      <c r="C8250" s="215" t="s">
        <v>47</v>
      </c>
    </row>
    <row r="8251" spans="1:3" ht="15.75">
      <c r="A8251" s="215" t="s">
        <v>16837</v>
      </c>
      <c r="B8251" s="215" t="s">
        <v>16838</v>
      </c>
      <c r="C8251" s="215" t="s">
        <v>47</v>
      </c>
    </row>
    <row r="8252" spans="1:3" ht="15.75">
      <c r="A8252" s="215" t="s">
        <v>16839</v>
      </c>
      <c r="B8252" s="215" t="s">
        <v>16840</v>
      </c>
      <c r="C8252" s="215" t="s">
        <v>47</v>
      </c>
    </row>
    <row r="8253" spans="1:3" ht="15.75">
      <c r="A8253" s="215" t="s">
        <v>16841</v>
      </c>
      <c r="B8253" s="215" t="s">
        <v>16842</v>
      </c>
      <c r="C8253" s="215" t="s">
        <v>47</v>
      </c>
    </row>
    <row r="8254" spans="1:3" ht="15.75">
      <c r="A8254" s="215" t="s">
        <v>16843</v>
      </c>
      <c r="B8254" s="215" t="s">
        <v>16844</v>
      </c>
      <c r="C8254" s="215" t="s">
        <v>602</v>
      </c>
    </row>
    <row r="8255" spans="1:3" ht="15.75">
      <c r="A8255" s="215" t="s">
        <v>16845</v>
      </c>
      <c r="B8255" s="215" t="s">
        <v>16846</v>
      </c>
      <c r="C8255" s="215" t="s">
        <v>617</v>
      </c>
    </row>
    <row r="8256" spans="1:3" ht="15.75">
      <c r="A8256" s="215" t="s">
        <v>16847</v>
      </c>
      <c r="B8256" s="215" t="s">
        <v>16848</v>
      </c>
      <c r="C8256" s="215" t="s">
        <v>47</v>
      </c>
    </row>
    <row r="8257" spans="1:3" ht="15.75">
      <c r="A8257" s="215" t="s">
        <v>16849</v>
      </c>
      <c r="B8257" s="215" t="s">
        <v>16850</v>
      </c>
      <c r="C8257" s="215" t="s">
        <v>47</v>
      </c>
    </row>
    <row r="8258" spans="1:3" ht="15.75">
      <c r="A8258" s="215" t="s">
        <v>16851</v>
      </c>
      <c r="B8258" s="215" t="s">
        <v>16852</v>
      </c>
      <c r="C8258" s="215" t="s">
        <v>602</v>
      </c>
    </row>
    <row r="8259" spans="1:3" ht="15.75">
      <c r="A8259" s="215" t="s">
        <v>16853</v>
      </c>
      <c r="B8259" s="215" t="s">
        <v>16854</v>
      </c>
      <c r="C8259" s="215" t="s">
        <v>602</v>
      </c>
    </row>
    <row r="8260" spans="1:3" ht="15.75">
      <c r="A8260" s="215" t="s">
        <v>16855</v>
      </c>
      <c r="B8260" s="215" t="s">
        <v>16856</v>
      </c>
      <c r="C8260" s="215" t="s">
        <v>367</v>
      </c>
    </row>
    <row r="8261" spans="1:3" ht="15.75">
      <c r="A8261" s="215" t="s">
        <v>16857</v>
      </c>
      <c r="B8261" s="215" t="s">
        <v>16858</v>
      </c>
      <c r="C8261" s="215" t="s">
        <v>367</v>
      </c>
    </row>
    <row r="8262" spans="1:3" ht="15.75">
      <c r="A8262" s="215" t="s">
        <v>16859</v>
      </c>
      <c r="B8262" s="215" t="s">
        <v>16860</v>
      </c>
      <c r="C8262" s="215" t="s">
        <v>367</v>
      </c>
    </row>
    <row r="8263" spans="1:3" ht="15.75">
      <c r="A8263" s="215" t="s">
        <v>16861</v>
      </c>
      <c r="B8263" s="215" t="s">
        <v>16862</v>
      </c>
      <c r="C8263" s="215" t="s">
        <v>367</v>
      </c>
    </row>
    <row r="8264" spans="1:3" ht="15.75">
      <c r="A8264" s="215" t="s">
        <v>16863</v>
      </c>
      <c r="B8264" s="215" t="s">
        <v>16864</v>
      </c>
      <c r="C8264" s="215" t="s">
        <v>47</v>
      </c>
    </row>
    <row r="8265" spans="1:3" ht="15.75">
      <c r="A8265" s="215" t="s">
        <v>16865</v>
      </c>
      <c r="B8265" s="215" t="s">
        <v>16866</v>
      </c>
      <c r="C8265" s="215" t="s">
        <v>47</v>
      </c>
    </row>
    <row r="8266" spans="1:3" ht="15.75">
      <c r="A8266" s="215" t="s">
        <v>16867</v>
      </c>
      <c r="B8266" s="215" t="s">
        <v>16868</v>
      </c>
      <c r="C8266" s="215" t="s">
        <v>47</v>
      </c>
    </row>
    <row r="8267" spans="1:3" ht="15.75">
      <c r="A8267" s="215" t="s">
        <v>16869</v>
      </c>
      <c r="B8267" s="215" t="s">
        <v>16870</v>
      </c>
      <c r="C8267" s="215" t="s">
        <v>47</v>
      </c>
    </row>
    <row r="8268" spans="1:3" ht="15.75">
      <c r="A8268" s="215" t="s">
        <v>16871</v>
      </c>
      <c r="B8268" s="215" t="s">
        <v>16872</v>
      </c>
      <c r="C8268" s="215" t="s">
        <v>47</v>
      </c>
    </row>
    <row r="8269" spans="1:3" ht="15.75">
      <c r="A8269" s="215" t="s">
        <v>16873</v>
      </c>
      <c r="B8269" s="215" t="s">
        <v>16874</v>
      </c>
      <c r="C8269" s="215" t="s">
        <v>47</v>
      </c>
    </row>
    <row r="8270" spans="1:3" ht="15.75">
      <c r="A8270" s="215" t="s">
        <v>16875</v>
      </c>
      <c r="B8270" s="215" t="s">
        <v>16876</v>
      </c>
      <c r="C8270" s="215" t="s">
        <v>47</v>
      </c>
    </row>
    <row r="8271" spans="1:3" ht="15.75">
      <c r="A8271" s="215" t="s">
        <v>16877</v>
      </c>
      <c r="B8271" s="215" t="s">
        <v>16878</v>
      </c>
      <c r="C8271" s="215" t="s">
        <v>47</v>
      </c>
    </row>
    <row r="8272" spans="1:3" ht="15.75">
      <c r="A8272" s="215" t="s">
        <v>16879</v>
      </c>
      <c r="B8272" s="215" t="s">
        <v>16880</v>
      </c>
      <c r="C8272" s="215" t="s">
        <v>47</v>
      </c>
    </row>
    <row r="8273" spans="1:3" ht="15.75">
      <c r="A8273" s="215" t="s">
        <v>16881</v>
      </c>
      <c r="B8273" s="215" t="s">
        <v>16882</v>
      </c>
      <c r="C8273" s="215" t="s">
        <v>602</v>
      </c>
    </row>
    <row r="8274" spans="1:3" ht="15.75">
      <c r="A8274" s="215" t="s">
        <v>16883</v>
      </c>
      <c r="B8274" s="215" t="s">
        <v>16884</v>
      </c>
      <c r="C8274" s="215" t="s">
        <v>602</v>
      </c>
    </row>
    <row r="8275" spans="1:3" ht="15.75">
      <c r="A8275" s="215" t="s">
        <v>16885</v>
      </c>
      <c r="B8275" s="215" t="s">
        <v>16886</v>
      </c>
      <c r="C8275" s="215" t="s">
        <v>47</v>
      </c>
    </row>
    <row r="8276" spans="1:3" ht="15.75">
      <c r="A8276" s="215" t="s">
        <v>16887</v>
      </c>
      <c r="B8276" s="215" t="s">
        <v>16888</v>
      </c>
      <c r="C8276" s="215" t="s">
        <v>602</v>
      </c>
    </row>
    <row r="8277" spans="1:3" ht="15.75">
      <c r="A8277" s="215" t="s">
        <v>16889</v>
      </c>
      <c r="B8277" s="215" t="s">
        <v>16890</v>
      </c>
      <c r="C8277" s="215" t="s">
        <v>367</v>
      </c>
    </row>
    <row r="8278" spans="1:3" ht="15.75">
      <c r="A8278" s="215" t="s">
        <v>16891</v>
      </c>
      <c r="B8278" s="215" t="s">
        <v>16892</v>
      </c>
      <c r="C8278" s="215" t="s">
        <v>367</v>
      </c>
    </row>
    <row r="8279" spans="1:3" ht="15.75">
      <c r="A8279" s="215" t="s">
        <v>16893</v>
      </c>
      <c r="B8279" s="215" t="s">
        <v>16894</v>
      </c>
      <c r="C8279" s="215" t="s">
        <v>367</v>
      </c>
    </row>
    <row r="8280" spans="1:3" ht="15.75">
      <c r="A8280" s="215" t="s">
        <v>16895</v>
      </c>
      <c r="B8280" s="215" t="s">
        <v>16896</v>
      </c>
      <c r="C8280" s="215" t="s">
        <v>47</v>
      </c>
    </row>
    <row r="8281" spans="1:3" ht="15.75">
      <c r="A8281" s="215" t="s">
        <v>16897</v>
      </c>
      <c r="B8281" s="215" t="s">
        <v>16898</v>
      </c>
      <c r="C8281" s="215" t="s">
        <v>47</v>
      </c>
    </row>
    <row r="8282" spans="1:3" ht="15.75">
      <c r="A8282" s="215" t="s">
        <v>16899</v>
      </c>
      <c r="B8282" s="215" t="s">
        <v>16900</v>
      </c>
      <c r="C8282" s="215" t="s">
        <v>47</v>
      </c>
    </row>
    <row r="8283" spans="1:3" ht="15.75">
      <c r="A8283" s="215" t="s">
        <v>16901</v>
      </c>
      <c r="B8283" s="215" t="s">
        <v>16902</v>
      </c>
      <c r="C8283" s="215" t="s">
        <v>47</v>
      </c>
    </row>
    <row r="8284" spans="1:3" ht="15.75">
      <c r="A8284" s="215" t="s">
        <v>16903</v>
      </c>
      <c r="B8284" s="215" t="s">
        <v>16904</v>
      </c>
      <c r="C8284" s="215" t="s">
        <v>47</v>
      </c>
    </row>
    <row r="8285" spans="1:3" ht="15.75">
      <c r="A8285" s="215" t="s">
        <v>16905</v>
      </c>
      <c r="B8285" s="215" t="s">
        <v>16906</v>
      </c>
      <c r="C8285" s="215" t="s">
        <v>47</v>
      </c>
    </row>
    <row r="8286" spans="1:3" ht="15.75">
      <c r="A8286" s="215" t="s">
        <v>16907</v>
      </c>
      <c r="B8286" s="215" t="s">
        <v>16908</v>
      </c>
      <c r="C8286" s="215" t="s">
        <v>47</v>
      </c>
    </row>
    <row r="8287" spans="1:3" ht="15.75">
      <c r="A8287" s="215" t="s">
        <v>16909</v>
      </c>
      <c r="B8287" s="215" t="s">
        <v>16910</v>
      </c>
      <c r="C8287" s="215" t="s">
        <v>47</v>
      </c>
    </row>
    <row r="8288" spans="1:3" ht="15.75">
      <c r="A8288" s="215" t="s">
        <v>16911</v>
      </c>
      <c r="B8288" s="215" t="s">
        <v>16912</v>
      </c>
      <c r="C8288" s="215" t="s">
        <v>47</v>
      </c>
    </row>
    <row r="8289" spans="1:3" ht="15.75">
      <c r="A8289" s="215" t="s">
        <v>16913</v>
      </c>
      <c r="B8289" s="215" t="s">
        <v>16914</v>
      </c>
      <c r="C8289" s="215" t="s">
        <v>47</v>
      </c>
    </row>
    <row r="8290" spans="1:3" ht="15.75">
      <c r="A8290" s="215" t="s">
        <v>16915</v>
      </c>
      <c r="B8290" s="215" t="s">
        <v>16916</v>
      </c>
      <c r="C8290" s="215" t="s">
        <v>47</v>
      </c>
    </row>
    <row r="8291" spans="1:3" ht="15.75">
      <c r="A8291" s="215" t="s">
        <v>16917</v>
      </c>
      <c r="B8291" s="215" t="s">
        <v>16918</v>
      </c>
      <c r="C8291" s="215" t="s">
        <v>47</v>
      </c>
    </row>
    <row r="8292" spans="1:3" ht="15.75">
      <c r="A8292" s="215" t="s">
        <v>16919</v>
      </c>
      <c r="B8292" s="215" t="s">
        <v>16920</v>
      </c>
      <c r="C8292" s="215" t="s">
        <v>47</v>
      </c>
    </row>
    <row r="8293" spans="1:3" ht="15.75">
      <c r="A8293" s="215" t="s">
        <v>16921</v>
      </c>
      <c r="B8293" s="215" t="s">
        <v>16922</v>
      </c>
      <c r="C8293" s="215" t="s">
        <v>47</v>
      </c>
    </row>
    <row r="8294" spans="1:3" ht="15.75">
      <c r="A8294" s="215" t="s">
        <v>16923</v>
      </c>
      <c r="B8294" s="215" t="s">
        <v>16924</v>
      </c>
      <c r="C8294" s="215" t="s">
        <v>47</v>
      </c>
    </row>
    <row r="8295" spans="1:3" ht="15.75">
      <c r="A8295" s="215" t="s">
        <v>16925</v>
      </c>
      <c r="B8295" s="215" t="s">
        <v>16926</v>
      </c>
      <c r="C8295" s="215" t="s">
        <v>47</v>
      </c>
    </row>
    <row r="8296" spans="1:3" ht="15.75">
      <c r="A8296" s="215" t="s">
        <v>16927</v>
      </c>
      <c r="B8296" s="215" t="s">
        <v>16928</v>
      </c>
      <c r="C8296" s="215" t="s">
        <v>47</v>
      </c>
    </row>
    <row r="8297" spans="1:3" ht="15.75">
      <c r="A8297" s="215" t="s">
        <v>16929</v>
      </c>
      <c r="B8297" s="215" t="s">
        <v>16930</v>
      </c>
      <c r="C8297" s="215" t="s">
        <v>367</v>
      </c>
    </row>
    <row r="8298" spans="1:3" ht="15.75">
      <c r="A8298" s="215" t="s">
        <v>16931</v>
      </c>
      <c r="B8298" s="215" t="s">
        <v>16932</v>
      </c>
      <c r="C8298" s="215" t="s">
        <v>367</v>
      </c>
    </row>
    <row r="8299" spans="1:3" ht="15.75">
      <c r="A8299" s="215" t="s">
        <v>16933</v>
      </c>
      <c r="B8299" s="215" t="s">
        <v>16934</v>
      </c>
      <c r="C8299" s="215" t="s">
        <v>602</v>
      </c>
    </row>
    <row r="8300" spans="1:3" ht="15.75">
      <c r="A8300" s="215" t="s">
        <v>16935</v>
      </c>
      <c r="B8300" s="215" t="s">
        <v>16936</v>
      </c>
      <c r="C8300" s="215" t="s">
        <v>47</v>
      </c>
    </row>
    <row r="8301" spans="1:3" ht="15.75">
      <c r="A8301" s="215" t="s">
        <v>16937</v>
      </c>
      <c r="B8301" s="215" t="s">
        <v>16938</v>
      </c>
      <c r="C8301" s="215" t="s">
        <v>367</v>
      </c>
    </row>
    <row r="8302" spans="1:3" ht="15.75">
      <c r="A8302" s="215" t="s">
        <v>16939</v>
      </c>
      <c r="B8302" s="215" t="s">
        <v>16940</v>
      </c>
      <c r="C8302" s="215" t="s">
        <v>47</v>
      </c>
    </row>
    <row r="8303" spans="1:3" ht="15.75">
      <c r="A8303" s="215" t="s">
        <v>16941</v>
      </c>
      <c r="B8303" s="215" t="s">
        <v>16942</v>
      </c>
      <c r="C8303" s="215" t="s">
        <v>47</v>
      </c>
    </row>
    <row r="8304" spans="1:3" ht="15.75">
      <c r="A8304" s="215" t="s">
        <v>16943</v>
      </c>
      <c r="B8304" s="215" t="s">
        <v>16944</v>
      </c>
      <c r="C8304" s="215" t="s">
        <v>47</v>
      </c>
    </row>
    <row r="8305" spans="1:3" ht="15.75">
      <c r="A8305" s="215" t="s">
        <v>16945</v>
      </c>
      <c r="B8305" s="215" t="s">
        <v>16946</v>
      </c>
      <c r="C8305" s="215" t="s">
        <v>47</v>
      </c>
    </row>
    <row r="8306" spans="1:3" ht="15.75">
      <c r="A8306" s="215" t="s">
        <v>16947</v>
      </c>
      <c r="B8306" s="215" t="s">
        <v>16948</v>
      </c>
      <c r="C8306" s="215" t="s">
        <v>47</v>
      </c>
    </row>
    <row r="8307" spans="1:3" ht="15.75">
      <c r="A8307" s="215" t="s">
        <v>16949</v>
      </c>
      <c r="B8307" s="215" t="s">
        <v>16950</v>
      </c>
      <c r="C8307" s="215" t="s">
        <v>47</v>
      </c>
    </row>
    <row r="8308" spans="1:3" ht="15.75">
      <c r="A8308" s="215" t="s">
        <v>16951</v>
      </c>
      <c r="B8308" s="215" t="s">
        <v>16952</v>
      </c>
      <c r="C8308" s="215" t="s">
        <v>47</v>
      </c>
    </row>
    <row r="8309" spans="1:3" ht="15.75">
      <c r="A8309" s="215" t="s">
        <v>16953</v>
      </c>
      <c r="B8309" s="215" t="s">
        <v>16954</v>
      </c>
      <c r="C8309" s="215" t="s">
        <v>16955</v>
      </c>
    </row>
    <row r="8310" spans="1:3" ht="15.75">
      <c r="A8310" s="215" t="s">
        <v>16956</v>
      </c>
      <c r="B8310" s="215" t="s">
        <v>16957</v>
      </c>
      <c r="C8310" s="215" t="s">
        <v>617</v>
      </c>
    </row>
    <row r="8311" spans="1:3" ht="15.75">
      <c r="A8311" s="215" t="s">
        <v>16958</v>
      </c>
      <c r="B8311" s="215" t="s">
        <v>16959</v>
      </c>
      <c r="C8311" s="215" t="s">
        <v>47</v>
      </c>
    </row>
    <row r="8312" spans="1:3" ht="15.75">
      <c r="A8312" s="215" t="s">
        <v>16960</v>
      </c>
      <c r="B8312" s="215" t="s">
        <v>16961</v>
      </c>
      <c r="C8312" s="215" t="s">
        <v>9358</v>
      </c>
    </row>
    <row r="8313" spans="1:3" ht="15.75">
      <c r="A8313" s="215" t="s">
        <v>16962</v>
      </c>
      <c r="B8313" s="215" t="s">
        <v>16963</v>
      </c>
      <c r="C8313" s="215" t="s">
        <v>602</v>
      </c>
    </row>
    <row r="8314" spans="1:3" ht="15.75">
      <c r="A8314" s="215" t="s">
        <v>16964</v>
      </c>
      <c r="B8314" s="215" t="s">
        <v>16965</v>
      </c>
      <c r="C8314" s="215" t="s">
        <v>602</v>
      </c>
    </row>
    <row r="8315" spans="1:3" ht="15.75">
      <c r="A8315" s="215" t="s">
        <v>16966</v>
      </c>
      <c r="B8315" s="215" t="s">
        <v>16967</v>
      </c>
      <c r="C8315" s="215" t="s">
        <v>367</v>
      </c>
    </row>
    <row r="8316" spans="1:3" ht="15.75">
      <c r="A8316" s="215" t="s">
        <v>16968</v>
      </c>
      <c r="B8316" s="215" t="s">
        <v>16969</v>
      </c>
      <c r="C8316" s="215" t="s">
        <v>47</v>
      </c>
    </row>
    <row r="8317" spans="1:3" ht="15.75">
      <c r="A8317" s="215" t="s">
        <v>16970</v>
      </c>
      <c r="B8317" s="215" t="s">
        <v>16971</v>
      </c>
      <c r="C8317" s="215" t="s">
        <v>602</v>
      </c>
    </row>
    <row r="8318" spans="1:3" ht="15.75">
      <c r="A8318" s="215" t="s">
        <v>16972</v>
      </c>
      <c r="B8318" s="215" t="s">
        <v>16973</v>
      </c>
      <c r="C8318" s="215" t="s">
        <v>602</v>
      </c>
    </row>
    <row r="8319" spans="1:3" ht="15.75">
      <c r="A8319" s="215" t="s">
        <v>16974</v>
      </c>
      <c r="B8319" s="215" t="s">
        <v>16975</v>
      </c>
      <c r="C8319" s="215" t="s">
        <v>47</v>
      </c>
    </row>
    <row r="8320" spans="1:3" ht="15.75">
      <c r="A8320" s="215" t="s">
        <v>16976</v>
      </c>
      <c r="B8320" s="215" t="s">
        <v>16977</v>
      </c>
      <c r="C8320" s="215" t="s">
        <v>47</v>
      </c>
    </row>
    <row r="8321" spans="1:3" ht="15.75">
      <c r="A8321" s="215" t="s">
        <v>16978</v>
      </c>
      <c r="B8321" s="215" t="s">
        <v>16979</v>
      </c>
      <c r="C8321" s="215" t="s">
        <v>47</v>
      </c>
    </row>
    <row r="8322" spans="1:3" ht="15.75">
      <c r="A8322" s="215" t="s">
        <v>16980</v>
      </c>
      <c r="B8322" s="215" t="s">
        <v>16981</v>
      </c>
      <c r="C8322" s="215" t="s">
        <v>47</v>
      </c>
    </row>
    <row r="8323" spans="1:3" ht="15.75">
      <c r="A8323" s="215" t="s">
        <v>16982</v>
      </c>
      <c r="B8323" s="215" t="s">
        <v>16983</v>
      </c>
      <c r="C8323" s="215" t="s">
        <v>602</v>
      </c>
    </row>
    <row r="8324" spans="1:3" ht="15.75">
      <c r="A8324" s="215" t="s">
        <v>16984</v>
      </c>
      <c r="B8324" s="215" t="s">
        <v>16985</v>
      </c>
      <c r="C8324" s="215" t="s">
        <v>47</v>
      </c>
    </row>
    <row r="8325" spans="1:3" ht="15.75">
      <c r="A8325" s="215" t="s">
        <v>16986</v>
      </c>
      <c r="B8325" s="215" t="s">
        <v>16987</v>
      </c>
      <c r="C8325" s="215" t="s">
        <v>47</v>
      </c>
    </row>
    <row r="8326" spans="1:3" ht="15.75">
      <c r="A8326" s="215" t="s">
        <v>16988</v>
      </c>
      <c r="B8326" s="215" t="s">
        <v>16989</v>
      </c>
      <c r="C8326" s="215" t="s">
        <v>47</v>
      </c>
    </row>
    <row r="8327" spans="1:3" ht="15.75">
      <c r="A8327" s="215" t="s">
        <v>16990</v>
      </c>
      <c r="B8327" s="215" t="s">
        <v>16991</v>
      </c>
      <c r="C8327" s="215" t="s">
        <v>47</v>
      </c>
    </row>
    <row r="8328" spans="1:3" ht="15.75">
      <c r="A8328" s="215" t="s">
        <v>16992</v>
      </c>
      <c r="B8328" s="215" t="s">
        <v>16993</v>
      </c>
      <c r="C8328" s="215" t="s">
        <v>47</v>
      </c>
    </row>
    <row r="8329" spans="1:3" ht="15.75">
      <c r="A8329" s="215" t="s">
        <v>16994</v>
      </c>
      <c r="B8329" s="215" t="s">
        <v>16995</v>
      </c>
      <c r="C8329" s="215" t="s">
        <v>47</v>
      </c>
    </row>
    <row r="8330" spans="1:3" ht="15.75">
      <c r="A8330" s="215" t="s">
        <v>16996</v>
      </c>
      <c r="B8330" s="215" t="s">
        <v>16997</v>
      </c>
      <c r="C8330" s="215" t="s">
        <v>47</v>
      </c>
    </row>
    <row r="8331" spans="1:3" ht="15.75">
      <c r="A8331" s="215" t="s">
        <v>16998</v>
      </c>
      <c r="B8331" s="215" t="s">
        <v>16999</v>
      </c>
      <c r="C8331" s="215" t="s">
        <v>47</v>
      </c>
    </row>
    <row r="8332" spans="1:3" ht="15.75">
      <c r="A8332" s="215" t="s">
        <v>17000</v>
      </c>
      <c r="B8332" s="215" t="s">
        <v>17001</v>
      </c>
      <c r="C8332" s="215" t="s">
        <v>47</v>
      </c>
    </row>
    <row r="8333" spans="1:3" ht="15.75">
      <c r="A8333" s="215" t="s">
        <v>17002</v>
      </c>
      <c r="B8333" s="215" t="s">
        <v>17003</v>
      </c>
      <c r="C8333" s="215" t="s">
        <v>47</v>
      </c>
    </row>
    <row r="8334" spans="1:3" ht="15.75">
      <c r="A8334" s="215" t="s">
        <v>17004</v>
      </c>
      <c r="B8334" s="215" t="s">
        <v>17005</v>
      </c>
      <c r="C8334" s="215" t="s">
        <v>47</v>
      </c>
    </row>
    <row r="8335" spans="1:3" ht="15.75">
      <c r="A8335" s="215" t="s">
        <v>17006</v>
      </c>
      <c r="B8335" s="215" t="s">
        <v>17007</v>
      </c>
      <c r="C8335" s="215" t="s">
        <v>47</v>
      </c>
    </row>
    <row r="8336" spans="1:3" ht="15.75">
      <c r="A8336" s="215" t="s">
        <v>17008</v>
      </c>
      <c r="B8336" s="215" t="s">
        <v>17009</v>
      </c>
      <c r="C8336" s="215" t="s">
        <v>47</v>
      </c>
    </row>
    <row r="8337" spans="1:3" ht="15.75">
      <c r="A8337" s="215" t="s">
        <v>17010</v>
      </c>
      <c r="B8337" s="215" t="s">
        <v>17011</v>
      </c>
      <c r="C8337" s="215" t="s">
        <v>47</v>
      </c>
    </row>
    <row r="8338" spans="1:3" ht="15.75">
      <c r="A8338" s="215" t="s">
        <v>17012</v>
      </c>
      <c r="B8338" s="215" t="s">
        <v>17013</v>
      </c>
      <c r="C8338" s="215" t="s">
        <v>367</v>
      </c>
    </row>
    <row r="8339" spans="1:3" ht="15.75">
      <c r="A8339" s="215" t="s">
        <v>17014</v>
      </c>
      <c r="B8339" s="215" t="s">
        <v>17015</v>
      </c>
      <c r="C8339" s="215" t="s">
        <v>367</v>
      </c>
    </row>
    <row r="8340" spans="1:3" ht="15.75">
      <c r="A8340" s="215" t="s">
        <v>17016</v>
      </c>
      <c r="B8340" s="215" t="s">
        <v>17017</v>
      </c>
      <c r="C8340" s="215" t="s">
        <v>47</v>
      </c>
    </row>
    <row r="8341" spans="1:3" ht="15.75">
      <c r="A8341" s="215" t="s">
        <v>17018</v>
      </c>
      <c r="B8341" s="215" t="s">
        <v>17019</v>
      </c>
      <c r="C8341" s="215" t="s">
        <v>602</v>
      </c>
    </row>
    <row r="8342" spans="1:3" ht="15.75">
      <c r="A8342" s="215" t="s">
        <v>17020</v>
      </c>
      <c r="B8342" s="215" t="s">
        <v>17021</v>
      </c>
      <c r="C8342" s="215" t="s">
        <v>367</v>
      </c>
    </row>
    <row r="8343" spans="1:3" ht="15.75">
      <c r="A8343" s="215" t="s">
        <v>17022</v>
      </c>
      <c r="B8343" s="215" t="s">
        <v>17023</v>
      </c>
      <c r="C8343" s="215" t="s">
        <v>367</v>
      </c>
    </row>
    <row r="8344" spans="1:3" ht="15.75">
      <c r="A8344" s="215" t="s">
        <v>17024</v>
      </c>
      <c r="B8344" s="215" t="s">
        <v>17025</v>
      </c>
      <c r="C8344" s="215" t="s">
        <v>602</v>
      </c>
    </row>
    <row r="8345" spans="1:3" ht="15.75">
      <c r="A8345" s="215" t="s">
        <v>17026</v>
      </c>
      <c r="B8345" s="215" t="s">
        <v>17027</v>
      </c>
      <c r="C8345" s="215" t="s">
        <v>367</v>
      </c>
    </row>
    <row r="8346" spans="1:3" ht="15.75">
      <c r="A8346" s="215" t="s">
        <v>17028</v>
      </c>
      <c r="B8346" s="215" t="s">
        <v>17029</v>
      </c>
      <c r="C8346" s="215" t="s">
        <v>367</v>
      </c>
    </row>
    <row r="8347" spans="1:3" ht="15.75">
      <c r="A8347" s="215" t="s">
        <v>17030</v>
      </c>
      <c r="B8347" s="215" t="s">
        <v>17031</v>
      </c>
      <c r="C8347" s="215" t="s">
        <v>47</v>
      </c>
    </row>
    <row r="8348" spans="1:3" ht="15.75">
      <c r="A8348" s="215" t="s">
        <v>17032</v>
      </c>
      <c r="B8348" s="215" t="s">
        <v>17033</v>
      </c>
      <c r="C8348" s="215" t="s">
        <v>47</v>
      </c>
    </row>
    <row r="8349" spans="1:3" ht="15.75">
      <c r="A8349" s="215" t="s">
        <v>17034</v>
      </c>
      <c r="B8349" s="215" t="s">
        <v>17035</v>
      </c>
      <c r="C8349" s="215" t="s">
        <v>47</v>
      </c>
    </row>
    <row r="8350" spans="1:3" ht="15.75">
      <c r="A8350" s="215" t="s">
        <v>17036</v>
      </c>
      <c r="B8350" s="215" t="s">
        <v>17037</v>
      </c>
      <c r="C8350" s="215" t="s">
        <v>47</v>
      </c>
    </row>
    <row r="8351" spans="1:3" ht="15.75">
      <c r="A8351" s="215" t="s">
        <v>17038</v>
      </c>
      <c r="B8351" s="215" t="s">
        <v>17039</v>
      </c>
      <c r="C8351" s="215" t="s">
        <v>367</v>
      </c>
    </row>
    <row r="8352" spans="1:3" ht="15.75">
      <c r="A8352" s="215" t="s">
        <v>17040</v>
      </c>
      <c r="B8352" s="215" t="s">
        <v>17041</v>
      </c>
      <c r="C8352" s="215" t="s">
        <v>47</v>
      </c>
    </row>
    <row r="8353" spans="1:3" ht="15.75">
      <c r="A8353" s="215" t="s">
        <v>17042</v>
      </c>
      <c r="B8353" s="215" t="s">
        <v>17043</v>
      </c>
      <c r="C8353" s="215" t="s">
        <v>47</v>
      </c>
    </row>
    <row r="8354" spans="1:3" ht="15.75">
      <c r="A8354" s="215" t="s">
        <v>17044</v>
      </c>
      <c r="B8354" s="215" t="s">
        <v>17045</v>
      </c>
      <c r="C8354" s="215" t="s">
        <v>47</v>
      </c>
    </row>
    <row r="8355" spans="1:3" ht="15.75">
      <c r="A8355" s="215" t="s">
        <v>17046</v>
      </c>
      <c r="B8355" s="215" t="s">
        <v>17047</v>
      </c>
      <c r="C8355" s="215" t="s">
        <v>47</v>
      </c>
    </row>
    <row r="8356" spans="1:3" ht="15.75">
      <c r="A8356" s="215" t="s">
        <v>17048</v>
      </c>
      <c r="B8356" s="215" t="s">
        <v>17049</v>
      </c>
      <c r="C8356" s="215" t="s">
        <v>47</v>
      </c>
    </row>
    <row r="8357" spans="1:3" ht="15.75">
      <c r="A8357" s="215" t="s">
        <v>17050</v>
      </c>
      <c r="B8357" s="215" t="s">
        <v>17051</v>
      </c>
      <c r="C8357" s="215" t="s">
        <v>47</v>
      </c>
    </row>
    <row r="8358" spans="1:3" ht="15.75">
      <c r="A8358" s="215" t="s">
        <v>17052</v>
      </c>
      <c r="B8358" s="215" t="s">
        <v>17053</v>
      </c>
      <c r="C8358" s="215" t="s">
        <v>47</v>
      </c>
    </row>
    <row r="8359" spans="1:3" ht="15.75">
      <c r="A8359" s="215" t="s">
        <v>17054</v>
      </c>
      <c r="B8359" s="215" t="s">
        <v>17055</v>
      </c>
      <c r="C8359" s="215" t="s">
        <v>47</v>
      </c>
    </row>
    <row r="8360" spans="1:3" ht="15.75">
      <c r="A8360" s="215" t="s">
        <v>17056</v>
      </c>
      <c r="B8360" s="215" t="s">
        <v>17057</v>
      </c>
      <c r="C8360" s="215" t="s">
        <v>47</v>
      </c>
    </row>
    <row r="8361" spans="1:3" ht="15.75">
      <c r="A8361" s="215" t="s">
        <v>17058</v>
      </c>
      <c r="B8361" s="215" t="s">
        <v>17059</v>
      </c>
      <c r="C8361" s="215" t="s">
        <v>47</v>
      </c>
    </row>
    <row r="8362" spans="1:3" ht="15.75">
      <c r="A8362" s="215" t="s">
        <v>17060</v>
      </c>
      <c r="B8362" s="215" t="s">
        <v>17061</v>
      </c>
      <c r="C8362" s="215" t="s">
        <v>47</v>
      </c>
    </row>
    <row r="8363" spans="1:3" ht="15.75">
      <c r="A8363" s="215" t="s">
        <v>17062</v>
      </c>
      <c r="B8363" s="215" t="s">
        <v>17063</v>
      </c>
      <c r="C8363" s="215" t="s">
        <v>47</v>
      </c>
    </row>
    <row r="8364" spans="1:3" ht="15.75">
      <c r="A8364" s="215" t="s">
        <v>17064</v>
      </c>
      <c r="B8364" s="215" t="s">
        <v>17065</v>
      </c>
      <c r="C8364" s="215" t="s">
        <v>47</v>
      </c>
    </row>
    <row r="8365" spans="1:3" ht="15.75">
      <c r="A8365" s="215" t="s">
        <v>17066</v>
      </c>
      <c r="B8365" s="215" t="s">
        <v>17067</v>
      </c>
      <c r="C8365" s="215" t="s">
        <v>47</v>
      </c>
    </row>
    <row r="8366" spans="1:3" ht="15.75">
      <c r="A8366" s="215" t="s">
        <v>17068</v>
      </c>
      <c r="B8366" s="215" t="s">
        <v>17069</v>
      </c>
      <c r="C8366" s="215" t="s">
        <v>47</v>
      </c>
    </row>
    <row r="8367" spans="1:3" ht="15.75">
      <c r="A8367" s="215" t="s">
        <v>17070</v>
      </c>
      <c r="B8367" s="215" t="s">
        <v>17071</v>
      </c>
      <c r="C8367" s="215" t="s">
        <v>47</v>
      </c>
    </row>
    <row r="8368" spans="1:3" ht="15.75">
      <c r="A8368" s="215" t="s">
        <v>17072</v>
      </c>
      <c r="B8368" s="215" t="s">
        <v>17073</v>
      </c>
      <c r="C8368" s="215" t="s">
        <v>602</v>
      </c>
    </row>
    <row r="8369" spans="1:3" ht="15.75">
      <c r="A8369" s="215" t="s">
        <v>17074</v>
      </c>
      <c r="B8369" s="215" t="s">
        <v>17075</v>
      </c>
      <c r="C8369" s="215" t="s">
        <v>47</v>
      </c>
    </row>
    <row r="8370" spans="1:3" ht="15.75">
      <c r="A8370" s="215" t="s">
        <v>17076</v>
      </c>
      <c r="B8370" s="215" t="s">
        <v>17077</v>
      </c>
      <c r="C8370" s="215" t="s">
        <v>47</v>
      </c>
    </row>
    <row r="8371" spans="1:3" ht="15.75">
      <c r="A8371" s="215" t="s">
        <v>17078</v>
      </c>
      <c r="B8371" s="215" t="s">
        <v>17079</v>
      </c>
      <c r="C8371" s="215" t="s">
        <v>47</v>
      </c>
    </row>
    <row r="8372" spans="1:3" ht="15.75">
      <c r="A8372" s="215" t="s">
        <v>17080</v>
      </c>
      <c r="B8372" s="215" t="s">
        <v>17081</v>
      </c>
      <c r="C8372" s="215" t="s">
        <v>47</v>
      </c>
    </row>
    <row r="8373" spans="1:3" ht="15.75">
      <c r="A8373" s="215" t="s">
        <v>17082</v>
      </c>
      <c r="B8373" s="215" t="s">
        <v>17083</v>
      </c>
      <c r="C8373" s="215" t="s">
        <v>47</v>
      </c>
    </row>
    <row r="8374" spans="1:3" ht="15.75">
      <c r="A8374" s="215" t="s">
        <v>17084</v>
      </c>
      <c r="B8374" s="215" t="s">
        <v>17085</v>
      </c>
      <c r="C8374" s="215" t="s">
        <v>47</v>
      </c>
    </row>
    <row r="8375" spans="1:3" ht="15.75">
      <c r="A8375" s="215" t="s">
        <v>17086</v>
      </c>
      <c r="B8375" s="215" t="s">
        <v>17087</v>
      </c>
      <c r="C8375" s="215" t="s">
        <v>47</v>
      </c>
    </row>
    <row r="8376" spans="1:3" ht="15.75">
      <c r="A8376" s="215" t="s">
        <v>17088</v>
      </c>
      <c r="B8376" s="215" t="s">
        <v>17089</v>
      </c>
      <c r="C8376" s="215" t="s">
        <v>47</v>
      </c>
    </row>
    <row r="8377" spans="1:3" ht="15.75">
      <c r="A8377" s="215" t="s">
        <v>17090</v>
      </c>
      <c r="B8377" s="215" t="s">
        <v>17091</v>
      </c>
      <c r="C8377" s="215" t="s">
        <v>47</v>
      </c>
    </row>
    <row r="8378" spans="1:3" ht="15.75">
      <c r="A8378" s="215" t="s">
        <v>17092</v>
      </c>
      <c r="B8378" s="215" t="s">
        <v>17093</v>
      </c>
      <c r="C8378" s="215" t="s">
        <v>47</v>
      </c>
    </row>
    <row r="8379" spans="1:3" ht="15.75">
      <c r="A8379" s="215" t="s">
        <v>17094</v>
      </c>
      <c r="B8379" s="215" t="s">
        <v>17095</v>
      </c>
      <c r="C8379" s="215" t="s">
        <v>47</v>
      </c>
    </row>
    <row r="8380" spans="1:3" ht="15.75">
      <c r="A8380" s="215" t="s">
        <v>17096</v>
      </c>
      <c r="B8380" s="215" t="s">
        <v>17097</v>
      </c>
      <c r="C8380" s="215" t="s">
        <v>47</v>
      </c>
    </row>
    <row r="8381" spans="1:3" ht="15.75">
      <c r="A8381" s="215" t="s">
        <v>17098</v>
      </c>
      <c r="B8381" s="215" t="s">
        <v>17099</v>
      </c>
      <c r="C8381" s="215" t="s">
        <v>47</v>
      </c>
    </row>
    <row r="8382" spans="1:3" ht="15.75">
      <c r="A8382" s="215" t="s">
        <v>17100</v>
      </c>
      <c r="B8382" s="215" t="s">
        <v>17101</v>
      </c>
      <c r="C8382" s="215" t="s">
        <v>47</v>
      </c>
    </row>
    <row r="8383" spans="1:3" ht="15.75">
      <c r="A8383" s="215" t="s">
        <v>17102</v>
      </c>
      <c r="B8383" s="215" t="s">
        <v>15148</v>
      </c>
      <c r="C8383" s="215" t="s">
        <v>367</v>
      </c>
    </row>
    <row r="8384" spans="1:3" ht="15.75">
      <c r="A8384" s="215" t="s">
        <v>17103</v>
      </c>
      <c r="B8384" s="215" t="s">
        <v>17104</v>
      </c>
      <c r="C8384" s="215" t="s">
        <v>367</v>
      </c>
    </row>
    <row r="8385" spans="1:3" ht="15.75">
      <c r="A8385" s="215" t="s">
        <v>17105</v>
      </c>
      <c r="B8385" s="215" t="s">
        <v>17106</v>
      </c>
      <c r="C8385" s="215" t="s">
        <v>367</v>
      </c>
    </row>
    <row r="8386" spans="1:3" ht="15.75">
      <c r="A8386" s="215" t="s">
        <v>17107</v>
      </c>
      <c r="B8386" s="215" t="s">
        <v>17108</v>
      </c>
      <c r="C8386" s="215" t="s">
        <v>47</v>
      </c>
    </row>
    <row r="8387" spans="1:3" ht="15.75">
      <c r="A8387" s="215" t="s">
        <v>17109</v>
      </c>
      <c r="B8387" s="215" t="s">
        <v>17110</v>
      </c>
      <c r="C8387" s="215" t="s">
        <v>47</v>
      </c>
    </row>
    <row r="8388" spans="1:3" ht="15.75">
      <c r="A8388" s="215" t="s">
        <v>17111</v>
      </c>
      <c r="B8388" s="215" t="s">
        <v>17112</v>
      </c>
      <c r="C8388" s="215" t="s">
        <v>47</v>
      </c>
    </row>
    <row r="8389" spans="1:3" ht="15.75">
      <c r="A8389" s="215" t="s">
        <v>17113</v>
      </c>
      <c r="B8389" s="215" t="s">
        <v>17114</v>
      </c>
      <c r="C8389" s="215" t="s">
        <v>47</v>
      </c>
    </row>
    <row r="8390" spans="1:3" ht="15.75">
      <c r="A8390" s="215" t="s">
        <v>17115</v>
      </c>
      <c r="B8390" s="215" t="s">
        <v>17116</v>
      </c>
      <c r="C8390" s="215" t="s">
        <v>47</v>
      </c>
    </row>
    <row r="8391" spans="1:3" ht="15.75">
      <c r="A8391" s="215" t="s">
        <v>17117</v>
      </c>
      <c r="B8391" s="215" t="s">
        <v>17118</v>
      </c>
      <c r="C8391" s="215" t="s">
        <v>47</v>
      </c>
    </row>
    <row r="8392" spans="1:3" ht="15.75">
      <c r="A8392" s="215" t="s">
        <v>17119</v>
      </c>
      <c r="B8392" s="215" t="s">
        <v>17120</v>
      </c>
      <c r="C8392" s="215" t="s">
        <v>367</v>
      </c>
    </row>
    <row r="8393" spans="1:3" ht="15.75">
      <c r="A8393" s="215" t="s">
        <v>17121</v>
      </c>
      <c r="B8393" s="215" t="s">
        <v>17122</v>
      </c>
      <c r="C8393" s="215" t="s">
        <v>47</v>
      </c>
    </row>
    <row r="8394" spans="1:3" ht="15.75">
      <c r="A8394" s="215" t="s">
        <v>17123</v>
      </c>
      <c r="B8394" s="215" t="s">
        <v>17124</v>
      </c>
      <c r="C8394" s="215" t="s">
        <v>47</v>
      </c>
    </row>
    <row r="8395" spans="1:3" ht="15.75">
      <c r="A8395" s="215" t="s">
        <v>17125</v>
      </c>
      <c r="B8395" s="215" t="s">
        <v>17126</v>
      </c>
      <c r="C8395" s="215" t="s">
        <v>47</v>
      </c>
    </row>
    <row r="8396" spans="1:3" ht="15.75">
      <c r="A8396" s="215" t="s">
        <v>17127</v>
      </c>
      <c r="B8396" s="215" t="s">
        <v>17128</v>
      </c>
      <c r="C8396" s="215" t="s">
        <v>47</v>
      </c>
    </row>
    <row r="8397" spans="1:3" ht="15.75">
      <c r="A8397" s="215" t="s">
        <v>17129</v>
      </c>
      <c r="B8397" s="215" t="s">
        <v>17130</v>
      </c>
      <c r="C8397" s="215" t="s">
        <v>47</v>
      </c>
    </row>
    <row r="8398" spans="1:3" ht="15.75">
      <c r="A8398" s="215" t="s">
        <v>17131</v>
      </c>
      <c r="B8398" s="215" t="s">
        <v>17132</v>
      </c>
      <c r="C8398" s="215" t="s">
        <v>367</v>
      </c>
    </row>
    <row r="8399" spans="1:3" ht="15.75">
      <c r="A8399" s="215" t="s">
        <v>17133</v>
      </c>
      <c r="B8399" s="215" t="s">
        <v>17134</v>
      </c>
      <c r="C8399" s="215" t="s">
        <v>617</v>
      </c>
    </row>
    <row r="8400" spans="1:3" ht="15.75">
      <c r="A8400" s="215" t="s">
        <v>17135</v>
      </c>
      <c r="B8400" s="215" t="s">
        <v>17136</v>
      </c>
      <c r="C8400" s="215" t="s">
        <v>602</v>
      </c>
    </row>
    <row r="8401" spans="1:3" ht="15.75">
      <c r="A8401" s="215" t="s">
        <v>17137</v>
      </c>
      <c r="B8401" s="215" t="s">
        <v>17138</v>
      </c>
      <c r="C8401" s="215" t="s">
        <v>47</v>
      </c>
    </row>
    <row r="8402" spans="1:3" ht="15.75">
      <c r="A8402" s="215" t="s">
        <v>17139</v>
      </c>
      <c r="B8402" s="215" t="s">
        <v>17140</v>
      </c>
      <c r="C8402" s="215" t="s">
        <v>9358</v>
      </c>
    </row>
    <row r="8403" spans="1:3" ht="15.75">
      <c r="A8403" s="215" t="s">
        <v>17141</v>
      </c>
      <c r="B8403" s="215" t="s">
        <v>17142</v>
      </c>
      <c r="C8403" s="215" t="s">
        <v>47</v>
      </c>
    </row>
    <row r="8404" spans="1:3" ht="15.75">
      <c r="A8404" s="215" t="s">
        <v>17143</v>
      </c>
      <c r="B8404" s="215" t="s">
        <v>17144</v>
      </c>
      <c r="C8404" s="215" t="s">
        <v>367</v>
      </c>
    </row>
    <row r="8405" spans="1:3" ht="15.75">
      <c r="A8405" s="215" t="s">
        <v>17145</v>
      </c>
      <c r="B8405" s="215" t="s">
        <v>17146</v>
      </c>
      <c r="C8405" s="215" t="s">
        <v>47</v>
      </c>
    </row>
    <row r="8406" spans="1:3" ht="15.75">
      <c r="A8406" s="215" t="s">
        <v>17147</v>
      </c>
      <c r="B8406" s="215" t="s">
        <v>17148</v>
      </c>
      <c r="C8406" s="215" t="s">
        <v>47</v>
      </c>
    </row>
    <row r="8407" spans="1:3" ht="15.75">
      <c r="A8407" s="215" t="s">
        <v>17149</v>
      </c>
      <c r="B8407" s="215" t="s">
        <v>17150</v>
      </c>
      <c r="C8407" s="215" t="s">
        <v>47</v>
      </c>
    </row>
    <row r="8408" spans="1:3" ht="15.75">
      <c r="A8408" s="215" t="s">
        <v>17151</v>
      </c>
      <c r="B8408" s="215" t="s">
        <v>17152</v>
      </c>
      <c r="C8408" s="215" t="s">
        <v>47</v>
      </c>
    </row>
    <row r="8409" spans="1:3" ht="15.75">
      <c r="A8409" s="215" t="s">
        <v>17153</v>
      </c>
      <c r="B8409" s="215" t="s">
        <v>17154</v>
      </c>
      <c r="C8409" s="215" t="s">
        <v>602</v>
      </c>
    </row>
    <row r="8410" spans="1:3" ht="15.75">
      <c r="A8410" s="215" t="s">
        <v>17155</v>
      </c>
      <c r="B8410" s="215" t="s">
        <v>17156</v>
      </c>
      <c r="C8410" s="215" t="s">
        <v>47</v>
      </c>
    </row>
    <row r="8411" spans="1:3" ht="15.75">
      <c r="A8411" s="215" t="s">
        <v>17157</v>
      </c>
      <c r="B8411" s="215" t="s">
        <v>17158</v>
      </c>
      <c r="C8411" s="215" t="s">
        <v>367</v>
      </c>
    </row>
    <row r="8412" spans="1:3" ht="15.75">
      <c r="A8412" s="215" t="s">
        <v>17159</v>
      </c>
      <c r="B8412" s="215" t="s">
        <v>17160</v>
      </c>
      <c r="C8412" s="215" t="s">
        <v>47</v>
      </c>
    </row>
    <row r="8413" spans="1:3" ht="15.75">
      <c r="A8413" s="215" t="s">
        <v>17161</v>
      </c>
      <c r="B8413" s="215" t="s">
        <v>17162</v>
      </c>
      <c r="C8413" s="215" t="s">
        <v>47</v>
      </c>
    </row>
    <row r="8414" spans="1:3" ht="15.75">
      <c r="A8414" s="215" t="s">
        <v>17163</v>
      </c>
      <c r="B8414" s="215" t="s">
        <v>17164</v>
      </c>
      <c r="C8414" s="215" t="s">
        <v>47</v>
      </c>
    </row>
    <row r="8415" spans="1:3" ht="15.75">
      <c r="A8415" s="215" t="s">
        <v>17165</v>
      </c>
      <c r="B8415" s="215" t="s">
        <v>17166</v>
      </c>
      <c r="C8415" s="215" t="s">
        <v>367</v>
      </c>
    </row>
    <row r="8416" spans="1:3" ht="15.75">
      <c r="A8416" s="215" t="s">
        <v>17167</v>
      </c>
      <c r="B8416" s="215" t="s">
        <v>17168</v>
      </c>
      <c r="C8416" s="215" t="s">
        <v>367</v>
      </c>
    </row>
    <row r="8417" spans="1:3" ht="15.75">
      <c r="A8417" s="215" t="s">
        <v>17169</v>
      </c>
      <c r="B8417" s="215" t="s">
        <v>17170</v>
      </c>
      <c r="C8417" s="215" t="s">
        <v>47</v>
      </c>
    </row>
    <row r="8418" spans="1:3" ht="15.75">
      <c r="A8418" s="215" t="s">
        <v>17171</v>
      </c>
      <c r="B8418" s="215" t="s">
        <v>17172</v>
      </c>
      <c r="C8418" s="215" t="s">
        <v>602</v>
      </c>
    </row>
    <row r="8419" spans="1:3" ht="15.75">
      <c r="A8419" s="215" t="s">
        <v>17173</v>
      </c>
      <c r="B8419" s="215" t="s">
        <v>17174</v>
      </c>
      <c r="C8419" s="215" t="s">
        <v>367</v>
      </c>
    </row>
    <row r="8420" spans="1:3" ht="15.75">
      <c r="A8420" s="215" t="s">
        <v>17175</v>
      </c>
      <c r="B8420" s="215" t="s">
        <v>17176</v>
      </c>
      <c r="C8420" s="215" t="s">
        <v>367</v>
      </c>
    </row>
    <row r="8421" spans="1:3" ht="15.75">
      <c r="A8421" s="215" t="s">
        <v>17177</v>
      </c>
      <c r="B8421" s="215" t="s">
        <v>17178</v>
      </c>
      <c r="C8421" s="215" t="s">
        <v>367</v>
      </c>
    </row>
    <row r="8422" spans="1:3" ht="15.75">
      <c r="A8422" s="215" t="s">
        <v>17179</v>
      </c>
      <c r="B8422" s="215" t="s">
        <v>17180</v>
      </c>
      <c r="C8422" s="215" t="s">
        <v>47</v>
      </c>
    </row>
    <row r="8423" spans="1:3" ht="15.75">
      <c r="A8423" s="215" t="s">
        <v>17181</v>
      </c>
      <c r="B8423" s="215" t="s">
        <v>17182</v>
      </c>
      <c r="C8423" s="215" t="s">
        <v>47</v>
      </c>
    </row>
    <row r="8424" spans="1:3" ht="15.75">
      <c r="A8424" s="215" t="s">
        <v>17183</v>
      </c>
      <c r="B8424" s="215" t="s">
        <v>17184</v>
      </c>
      <c r="C8424" s="215" t="s">
        <v>47</v>
      </c>
    </row>
    <row r="8425" spans="1:3" ht="15.75">
      <c r="A8425" s="215" t="s">
        <v>17185</v>
      </c>
      <c r="B8425" s="215" t="s">
        <v>17186</v>
      </c>
      <c r="C8425" s="215" t="s">
        <v>47</v>
      </c>
    </row>
    <row r="8426" spans="1:3" ht="15.75">
      <c r="A8426" s="215" t="s">
        <v>17187</v>
      </c>
      <c r="B8426" s="215" t="s">
        <v>17188</v>
      </c>
      <c r="C8426" s="215" t="s">
        <v>47</v>
      </c>
    </row>
    <row r="8427" spans="1:3" ht="15.75">
      <c r="A8427" s="215" t="s">
        <v>17189</v>
      </c>
      <c r="B8427" s="215" t="s">
        <v>17190</v>
      </c>
      <c r="C8427" s="215" t="s">
        <v>47</v>
      </c>
    </row>
    <row r="8428" spans="1:3" ht="15.75">
      <c r="A8428" s="215" t="s">
        <v>17191</v>
      </c>
      <c r="B8428" s="215" t="s">
        <v>17192</v>
      </c>
      <c r="C8428" s="215" t="s">
        <v>47</v>
      </c>
    </row>
    <row r="8429" spans="1:3" ht="15.75">
      <c r="A8429" s="215" t="s">
        <v>17193</v>
      </c>
      <c r="B8429" s="215" t="s">
        <v>17194</v>
      </c>
      <c r="C8429" s="215" t="s">
        <v>47</v>
      </c>
    </row>
    <row r="8430" spans="1:3" ht="15.75">
      <c r="A8430" s="215" t="s">
        <v>17195</v>
      </c>
      <c r="B8430" s="215" t="s">
        <v>17196</v>
      </c>
      <c r="C8430" s="215" t="s">
        <v>47</v>
      </c>
    </row>
    <row r="8431" spans="1:3" ht="15.75">
      <c r="A8431" s="215" t="s">
        <v>17197</v>
      </c>
      <c r="B8431" s="215" t="s">
        <v>17198</v>
      </c>
      <c r="C8431" s="215" t="s">
        <v>47</v>
      </c>
    </row>
    <row r="8432" spans="1:3" ht="15.75">
      <c r="A8432" s="215" t="s">
        <v>17199</v>
      </c>
      <c r="B8432" s="215" t="s">
        <v>17200</v>
      </c>
      <c r="C8432" s="215" t="s">
        <v>47</v>
      </c>
    </row>
    <row r="8433" spans="1:3" ht="15.75">
      <c r="A8433" s="215" t="s">
        <v>17201</v>
      </c>
      <c r="B8433" s="215" t="s">
        <v>17202</v>
      </c>
      <c r="C8433" s="215" t="s">
        <v>367</v>
      </c>
    </row>
    <row r="8434" spans="1:3" ht="15.75">
      <c r="A8434" s="215" t="s">
        <v>17203</v>
      </c>
      <c r="B8434" s="215" t="s">
        <v>17204</v>
      </c>
      <c r="C8434" s="215" t="s">
        <v>602</v>
      </c>
    </row>
    <row r="8435" spans="1:3" ht="15.75">
      <c r="A8435" s="215" t="s">
        <v>17205</v>
      </c>
      <c r="B8435" s="215" t="s">
        <v>17206</v>
      </c>
      <c r="C8435" s="215" t="s">
        <v>47</v>
      </c>
    </row>
    <row r="8436" spans="1:3" ht="15.75">
      <c r="A8436" s="215" t="s">
        <v>17207</v>
      </c>
      <c r="B8436" s="215" t="s">
        <v>17208</v>
      </c>
      <c r="C8436" s="215" t="s">
        <v>47</v>
      </c>
    </row>
    <row r="8437" spans="1:3" ht="15.75">
      <c r="A8437" s="215" t="s">
        <v>17209</v>
      </c>
      <c r="B8437" s="215" t="s">
        <v>17210</v>
      </c>
      <c r="C8437" s="215" t="s">
        <v>47</v>
      </c>
    </row>
    <row r="8438" spans="1:3" ht="15.75">
      <c r="A8438" s="215" t="s">
        <v>17211</v>
      </c>
      <c r="B8438" s="215" t="s">
        <v>17212</v>
      </c>
      <c r="C8438" s="215" t="s">
        <v>47</v>
      </c>
    </row>
    <row r="8439" spans="1:3" ht="15.75">
      <c r="A8439" s="215" t="s">
        <v>17213</v>
      </c>
      <c r="B8439" s="215" t="s">
        <v>17214</v>
      </c>
      <c r="C8439" s="215" t="s">
        <v>602</v>
      </c>
    </row>
    <row r="8440" spans="1:3" ht="15.75">
      <c r="A8440" s="215" t="s">
        <v>17215</v>
      </c>
      <c r="B8440" s="215" t="s">
        <v>17216</v>
      </c>
      <c r="C8440" s="215" t="s">
        <v>602</v>
      </c>
    </row>
    <row r="8441" spans="1:3" ht="15.75">
      <c r="A8441" s="215" t="s">
        <v>17217</v>
      </c>
      <c r="B8441" s="215" t="s">
        <v>17218</v>
      </c>
      <c r="C8441" s="215" t="s">
        <v>47</v>
      </c>
    </row>
    <row r="8442" spans="1:3" ht="15.75">
      <c r="A8442" s="215" t="s">
        <v>17219</v>
      </c>
      <c r="B8442" s="215" t="s">
        <v>17220</v>
      </c>
      <c r="C8442" s="215" t="s">
        <v>47</v>
      </c>
    </row>
    <row r="8443" spans="1:3" ht="15.75">
      <c r="A8443" s="215" t="s">
        <v>17221</v>
      </c>
      <c r="B8443" s="215" t="s">
        <v>17222</v>
      </c>
      <c r="C8443" s="215" t="s">
        <v>602</v>
      </c>
    </row>
    <row r="8444" spans="1:3" ht="15.75">
      <c r="A8444" s="215" t="s">
        <v>17223</v>
      </c>
      <c r="B8444" s="215" t="s">
        <v>17224</v>
      </c>
      <c r="C8444" s="215" t="s">
        <v>47</v>
      </c>
    </row>
    <row r="8445" spans="1:3" ht="15.75">
      <c r="A8445" s="215" t="s">
        <v>17225</v>
      </c>
      <c r="B8445" s="215" t="s">
        <v>17226</v>
      </c>
      <c r="C8445" s="215" t="s">
        <v>367</v>
      </c>
    </row>
    <row r="8446" spans="1:3" ht="15.75">
      <c r="A8446" s="215" t="s">
        <v>17227</v>
      </c>
      <c r="B8446" s="215" t="s">
        <v>17228</v>
      </c>
      <c r="C8446" s="215" t="s">
        <v>367</v>
      </c>
    </row>
    <row r="8447" spans="1:3" ht="15.75">
      <c r="A8447" s="215" t="s">
        <v>17229</v>
      </c>
      <c r="B8447" s="215" t="s">
        <v>17230</v>
      </c>
      <c r="C8447" s="215" t="s">
        <v>602</v>
      </c>
    </row>
    <row r="8448" spans="1:3" ht="15.75">
      <c r="A8448" s="215" t="s">
        <v>17231</v>
      </c>
      <c r="B8448" s="215" t="s">
        <v>17232</v>
      </c>
      <c r="C8448" s="215" t="s">
        <v>47</v>
      </c>
    </row>
    <row r="8449" spans="1:3" ht="15.75">
      <c r="A8449" s="215" t="s">
        <v>17233</v>
      </c>
      <c r="B8449" s="215" t="s">
        <v>17234</v>
      </c>
      <c r="C8449" s="215" t="s">
        <v>461</v>
      </c>
    </row>
    <row r="8450" spans="1:3" ht="15.75">
      <c r="A8450" s="215" t="s">
        <v>17235</v>
      </c>
      <c r="B8450" s="215" t="s">
        <v>17236</v>
      </c>
      <c r="C8450" s="215" t="s">
        <v>47</v>
      </c>
    </row>
    <row r="8451" spans="1:3" ht="15.75">
      <c r="A8451" s="215" t="s">
        <v>17237</v>
      </c>
      <c r="B8451" s="215" t="s">
        <v>17238</v>
      </c>
      <c r="C8451" s="215" t="s">
        <v>365</v>
      </c>
    </row>
    <row r="8452" spans="1:3" ht="15.75">
      <c r="A8452" s="215" t="s">
        <v>17239</v>
      </c>
      <c r="B8452" s="215" t="s">
        <v>17240</v>
      </c>
      <c r="C8452" s="215" t="s">
        <v>3241</v>
      </c>
    </row>
    <row r="8453" spans="1:3" ht="15.75">
      <c r="A8453" s="215" t="s">
        <v>17241</v>
      </c>
      <c r="B8453" s="215" t="s">
        <v>17242</v>
      </c>
      <c r="C8453" s="215" t="s">
        <v>47</v>
      </c>
    </row>
    <row r="8454" spans="1:3" ht="15.75">
      <c r="A8454" s="215" t="s">
        <v>17243</v>
      </c>
      <c r="B8454" s="215" t="s">
        <v>17244</v>
      </c>
      <c r="C8454" s="215" t="s">
        <v>47</v>
      </c>
    </row>
    <row r="8455" spans="1:3" ht="15.75">
      <c r="A8455" s="215" t="s">
        <v>17245</v>
      </c>
      <c r="B8455" s="215" t="s">
        <v>17246</v>
      </c>
      <c r="C8455" s="215" t="s">
        <v>365</v>
      </c>
    </row>
    <row r="8456" spans="1:3" ht="15.75">
      <c r="A8456" s="215" t="s">
        <v>17247</v>
      </c>
      <c r="B8456" s="215" t="s">
        <v>17248</v>
      </c>
      <c r="C8456" s="215" t="s">
        <v>602</v>
      </c>
    </row>
    <row r="8457" spans="1:3" ht="15.75">
      <c r="A8457" s="215" t="s">
        <v>17249</v>
      </c>
      <c r="B8457" s="215" t="s">
        <v>17250</v>
      </c>
      <c r="C8457" s="215" t="s">
        <v>367</v>
      </c>
    </row>
    <row r="8458" spans="1:3" ht="15.75">
      <c r="A8458" s="215" t="s">
        <v>17251</v>
      </c>
      <c r="B8458" s="215" t="s">
        <v>17252</v>
      </c>
      <c r="C8458" s="215" t="s">
        <v>602</v>
      </c>
    </row>
    <row r="8459" spans="1:3" ht="15.75">
      <c r="A8459" s="215" t="s">
        <v>17253</v>
      </c>
      <c r="B8459" s="215" t="s">
        <v>17254</v>
      </c>
      <c r="C8459" s="215" t="s">
        <v>602</v>
      </c>
    </row>
    <row r="8460" spans="1:3" ht="15.75">
      <c r="A8460" s="215" t="s">
        <v>17255</v>
      </c>
      <c r="B8460" s="215" t="s">
        <v>17256</v>
      </c>
      <c r="C8460" s="215" t="s">
        <v>47</v>
      </c>
    </row>
    <row r="8461" spans="1:3" ht="15.75">
      <c r="A8461" s="215" t="s">
        <v>17257</v>
      </c>
      <c r="B8461" s="215" t="s">
        <v>17258</v>
      </c>
      <c r="C8461" s="215" t="s">
        <v>47</v>
      </c>
    </row>
    <row r="8462" spans="1:3" ht="15.75">
      <c r="A8462" s="215" t="s">
        <v>17259</v>
      </c>
      <c r="B8462" s="215" t="s">
        <v>17260</v>
      </c>
      <c r="C8462" s="215" t="s">
        <v>47</v>
      </c>
    </row>
    <row r="8463" spans="1:3" ht="15.75">
      <c r="A8463" s="215" t="s">
        <v>17261</v>
      </c>
      <c r="B8463" s="215" t="s">
        <v>17262</v>
      </c>
      <c r="C8463" s="215" t="s">
        <v>47</v>
      </c>
    </row>
    <row r="8464" spans="1:3" ht="15.75">
      <c r="A8464" s="215" t="s">
        <v>17263</v>
      </c>
      <c r="B8464" s="215" t="s">
        <v>17264</v>
      </c>
      <c r="C8464" s="215" t="s">
        <v>365</v>
      </c>
    </row>
    <row r="8465" spans="1:3" ht="15.75">
      <c r="A8465" s="215" t="s">
        <v>17265</v>
      </c>
      <c r="B8465" s="215" t="s">
        <v>17266</v>
      </c>
      <c r="C8465" s="215" t="s">
        <v>47</v>
      </c>
    </row>
    <row r="8466" spans="1:3" ht="15.75">
      <c r="A8466" s="215" t="s">
        <v>17267</v>
      </c>
      <c r="B8466" s="215" t="s">
        <v>17268</v>
      </c>
      <c r="C8466" s="215" t="s">
        <v>47</v>
      </c>
    </row>
    <row r="8467" spans="1:3" ht="15.75">
      <c r="A8467" s="215" t="s">
        <v>17269</v>
      </c>
      <c r="B8467" s="215" t="s">
        <v>17270</v>
      </c>
      <c r="C8467" s="215" t="s">
        <v>47</v>
      </c>
    </row>
    <row r="8468" spans="1:3" ht="15.75">
      <c r="A8468" s="215" t="s">
        <v>17271</v>
      </c>
      <c r="B8468" s="215" t="s">
        <v>17272</v>
      </c>
      <c r="C8468" s="215" t="s">
        <v>47</v>
      </c>
    </row>
    <row r="8469" spans="1:3" ht="15.75">
      <c r="A8469" s="215" t="s">
        <v>17273</v>
      </c>
      <c r="B8469" s="215" t="s">
        <v>17274</v>
      </c>
      <c r="C8469" s="215" t="s">
        <v>47</v>
      </c>
    </row>
    <row r="8470" spans="1:3" ht="15.75">
      <c r="A8470" s="215" t="s">
        <v>17275</v>
      </c>
      <c r="B8470" s="215" t="s">
        <v>17276</v>
      </c>
      <c r="C8470" s="215" t="s">
        <v>367</v>
      </c>
    </row>
    <row r="8471" spans="1:3" ht="15.75">
      <c r="A8471" s="215" t="s">
        <v>17277</v>
      </c>
      <c r="B8471" s="215" t="s">
        <v>17278</v>
      </c>
      <c r="C8471" s="215" t="s">
        <v>47</v>
      </c>
    </row>
    <row r="8472" spans="1:3" ht="15.75">
      <c r="A8472" s="215" t="s">
        <v>17279</v>
      </c>
      <c r="B8472" s="215" t="s">
        <v>17280</v>
      </c>
      <c r="C8472" s="215" t="s">
        <v>47</v>
      </c>
    </row>
    <row r="8473" spans="1:3" ht="15.75">
      <c r="A8473" s="215" t="s">
        <v>17281</v>
      </c>
      <c r="B8473" s="215" t="s">
        <v>17282</v>
      </c>
      <c r="C8473" s="215" t="s">
        <v>47</v>
      </c>
    </row>
    <row r="8474" spans="1:3" ht="15.75">
      <c r="A8474" s="215" t="s">
        <v>17283</v>
      </c>
      <c r="B8474" s="215" t="s">
        <v>17284</v>
      </c>
      <c r="C8474" s="215" t="s">
        <v>47</v>
      </c>
    </row>
    <row r="8475" spans="1:3" ht="15.75">
      <c r="A8475" s="215" t="s">
        <v>17285</v>
      </c>
      <c r="B8475" s="215" t="s">
        <v>17286</v>
      </c>
      <c r="C8475" s="215" t="s">
        <v>47</v>
      </c>
    </row>
    <row r="8476" spans="1:3" ht="15.75">
      <c r="A8476" s="215" t="s">
        <v>17287</v>
      </c>
      <c r="B8476" s="215" t="s">
        <v>17288</v>
      </c>
      <c r="C8476" s="215" t="s">
        <v>47</v>
      </c>
    </row>
    <row r="8477" spans="1:3" ht="15.75">
      <c r="A8477" s="215" t="s">
        <v>17289</v>
      </c>
      <c r="B8477" s="215" t="s">
        <v>17290</v>
      </c>
      <c r="C8477" s="215" t="s">
        <v>47</v>
      </c>
    </row>
    <row r="8478" spans="1:3" ht="15.75">
      <c r="A8478" s="215" t="s">
        <v>17291</v>
      </c>
      <c r="B8478" s="215" t="s">
        <v>17292</v>
      </c>
      <c r="C8478" s="215" t="s">
        <v>47</v>
      </c>
    </row>
    <row r="8479" spans="1:3" ht="15.75">
      <c r="A8479" s="215" t="s">
        <v>17293</v>
      </c>
      <c r="B8479" s="215" t="s">
        <v>17294</v>
      </c>
      <c r="C8479" s="215" t="s">
        <v>47</v>
      </c>
    </row>
    <row r="8480" spans="1:3" ht="15.75">
      <c r="A8480" s="215" t="s">
        <v>17295</v>
      </c>
      <c r="B8480" s="215" t="s">
        <v>17296</v>
      </c>
      <c r="C8480" s="215" t="s">
        <v>47</v>
      </c>
    </row>
    <row r="8481" spans="1:3" ht="15.75">
      <c r="A8481" s="215" t="s">
        <v>17297</v>
      </c>
      <c r="B8481" s="215" t="s">
        <v>17298</v>
      </c>
      <c r="C8481" s="215" t="s">
        <v>47</v>
      </c>
    </row>
    <row r="8482" spans="1:3" ht="15.75">
      <c r="A8482" s="215" t="s">
        <v>17299</v>
      </c>
      <c r="B8482" s="215" t="s">
        <v>17300</v>
      </c>
      <c r="C8482" s="215" t="s">
        <v>47</v>
      </c>
    </row>
    <row r="8483" spans="1:3" ht="15.75">
      <c r="A8483" s="215" t="s">
        <v>17301</v>
      </c>
      <c r="B8483" s="215" t="s">
        <v>17302</v>
      </c>
      <c r="C8483" s="215" t="s">
        <v>47</v>
      </c>
    </row>
    <row r="8484" spans="1:3" ht="15.75">
      <c r="A8484" s="215" t="s">
        <v>17303</v>
      </c>
      <c r="B8484" s="215" t="s">
        <v>17304</v>
      </c>
      <c r="C8484" s="215" t="s">
        <v>47</v>
      </c>
    </row>
    <row r="8485" spans="1:3" ht="15.75">
      <c r="A8485" s="215" t="s">
        <v>17305</v>
      </c>
      <c r="B8485" s="215" t="s">
        <v>17306</v>
      </c>
      <c r="C8485" s="215" t="s">
        <v>47</v>
      </c>
    </row>
    <row r="8486" spans="1:3" ht="15.75">
      <c r="A8486" s="215" t="s">
        <v>17307</v>
      </c>
      <c r="B8486" s="215" t="s">
        <v>17308</v>
      </c>
      <c r="C8486" s="215" t="s">
        <v>47</v>
      </c>
    </row>
    <row r="8487" spans="1:3" ht="15.75">
      <c r="A8487" s="215" t="s">
        <v>17309</v>
      </c>
      <c r="B8487" s="215" t="s">
        <v>17310</v>
      </c>
      <c r="C8487" s="215" t="s">
        <v>47</v>
      </c>
    </row>
    <row r="8488" spans="1:3" ht="15.75">
      <c r="A8488" s="215" t="s">
        <v>17311</v>
      </c>
      <c r="B8488" s="215" t="s">
        <v>17312</v>
      </c>
      <c r="C8488" s="215" t="s">
        <v>47</v>
      </c>
    </row>
    <row r="8489" spans="1:3" ht="15.75">
      <c r="A8489" s="215" t="s">
        <v>17313</v>
      </c>
      <c r="B8489" s="215" t="s">
        <v>17314</v>
      </c>
      <c r="C8489" s="215" t="s">
        <v>47</v>
      </c>
    </row>
    <row r="8490" spans="1:3" ht="15.75">
      <c r="A8490" s="215" t="s">
        <v>17315</v>
      </c>
      <c r="B8490" s="215" t="s">
        <v>17316</v>
      </c>
      <c r="C8490" s="215" t="s">
        <v>47</v>
      </c>
    </row>
    <row r="8491" spans="1:3" ht="15.75">
      <c r="A8491" s="215" t="s">
        <v>17317</v>
      </c>
      <c r="B8491" s="215" t="s">
        <v>17318</v>
      </c>
      <c r="C8491" s="215" t="s">
        <v>47</v>
      </c>
    </row>
    <row r="8492" spans="1:3" ht="15.75">
      <c r="A8492" s="215" t="s">
        <v>17319</v>
      </c>
      <c r="B8492" s="215" t="s">
        <v>17320</v>
      </c>
      <c r="C8492" s="215" t="s">
        <v>47</v>
      </c>
    </row>
    <row r="8493" spans="1:3" ht="15.75">
      <c r="A8493" s="215" t="s">
        <v>17321</v>
      </c>
      <c r="B8493" s="215" t="s">
        <v>17322</v>
      </c>
      <c r="C8493" s="215" t="s">
        <v>47</v>
      </c>
    </row>
    <row r="8494" spans="1:3" ht="15.75">
      <c r="A8494" s="215" t="s">
        <v>17323</v>
      </c>
      <c r="B8494" s="215" t="s">
        <v>17324</v>
      </c>
      <c r="C8494" s="215" t="s">
        <v>47</v>
      </c>
    </row>
    <row r="8495" spans="1:3" ht="15.75">
      <c r="A8495" s="215" t="s">
        <v>17325</v>
      </c>
      <c r="B8495" s="215" t="s">
        <v>17326</v>
      </c>
      <c r="C8495" s="215" t="s">
        <v>365</v>
      </c>
    </row>
    <row r="8496" spans="1:3" ht="15.75">
      <c r="A8496" s="215" t="s">
        <v>17327</v>
      </c>
      <c r="B8496" s="215" t="s">
        <v>17328</v>
      </c>
      <c r="C8496" s="215" t="s">
        <v>602</v>
      </c>
    </row>
    <row r="8497" spans="1:3" ht="15.75">
      <c r="A8497" s="215" t="s">
        <v>17329</v>
      </c>
      <c r="B8497" s="215" t="s">
        <v>17330</v>
      </c>
      <c r="C8497" s="215" t="s">
        <v>602</v>
      </c>
    </row>
    <row r="8498" spans="1:3" ht="15.75">
      <c r="A8498" s="215" t="s">
        <v>17331</v>
      </c>
      <c r="B8498" s="215" t="s">
        <v>17332</v>
      </c>
      <c r="C8498" s="215" t="s">
        <v>602</v>
      </c>
    </row>
    <row r="8499" spans="1:3" ht="15.75">
      <c r="A8499" s="215" t="s">
        <v>17333</v>
      </c>
      <c r="B8499" s="215" t="s">
        <v>17334</v>
      </c>
      <c r="C8499" s="215" t="s">
        <v>47</v>
      </c>
    </row>
    <row r="8500" spans="1:3" ht="15.75">
      <c r="A8500" s="215" t="s">
        <v>17335</v>
      </c>
      <c r="B8500" s="215" t="s">
        <v>17336</v>
      </c>
      <c r="C8500" s="215" t="s">
        <v>47</v>
      </c>
    </row>
    <row r="8501" spans="1:3" ht="15.75">
      <c r="A8501" s="215" t="s">
        <v>17337</v>
      </c>
      <c r="B8501" s="215" t="s">
        <v>17338</v>
      </c>
      <c r="C8501" s="215" t="s">
        <v>47</v>
      </c>
    </row>
    <row r="8502" spans="1:3" ht="15.75">
      <c r="A8502" s="215" t="s">
        <v>17339</v>
      </c>
      <c r="B8502" s="215" t="s">
        <v>17340</v>
      </c>
      <c r="C8502" s="215" t="s">
        <v>47</v>
      </c>
    </row>
    <row r="8503" spans="1:3" ht="15.75">
      <c r="A8503" s="215" t="s">
        <v>17341</v>
      </c>
      <c r="B8503" s="215" t="s">
        <v>17342</v>
      </c>
      <c r="C8503" s="215" t="s">
        <v>47</v>
      </c>
    </row>
    <row r="8504" spans="1:3" ht="15.75">
      <c r="A8504" s="215" t="s">
        <v>17343</v>
      </c>
      <c r="B8504" s="215" t="s">
        <v>17344</v>
      </c>
      <c r="C8504" s="215" t="s">
        <v>47</v>
      </c>
    </row>
    <row r="8505" spans="1:3" ht="15.75">
      <c r="A8505" s="215" t="s">
        <v>17345</v>
      </c>
      <c r="B8505" s="215" t="s">
        <v>17346</v>
      </c>
      <c r="C8505" s="215" t="s">
        <v>47</v>
      </c>
    </row>
    <row r="8506" spans="1:3" ht="15.75">
      <c r="A8506" s="215" t="s">
        <v>17347</v>
      </c>
      <c r="B8506" s="215" t="s">
        <v>17348</v>
      </c>
      <c r="C8506" s="215" t="s">
        <v>47</v>
      </c>
    </row>
    <row r="8507" spans="1:3" ht="15.75">
      <c r="A8507" s="215" t="s">
        <v>17349</v>
      </c>
      <c r="B8507" s="215" t="s">
        <v>17350</v>
      </c>
      <c r="C8507" s="215" t="s">
        <v>47</v>
      </c>
    </row>
    <row r="8508" spans="1:3" ht="15.75">
      <c r="A8508" s="215" t="s">
        <v>17351</v>
      </c>
      <c r="B8508" s="215" t="s">
        <v>17352</v>
      </c>
      <c r="C8508" s="215" t="s">
        <v>47</v>
      </c>
    </row>
    <row r="8509" spans="1:3" ht="15.75">
      <c r="A8509" s="215" t="s">
        <v>17353</v>
      </c>
      <c r="B8509" s="215" t="s">
        <v>17354</v>
      </c>
      <c r="C8509" s="215" t="s">
        <v>47</v>
      </c>
    </row>
    <row r="8510" spans="1:3" ht="15.75">
      <c r="A8510" s="215" t="s">
        <v>17355</v>
      </c>
      <c r="B8510" s="215" t="s">
        <v>17356</v>
      </c>
      <c r="C8510" s="215" t="s">
        <v>47</v>
      </c>
    </row>
    <row r="8511" spans="1:3" ht="15.75">
      <c r="A8511" s="215" t="s">
        <v>17357</v>
      </c>
      <c r="B8511" s="215" t="s">
        <v>17358</v>
      </c>
      <c r="C8511" s="215" t="s">
        <v>47</v>
      </c>
    </row>
    <row r="8512" spans="1:3" ht="15.75">
      <c r="A8512" s="215" t="s">
        <v>17359</v>
      </c>
      <c r="B8512" s="215" t="s">
        <v>17360</v>
      </c>
      <c r="C8512" s="215" t="s">
        <v>47</v>
      </c>
    </row>
    <row r="8513" spans="1:3" ht="15.75">
      <c r="A8513" s="215" t="s">
        <v>17361</v>
      </c>
      <c r="B8513" s="215" t="s">
        <v>17362</v>
      </c>
      <c r="C8513" s="215" t="s">
        <v>47</v>
      </c>
    </row>
    <row r="8514" spans="1:3" ht="15.75">
      <c r="A8514" s="215" t="s">
        <v>17363</v>
      </c>
      <c r="B8514" s="215" t="s">
        <v>17364</v>
      </c>
      <c r="C8514" s="215" t="s">
        <v>367</v>
      </c>
    </row>
    <row r="8515" spans="1:3" ht="15.75">
      <c r="A8515" s="215" t="s">
        <v>17365</v>
      </c>
      <c r="B8515" s="215" t="s">
        <v>17366</v>
      </c>
      <c r="C8515" s="215" t="s">
        <v>47</v>
      </c>
    </row>
    <row r="8516" spans="1:3" ht="15.75">
      <c r="A8516" s="215" t="s">
        <v>17367</v>
      </c>
      <c r="B8516" s="215" t="s">
        <v>17368</v>
      </c>
      <c r="C8516" s="215" t="s">
        <v>47</v>
      </c>
    </row>
    <row r="8517" spans="1:3" ht="15.75">
      <c r="A8517" s="215" t="s">
        <v>17369</v>
      </c>
      <c r="B8517" s="215" t="s">
        <v>17370</v>
      </c>
      <c r="C8517" s="215" t="s">
        <v>47</v>
      </c>
    </row>
    <row r="8518" spans="1:3" ht="15.75">
      <c r="A8518" s="215" t="s">
        <v>17371</v>
      </c>
      <c r="B8518" s="215" t="s">
        <v>17372</v>
      </c>
      <c r="C8518" s="215" t="s">
        <v>47</v>
      </c>
    </row>
    <row r="8519" spans="1:3" ht="15.75">
      <c r="A8519" s="215" t="s">
        <v>17373</v>
      </c>
      <c r="B8519" s="215" t="s">
        <v>17374</v>
      </c>
      <c r="C8519" s="215" t="s">
        <v>47</v>
      </c>
    </row>
    <row r="8520" spans="1:3" ht="15.75">
      <c r="A8520" s="215" t="s">
        <v>17375</v>
      </c>
      <c r="B8520" s="215" t="s">
        <v>17376</v>
      </c>
      <c r="C8520" s="215" t="s">
        <v>942</v>
      </c>
    </row>
    <row r="8521" spans="1:3" ht="15.75">
      <c r="A8521" s="215" t="s">
        <v>17377</v>
      </c>
      <c r="B8521" s="215" t="s">
        <v>17378</v>
      </c>
      <c r="C8521" s="215" t="s">
        <v>47</v>
      </c>
    </row>
    <row r="8522" spans="1:3" ht="15.75">
      <c r="A8522" s="215" t="s">
        <v>17379</v>
      </c>
      <c r="B8522" s="215" t="s">
        <v>17380</v>
      </c>
      <c r="C8522" s="215" t="s">
        <v>47</v>
      </c>
    </row>
    <row r="8523" spans="1:3" ht="15.75">
      <c r="A8523" s="215" t="s">
        <v>17381</v>
      </c>
      <c r="B8523" s="215" t="s">
        <v>17382</v>
      </c>
      <c r="C8523" s="215" t="s">
        <v>47</v>
      </c>
    </row>
    <row r="8524" spans="1:3" ht="15.75">
      <c r="A8524" s="215" t="s">
        <v>17383</v>
      </c>
      <c r="B8524" s="215" t="s">
        <v>17384</v>
      </c>
      <c r="C8524" s="215" t="s">
        <v>47</v>
      </c>
    </row>
    <row r="8525" spans="1:3" ht="15.75">
      <c r="A8525" s="215" t="s">
        <v>17385</v>
      </c>
      <c r="B8525" s="215" t="s">
        <v>17386</v>
      </c>
      <c r="C8525" s="215" t="s">
        <v>602</v>
      </c>
    </row>
    <row r="8526" spans="1:3" ht="15.75">
      <c r="A8526" s="215" t="s">
        <v>17387</v>
      </c>
      <c r="B8526" s="215" t="s">
        <v>17388</v>
      </c>
      <c r="C8526" s="215" t="s">
        <v>602</v>
      </c>
    </row>
    <row r="8527" spans="1:3" ht="15.75">
      <c r="A8527" s="215" t="s">
        <v>17389</v>
      </c>
      <c r="B8527" s="215" t="s">
        <v>17390</v>
      </c>
      <c r="C8527" s="215" t="s">
        <v>367</v>
      </c>
    </row>
    <row r="8528" spans="1:3" ht="15.75">
      <c r="A8528" s="215" t="s">
        <v>17391</v>
      </c>
      <c r="B8528" s="215" t="s">
        <v>17392</v>
      </c>
      <c r="C8528" s="215" t="s">
        <v>602</v>
      </c>
    </row>
    <row r="8529" spans="1:3" ht="15.75">
      <c r="A8529" s="215" t="s">
        <v>17393</v>
      </c>
      <c r="B8529" s="215" t="s">
        <v>17394</v>
      </c>
      <c r="C8529" s="215" t="s">
        <v>602</v>
      </c>
    </row>
    <row r="8530" spans="1:3" ht="15.75">
      <c r="A8530" s="215" t="s">
        <v>17395</v>
      </c>
      <c r="B8530" s="215" t="s">
        <v>17396</v>
      </c>
      <c r="C8530" s="215" t="s">
        <v>367</v>
      </c>
    </row>
    <row r="8531" spans="1:3" ht="15.75">
      <c r="A8531" s="215" t="s">
        <v>17397</v>
      </c>
      <c r="B8531" s="215" t="s">
        <v>17398</v>
      </c>
      <c r="C8531" s="215" t="s">
        <v>602</v>
      </c>
    </row>
    <row r="8532" spans="1:3" ht="15.75">
      <c r="A8532" s="215" t="s">
        <v>17399</v>
      </c>
      <c r="B8532" s="215" t="s">
        <v>17400</v>
      </c>
      <c r="C8532" s="215" t="s">
        <v>367</v>
      </c>
    </row>
    <row r="8533" spans="1:3" ht="15.75">
      <c r="A8533" s="215" t="s">
        <v>17401</v>
      </c>
      <c r="B8533" s="215" t="s">
        <v>17402</v>
      </c>
      <c r="C8533" s="215" t="s">
        <v>47</v>
      </c>
    </row>
    <row r="8534" spans="1:3" ht="15.75">
      <c r="A8534" s="215" t="s">
        <v>17403</v>
      </c>
      <c r="B8534" s="215" t="s">
        <v>17404</v>
      </c>
      <c r="C8534" s="215" t="s">
        <v>47</v>
      </c>
    </row>
    <row r="8535" spans="1:3" ht="15.75">
      <c r="A8535" s="215" t="s">
        <v>17405</v>
      </c>
      <c r="B8535" s="215" t="s">
        <v>17406</v>
      </c>
      <c r="C8535" s="215" t="s">
        <v>47</v>
      </c>
    </row>
    <row r="8536" spans="1:3" ht="15.75">
      <c r="A8536" s="215" t="s">
        <v>17407</v>
      </c>
      <c r="B8536" s="215" t="s">
        <v>17408</v>
      </c>
      <c r="C8536" s="215" t="s">
        <v>47</v>
      </c>
    </row>
    <row r="8537" spans="1:3" ht="15.75">
      <c r="A8537" s="215" t="s">
        <v>17409</v>
      </c>
      <c r="B8537" s="215" t="s">
        <v>17410</v>
      </c>
      <c r="C8537" s="215" t="s">
        <v>47</v>
      </c>
    </row>
    <row r="8538" spans="1:3" ht="15.75">
      <c r="A8538" s="215" t="s">
        <v>17411</v>
      </c>
      <c r="B8538" s="215" t="s">
        <v>17412</v>
      </c>
      <c r="C8538" s="215" t="s">
        <v>47</v>
      </c>
    </row>
    <row r="8539" spans="1:3" ht="15.75">
      <c r="A8539" s="215" t="s">
        <v>17413</v>
      </c>
      <c r="B8539" s="215" t="s">
        <v>17414</v>
      </c>
      <c r="C8539" s="215" t="s">
        <v>47</v>
      </c>
    </row>
    <row r="8540" spans="1:3" ht="15.75">
      <c r="A8540" s="215" t="s">
        <v>17415</v>
      </c>
      <c r="B8540" s="215" t="s">
        <v>17416</v>
      </c>
      <c r="C8540" s="215" t="s">
        <v>602</v>
      </c>
    </row>
    <row r="8541" spans="1:3" ht="15.75">
      <c r="A8541" s="215" t="s">
        <v>17417</v>
      </c>
      <c r="B8541" s="215" t="s">
        <v>17418</v>
      </c>
      <c r="C8541" s="215" t="s">
        <v>47</v>
      </c>
    </row>
    <row r="8542" spans="1:3" ht="15.75">
      <c r="A8542" s="215" t="s">
        <v>17419</v>
      </c>
      <c r="B8542" s="215" t="s">
        <v>17420</v>
      </c>
      <c r="C8542" s="215" t="s">
        <v>47</v>
      </c>
    </row>
    <row r="8543" spans="1:3" ht="15.75">
      <c r="A8543" s="215" t="s">
        <v>17421</v>
      </c>
      <c r="B8543" s="215" t="s">
        <v>17422</v>
      </c>
      <c r="C8543" s="215" t="s">
        <v>47</v>
      </c>
    </row>
    <row r="8544" spans="1:3" ht="15.75">
      <c r="A8544" s="215" t="s">
        <v>17423</v>
      </c>
      <c r="B8544" s="215" t="s">
        <v>17424</v>
      </c>
      <c r="C8544" s="215" t="s">
        <v>47</v>
      </c>
    </row>
    <row r="8545" spans="1:3" ht="15.75">
      <c r="A8545" s="215" t="s">
        <v>17425</v>
      </c>
      <c r="B8545" s="215" t="s">
        <v>17426</v>
      </c>
      <c r="C8545" s="215" t="s">
        <v>602</v>
      </c>
    </row>
    <row r="8546" spans="1:3" ht="15.75">
      <c r="A8546" s="215" t="s">
        <v>17427</v>
      </c>
      <c r="B8546" s="215" t="s">
        <v>17428</v>
      </c>
      <c r="C8546" s="215" t="s">
        <v>602</v>
      </c>
    </row>
    <row r="8547" spans="1:3" ht="15.75">
      <c r="A8547" s="215" t="s">
        <v>17429</v>
      </c>
      <c r="B8547" s="215" t="s">
        <v>17430</v>
      </c>
      <c r="C8547" s="215" t="s">
        <v>367</v>
      </c>
    </row>
    <row r="8548" spans="1:3" ht="15.75">
      <c r="A8548" s="215" t="s">
        <v>17431</v>
      </c>
      <c r="B8548" s="215" t="s">
        <v>17432</v>
      </c>
      <c r="C8548" s="215" t="s">
        <v>47</v>
      </c>
    </row>
    <row r="8549" spans="1:3" ht="15.75">
      <c r="A8549" s="215" t="s">
        <v>17433</v>
      </c>
      <c r="B8549" s="215" t="s">
        <v>17434</v>
      </c>
      <c r="C8549" s="215" t="s">
        <v>47</v>
      </c>
    </row>
    <row r="8550" spans="1:3" ht="15.75">
      <c r="A8550" s="215" t="s">
        <v>17435</v>
      </c>
      <c r="B8550" s="215" t="s">
        <v>17436</v>
      </c>
      <c r="C8550" s="215" t="s">
        <v>47</v>
      </c>
    </row>
    <row r="8551" spans="1:3" ht="15.75">
      <c r="A8551" s="215" t="s">
        <v>17437</v>
      </c>
      <c r="B8551" s="215" t="s">
        <v>17438</v>
      </c>
      <c r="C8551" s="215" t="s">
        <v>47</v>
      </c>
    </row>
    <row r="8552" spans="1:3" ht="15.75">
      <c r="A8552" s="215" t="s">
        <v>17439</v>
      </c>
      <c r="B8552" s="215" t="s">
        <v>17440</v>
      </c>
      <c r="C8552" s="215" t="s">
        <v>47</v>
      </c>
    </row>
    <row r="8553" spans="1:3" ht="15.75">
      <c r="A8553" s="215" t="s">
        <v>17441</v>
      </c>
      <c r="B8553" s="215" t="s">
        <v>17442</v>
      </c>
      <c r="C8553" s="215" t="s">
        <v>47</v>
      </c>
    </row>
    <row r="8554" spans="1:3" ht="15.75">
      <c r="A8554" s="215" t="s">
        <v>17443</v>
      </c>
      <c r="B8554" s="215" t="s">
        <v>17444</v>
      </c>
      <c r="C8554" s="215" t="s">
        <v>47</v>
      </c>
    </row>
    <row r="8555" spans="1:3" ht="15.75">
      <c r="A8555" s="215" t="s">
        <v>17445</v>
      </c>
      <c r="B8555" s="215" t="s">
        <v>17446</v>
      </c>
      <c r="C8555" s="215" t="s">
        <v>47</v>
      </c>
    </row>
    <row r="8556" spans="1:3" ht="15.75">
      <c r="A8556" s="215" t="s">
        <v>17447</v>
      </c>
      <c r="B8556" s="215" t="s">
        <v>17448</v>
      </c>
      <c r="C8556" s="215" t="s">
        <v>47</v>
      </c>
    </row>
    <row r="8557" spans="1:3" ht="15.75">
      <c r="A8557" s="215" t="s">
        <v>17449</v>
      </c>
      <c r="B8557" s="215" t="s">
        <v>17450</v>
      </c>
      <c r="C8557" s="215" t="s">
        <v>47</v>
      </c>
    </row>
    <row r="8558" spans="1:3" ht="15.75">
      <c r="A8558" s="215" t="s">
        <v>17451</v>
      </c>
      <c r="B8558" s="215" t="s">
        <v>17452</v>
      </c>
      <c r="C8558" s="215" t="s">
        <v>47</v>
      </c>
    </row>
    <row r="8559" spans="1:3" ht="15.75">
      <c r="A8559" s="215" t="s">
        <v>17453</v>
      </c>
      <c r="B8559" s="215" t="s">
        <v>17454</v>
      </c>
      <c r="C8559" s="215" t="s">
        <v>602</v>
      </c>
    </row>
    <row r="8560" spans="1:3" ht="15.75">
      <c r="A8560" s="215" t="s">
        <v>17455</v>
      </c>
      <c r="B8560" s="215" t="s">
        <v>17456</v>
      </c>
      <c r="C8560" s="215" t="s">
        <v>602</v>
      </c>
    </row>
    <row r="8561" spans="1:3" ht="15.75">
      <c r="A8561" s="215" t="s">
        <v>17457</v>
      </c>
      <c r="B8561" s="215" t="s">
        <v>17458</v>
      </c>
      <c r="C8561" s="215" t="s">
        <v>47</v>
      </c>
    </row>
    <row r="8562" spans="1:3" ht="15.75">
      <c r="A8562" s="215" t="s">
        <v>17459</v>
      </c>
      <c r="B8562" s="215" t="s">
        <v>17460</v>
      </c>
      <c r="C8562" s="215" t="s">
        <v>367</v>
      </c>
    </row>
    <row r="8563" spans="1:3" ht="15.75">
      <c r="A8563" s="215" t="s">
        <v>17461</v>
      </c>
      <c r="B8563" s="215" t="s">
        <v>17462</v>
      </c>
      <c r="C8563" s="215" t="s">
        <v>367</v>
      </c>
    </row>
    <row r="8564" spans="1:3" ht="15.75">
      <c r="A8564" s="215" t="s">
        <v>17463</v>
      </c>
      <c r="B8564" s="215" t="s">
        <v>17464</v>
      </c>
      <c r="C8564" s="215" t="s">
        <v>367</v>
      </c>
    </row>
    <row r="8565" spans="1:3" ht="15.75">
      <c r="A8565" s="215" t="s">
        <v>17465</v>
      </c>
      <c r="B8565" s="215" t="s">
        <v>17466</v>
      </c>
      <c r="C8565" s="215" t="s">
        <v>365</v>
      </c>
    </row>
    <row r="8566" spans="1:3" ht="15.75">
      <c r="A8566" s="215" t="s">
        <v>17467</v>
      </c>
      <c r="B8566" s="215" t="s">
        <v>17468</v>
      </c>
      <c r="C8566" s="215" t="s">
        <v>47</v>
      </c>
    </row>
    <row r="8567" spans="1:3" ht="15.75">
      <c r="A8567" s="215" t="s">
        <v>17469</v>
      </c>
      <c r="B8567" s="215" t="s">
        <v>17470</v>
      </c>
      <c r="C8567" s="215" t="s">
        <v>47</v>
      </c>
    </row>
    <row r="8568" spans="1:3" ht="15.75">
      <c r="A8568" s="215" t="s">
        <v>17471</v>
      </c>
      <c r="B8568" s="215" t="s">
        <v>17472</v>
      </c>
      <c r="C8568" s="215" t="s">
        <v>47</v>
      </c>
    </row>
    <row r="8569" spans="1:3" ht="15.75">
      <c r="A8569" s="215" t="s">
        <v>17473</v>
      </c>
      <c r="B8569" s="215" t="s">
        <v>17474</v>
      </c>
      <c r="C8569" s="215" t="s">
        <v>47</v>
      </c>
    </row>
    <row r="8570" spans="1:3" ht="15.75">
      <c r="A8570" s="215" t="s">
        <v>17475</v>
      </c>
      <c r="B8570" s="215" t="s">
        <v>17476</v>
      </c>
      <c r="C8570" s="215" t="s">
        <v>47</v>
      </c>
    </row>
    <row r="8571" spans="1:3" ht="15.75">
      <c r="A8571" s="215" t="s">
        <v>17477</v>
      </c>
      <c r="B8571" s="215" t="s">
        <v>17478</v>
      </c>
      <c r="C8571" s="215" t="s">
        <v>47</v>
      </c>
    </row>
    <row r="8572" spans="1:3" ht="15.75">
      <c r="A8572" s="215" t="s">
        <v>17479</v>
      </c>
      <c r="B8572" s="215" t="s">
        <v>17480</v>
      </c>
      <c r="C8572" s="215" t="s">
        <v>47</v>
      </c>
    </row>
    <row r="8573" spans="1:3" ht="15.75">
      <c r="A8573" s="215" t="s">
        <v>17481</v>
      </c>
      <c r="B8573" s="215" t="s">
        <v>17482</v>
      </c>
      <c r="C8573" s="215" t="s">
        <v>47</v>
      </c>
    </row>
    <row r="8574" spans="1:3" ht="15.75">
      <c r="A8574" s="215" t="s">
        <v>17483</v>
      </c>
      <c r="B8574" s="215" t="s">
        <v>17484</v>
      </c>
      <c r="C8574" s="215" t="s">
        <v>47</v>
      </c>
    </row>
    <row r="8575" spans="1:3" ht="15.75">
      <c r="A8575" s="215" t="s">
        <v>17485</v>
      </c>
      <c r="B8575" s="215" t="s">
        <v>17486</v>
      </c>
      <c r="C8575" s="215" t="s">
        <v>47</v>
      </c>
    </row>
    <row r="8576" spans="1:3" ht="15.75">
      <c r="A8576" s="215" t="s">
        <v>17487</v>
      </c>
      <c r="B8576" s="215" t="s">
        <v>17488</v>
      </c>
      <c r="C8576" s="215" t="s">
        <v>47</v>
      </c>
    </row>
    <row r="8577" spans="1:3" ht="15.75">
      <c r="A8577" s="215" t="s">
        <v>17489</v>
      </c>
      <c r="B8577" s="215" t="s">
        <v>17490</v>
      </c>
      <c r="C8577" s="215" t="s">
        <v>47</v>
      </c>
    </row>
    <row r="8578" spans="1:3" ht="15.75">
      <c r="A8578" s="215" t="s">
        <v>17491</v>
      </c>
      <c r="B8578" s="215" t="s">
        <v>17492</v>
      </c>
      <c r="C8578" s="215" t="s">
        <v>47</v>
      </c>
    </row>
    <row r="8579" spans="1:3" ht="15.75">
      <c r="A8579" s="215" t="s">
        <v>17493</v>
      </c>
      <c r="B8579" s="215" t="s">
        <v>17494</v>
      </c>
      <c r="C8579" s="215" t="s">
        <v>47</v>
      </c>
    </row>
    <row r="8580" spans="1:3" ht="15.75">
      <c r="A8580" s="215" t="s">
        <v>17495</v>
      </c>
      <c r="B8580" s="215" t="s">
        <v>17496</v>
      </c>
      <c r="C8580" s="215" t="s">
        <v>47</v>
      </c>
    </row>
    <row r="8581" spans="1:3" ht="15.75">
      <c r="A8581" s="215" t="s">
        <v>17497</v>
      </c>
      <c r="B8581" s="215" t="s">
        <v>17498</v>
      </c>
      <c r="C8581" s="215" t="s">
        <v>47</v>
      </c>
    </row>
    <row r="8582" spans="1:3" ht="15.75">
      <c r="A8582" s="215" t="s">
        <v>17499</v>
      </c>
      <c r="B8582" s="215" t="s">
        <v>17500</v>
      </c>
      <c r="C8582" s="215" t="s">
        <v>47</v>
      </c>
    </row>
    <row r="8583" spans="1:3" ht="15.75">
      <c r="A8583" s="215" t="s">
        <v>17501</v>
      </c>
      <c r="B8583" s="215" t="s">
        <v>17502</v>
      </c>
      <c r="C8583" s="215" t="s">
        <v>47</v>
      </c>
    </row>
    <row r="8584" spans="1:3" ht="15.75">
      <c r="A8584" s="215" t="s">
        <v>17503</v>
      </c>
      <c r="B8584" s="215" t="s">
        <v>17504</v>
      </c>
      <c r="C8584" s="215" t="s">
        <v>602</v>
      </c>
    </row>
    <row r="8585" spans="1:3" ht="15.75">
      <c r="A8585" s="215" t="s">
        <v>17505</v>
      </c>
      <c r="B8585" s="215" t="s">
        <v>17506</v>
      </c>
      <c r="C8585" s="215" t="s">
        <v>47</v>
      </c>
    </row>
    <row r="8586" spans="1:3" ht="15.75">
      <c r="A8586" s="215" t="s">
        <v>17507</v>
      </c>
      <c r="B8586" s="215" t="s">
        <v>17508</v>
      </c>
      <c r="C8586" s="215" t="s">
        <v>47</v>
      </c>
    </row>
    <row r="8587" spans="1:3" ht="15.75">
      <c r="A8587" s="215" t="s">
        <v>17509</v>
      </c>
      <c r="B8587" s="215" t="s">
        <v>17510</v>
      </c>
      <c r="C8587" s="215" t="s">
        <v>47</v>
      </c>
    </row>
    <row r="8588" spans="1:3" ht="15.75">
      <c r="A8588" s="215" t="s">
        <v>17511</v>
      </c>
      <c r="B8588" s="215" t="s">
        <v>17512</v>
      </c>
      <c r="C8588" s="215" t="s">
        <v>47</v>
      </c>
    </row>
    <row r="8589" spans="1:3" ht="15.75">
      <c r="A8589" s="215" t="s">
        <v>17513</v>
      </c>
      <c r="B8589" s="215" t="s">
        <v>17514</v>
      </c>
      <c r="C8589" s="215" t="s">
        <v>602</v>
      </c>
    </row>
    <row r="8590" spans="1:3" ht="15.75">
      <c r="A8590" s="215" t="s">
        <v>17515</v>
      </c>
      <c r="B8590" s="215" t="s">
        <v>17516</v>
      </c>
      <c r="C8590" s="215" t="s">
        <v>602</v>
      </c>
    </row>
    <row r="8591" spans="1:3" ht="15.75">
      <c r="A8591" s="215" t="s">
        <v>17517</v>
      </c>
      <c r="B8591" s="215" t="s">
        <v>17518</v>
      </c>
      <c r="C8591" s="215" t="s">
        <v>602</v>
      </c>
    </row>
    <row r="8592" spans="1:3" ht="15.75">
      <c r="A8592" s="215" t="s">
        <v>17519</v>
      </c>
      <c r="B8592" s="215" t="s">
        <v>17520</v>
      </c>
      <c r="C8592" s="215" t="s">
        <v>47</v>
      </c>
    </row>
    <row r="8593" spans="1:3" ht="15.75">
      <c r="A8593" s="215" t="s">
        <v>17521</v>
      </c>
      <c r="B8593" s="215" t="s">
        <v>17522</v>
      </c>
      <c r="C8593" s="215" t="s">
        <v>47</v>
      </c>
    </row>
    <row r="8594" spans="1:3" ht="15.75">
      <c r="A8594" s="215" t="s">
        <v>17523</v>
      </c>
      <c r="B8594" s="215" t="s">
        <v>17524</v>
      </c>
      <c r="C8594" s="215" t="s">
        <v>47</v>
      </c>
    </row>
    <row r="8595" spans="1:3" ht="15.75">
      <c r="A8595" s="215" t="s">
        <v>17525</v>
      </c>
      <c r="B8595" s="215" t="s">
        <v>17526</v>
      </c>
      <c r="C8595" s="215" t="s">
        <v>47</v>
      </c>
    </row>
    <row r="8596" spans="1:3" ht="15.75">
      <c r="A8596" s="215" t="s">
        <v>17527</v>
      </c>
      <c r="B8596" s="215" t="s">
        <v>17528</v>
      </c>
      <c r="C8596" s="215" t="s">
        <v>47</v>
      </c>
    </row>
    <row r="8597" spans="1:3" ht="15.75">
      <c r="A8597" s="215" t="s">
        <v>17529</v>
      </c>
      <c r="B8597" s="215" t="s">
        <v>17530</v>
      </c>
      <c r="C8597" s="215" t="s">
        <v>47</v>
      </c>
    </row>
    <row r="8598" spans="1:3" ht="15.75">
      <c r="A8598" s="215" t="s">
        <v>17531</v>
      </c>
      <c r="B8598" s="215" t="s">
        <v>17532</v>
      </c>
      <c r="C8598" s="215" t="s">
        <v>602</v>
      </c>
    </row>
    <row r="8599" spans="1:3" ht="15.75">
      <c r="A8599" s="215" t="s">
        <v>17533</v>
      </c>
      <c r="B8599" s="215" t="s">
        <v>17534</v>
      </c>
      <c r="C8599" s="215" t="s">
        <v>47</v>
      </c>
    </row>
    <row r="8600" spans="1:3" ht="15.75">
      <c r="A8600" s="215" t="s">
        <v>17535</v>
      </c>
      <c r="B8600" s="215" t="s">
        <v>17536</v>
      </c>
      <c r="C8600" s="215" t="s">
        <v>47</v>
      </c>
    </row>
    <row r="8601" spans="1:3" ht="15.75">
      <c r="A8601" s="215" t="s">
        <v>17537</v>
      </c>
      <c r="B8601" s="215" t="s">
        <v>17538</v>
      </c>
      <c r="C8601" s="215" t="s">
        <v>47</v>
      </c>
    </row>
    <row r="8602" spans="1:3" ht="15.75">
      <c r="A8602" s="215" t="s">
        <v>17539</v>
      </c>
      <c r="B8602" s="215" t="s">
        <v>17540</v>
      </c>
      <c r="C8602" s="215" t="s">
        <v>47</v>
      </c>
    </row>
    <row r="8603" spans="1:3" ht="15.75">
      <c r="A8603" s="215" t="s">
        <v>17541</v>
      </c>
      <c r="B8603" s="215" t="s">
        <v>17542</v>
      </c>
      <c r="C8603" s="215" t="s">
        <v>47</v>
      </c>
    </row>
    <row r="8604" spans="1:3" ht="15.75">
      <c r="A8604" s="215" t="s">
        <v>17543</v>
      </c>
      <c r="B8604" s="215" t="s">
        <v>17544</v>
      </c>
      <c r="C8604" s="215" t="s">
        <v>47</v>
      </c>
    </row>
    <row r="8605" spans="1:3" ht="15.75">
      <c r="A8605" s="215" t="s">
        <v>17545</v>
      </c>
      <c r="B8605" s="215" t="s">
        <v>17546</v>
      </c>
      <c r="C8605" s="215" t="s">
        <v>47</v>
      </c>
    </row>
    <row r="8606" spans="1:3" ht="15.75">
      <c r="A8606" s="215" t="s">
        <v>17547</v>
      </c>
      <c r="B8606" s="215" t="s">
        <v>17548</v>
      </c>
      <c r="C8606" s="215" t="s">
        <v>602</v>
      </c>
    </row>
    <row r="8607" spans="1:3" ht="15.75">
      <c r="A8607" s="215" t="s">
        <v>17549</v>
      </c>
      <c r="B8607" s="215" t="s">
        <v>17550</v>
      </c>
      <c r="C8607" s="215" t="s">
        <v>47</v>
      </c>
    </row>
    <row r="8608" spans="1:3" ht="15.75">
      <c r="A8608" s="215" t="s">
        <v>17551</v>
      </c>
      <c r="B8608" s="215" t="s">
        <v>17552</v>
      </c>
      <c r="C8608" s="215" t="s">
        <v>47</v>
      </c>
    </row>
    <row r="8609" spans="1:3" ht="15.75">
      <c r="A8609" s="215" t="s">
        <v>17553</v>
      </c>
      <c r="B8609" s="215" t="s">
        <v>17554</v>
      </c>
      <c r="C8609" s="215" t="s">
        <v>47</v>
      </c>
    </row>
    <row r="8610" spans="1:3" ht="15.75">
      <c r="A8610" s="215" t="s">
        <v>17555</v>
      </c>
      <c r="B8610" s="215" t="s">
        <v>17556</v>
      </c>
      <c r="C8610" s="215" t="s">
        <v>47</v>
      </c>
    </row>
    <row r="8611" spans="1:3" ht="15.75">
      <c r="A8611" s="215" t="s">
        <v>17557</v>
      </c>
      <c r="B8611" s="215" t="s">
        <v>17558</v>
      </c>
      <c r="C8611" s="215" t="s">
        <v>602</v>
      </c>
    </row>
    <row r="8612" spans="1:3" ht="15.75">
      <c r="A8612" s="215" t="s">
        <v>17559</v>
      </c>
      <c r="B8612" s="215" t="s">
        <v>17560</v>
      </c>
      <c r="C8612" s="215" t="s">
        <v>367</v>
      </c>
    </row>
    <row r="8613" spans="1:3" ht="15.75">
      <c r="A8613" s="215" t="s">
        <v>17561</v>
      </c>
      <c r="B8613" s="215" t="s">
        <v>17562</v>
      </c>
      <c r="C8613" s="215" t="s">
        <v>602</v>
      </c>
    </row>
    <row r="8614" spans="1:3" ht="15.75">
      <c r="A8614" s="215" t="s">
        <v>17563</v>
      </c>
      <c r="B8614" s="215" t="s">
        <v>17564</v>
      </c>
      <c r="C8614" s="215" t="s">
        <v>602</v>
      </c>
    </row>
    <row r="8615" spans="1:3" ht="15.75">
      <c r="A8615" s="215" t="s">
        <v>17565</v>
      </c>
      <c r="B8615" s="215" t="s">
        <v>17566</v>
      </c>
      <c r="C8615" s="215" t="s">
        <v>47</v>
      </c>
    </row>
    <row r="8616" spans="1:3" ht="15.75">
      <c r="A8616" s="215" t="s">
        <v>17567</v>
      </c>
      <c r="B8616" s="215" t="s">
        <v>17568</v>
      </c>
      <c r="C8616" s="215" t="s">
        <v>47</v>
      </c>
    </row>
    <row r="8617" spans="1:3" ht="15.75">
      <c r="A8617" s="215" t="s">
        <v>17569</v>
      </c>
      <c r="B8617" s="215" t="s">
        <v>17570</v>
      </c>
      <c r="C8617" s="215" t="s">
        <v>602</v>
      </c>
    </row>
    <row r="8618" spans="1:3" ht="15.75">
      <c r="A8618" s="215" t="s">
        <v>17571</v>
      </c>
      <c r="B8618" s="215" t="s">
        <v>17572</v>
      </c>
      <c r="C8618" s="215" t="s">
        <v>367</v>
      </c>
    </row>
    <row r="8619" spans="1:3" ht="15.75">
      <c r="A8619" s="215" t="s">
        <v>17573</v>
      </c>
      <c r="B8619" s="215" t="s">
        <v>17574</v>
      </c>
      <c r="C8619" s="215" t="s">
        <v>47</v>
      </c>
    </row>
    <row r="8620" spans="1:3" ht="15.75">
      <c r="A8620" s="215" t="s">
        <v>17575</v>
      </c>
      <c r="B8620" s="215" t="s">
        <v>17576</v>
      </c>
      <c r="C8620" s="215" t="s">
        <v>47</v>
      </c>
    </row>
    <row r="8621" spans="1:3" ht="15.75">
      <c r="A8621" s="215" t="s">
        <v>17577</v>
      </c>
      <c r="B8621" s="215" t="s">
        <v>17578</v>
      </c>
      <c r="C8621" s="215" t="s">
        <v>47</v>
      </c>
    </row>
    <row r="8622" spans="1:3" ht="15.75">
      <c r="A8622" s="215" t="s">
        <v>17579</v>
      </c>
      <c r="B8622" s="215" t="s">
        <v>17580</v>
      </c>
      <c r="C8622" s="215" t="s">
        <v>602</v>
      </c>
    </row>
    <row r="8623" spans="1:3" ht="15.75">
      <c r="A8623" s="215" t="s">
        <v>17581</v>
      </c>
      <c r="B8623" s="215" t="s">
        <v>17582</v>
      </c>
      <c r="C8623" s="215" t="s">
        <v>47</v>
      </c>
    </row>
    <row r="8624" spans="1:3" ht="15.75">
      <c r="A8624" s="215" t="s">
        <v>17583</v>
      </c>
      <c r="B8624" s="215" t="s">
        <v>17584</v>
      </c>
      <c r="C8624" s="215" t="s">
        <v>47</v>
      </c>
    </row>
    <row r="8625" spans="1:3" ht="15.75">
      <c r="A8625" s="215" t="s">
        <v>17585</v>
      </c>
      <c r="B8625" s="215" t="s">
        <v>17586</v>
      </c>
      <c r="C8625" s="215" t="s">
        <v>47</v>
      </c>
    </row>
    <row r="8626" spans="1:3" ht="15.75">
      <c r="A8626" s="215" t="s">
        <v>17587</v>
      </c>
      <c r="B8626" s="215" t="s">
        <v>17588</v>
      </c>
      <c r="C8626" s="215" t="s">
        <v>47</v>
      </c>
    </row>
    <row r="8627" spans="1:3" ht="15.75">
      <c r="A8627" s="215" t="s">
        <v>17589</v>
      </c>
      <c r="B8627" s="215" t="s">
        <v>17590</v>
      </c>
      <c r="C8627" s="215" t="s">
        <v>47</v>
      </c>
    </row>
    <row r="8628" spans="1:3" ht="15.75">
      <c r="A8628" s="215" t="s">
        <v>17591</v>
      </c>
      <c r="B8628" s="215" t="s">
        <v>17592</v>
      </c>
      <c r="C8628" s="215" t="s">
        <v>47</v>
      </c>
    </row>
    <row r="8629" spans="1:3" ht="15.75">
      <c r="A8629" s="215" t="s">
        <v>17593</v>
      </c>
      <c r="B8629" s="215" t="s">
        <v>17594</v>
      </c>
      <c r="C8629" s="215" t="s">
        <v>47</v>
      </c>
    </row>
    <row r="8630" spans="1:3" ht="15.75">
      <c r="A8630" s="215" t="s">
        <v>17595</v>
      </c>
      <c r="B8630" s="215" t="s">
        <v>17596</v>
      </c>
      <c r="C8630" s="215" t="s">
        <v>47</v>
      </c>
    </row>
    <row r="8631" spans="1:3" ht="15.75">
      <c r="A8631" s="215" t="s">
        <v>17597</v>
      </c>
      <c r="B8631" s="215" t="s">
        <v>17598</v>
      </c>
      <c r="C8631" s="215" t="s">
        <v>47</v>
      </c>
    </row>
    <row r="8632" spans="1:3" ht="15.75">
      <c r="A8632" s="215" t="s">
        <v>17599</v>
      </c>
      <c r="B8632" s="215" t="s">
        <v>17600</v>
      </c>
      <c r="C8632" s="215" t="s">
        <v>47</v>
      </c>
    </row>
    <row r="8633" spans="1:3" ht="15.75">
      <c r="A8633" s="215" t="s">
        <v>17601</v>
      </c>
      <c r="B8633" s="215" t="s">
        <v>17602</v>
      </c>
      <c r="C8633" s="215" t="s">
        <v>47</v>
      </c>
    </row>
    <row r="8634" spans="1:3" ht="15.75">
      <c r="A8634" s="215" t="s">
        <v>17603</v>
      </c>
      <c r="B8634" s="215" t="s">
        <v>17604</v>
      </c>
      <c r="C8634" s="215" t="s">
        <v>47</v>
      </c>
    </row>
    <row r="8635" spans="1:3" ht="15.75">
      <c r="A8635" s="215" t="s">
        <v>17605</v>
      </c>
      <c r="B8635" s="215" t="s">
        <v>17606</v>
      </c>
      <c r="C8635" s="215" t="s">
        <v>47</v>
      </c>
    </row>
    <row r="8636" spans="1:3" ht="15.75">
      <c r="A8636" s="215" t="s">
        <v>17607</v>
      </c>
      <c r="B8636" s="215" t="s">
        <v>17608</v>
      </c>
      <c r="C8636" s="215" t="s">
        <v>47</v>
      </c>
    </row>
    <row r="8637" spans="1:3" ht="15.75">
      <c r="A8637" s="215" t="s">
        <v>17609</v>
      </c>
      <c r="B8637" s="215" t="s">
        <v>17610</v>
      </c>
      <c r="C8637" s="215" t="s">
        <v>47</v>
      </c>
    </row>
    <row r="8638" spans="1:3" ht="15.75">
      <c r="A8638" s="215" t="s">
        <v>17611</v>
      </c>
      <c r="B8638" s="215" t="s">
        <v>17612</v>
      </c>
      <c r="C8638" s="215" t="s">
        <v>602</v>
      </c>
    </row>
    <row r="8639" spans="1:3" ht="15.75">
      <c r="A8639" s="215" t="s">
        <v>17613</v>
      </c>
      <c r="B8639" s="215" t="s">
        <v>17614</v>
      </c>
      <c r="C8639" s="215" t="s">
        <v>602</v>
      </c>
    </row>
    <row r="8640" spans="1:3" ht="15.75">
      <c r="A8640" s="215" t="s">
        <v>17615</v>
      </c>
      <c r="B8640" s="215" t="s">
        <v>17616</v>
      </c>
      <c r="C8640" s="215" t="s">
        <v>602</v>
      </c>
    </row>
    <row r="8641" spans="1:3" ht="15.75">
      <c r="A8641" s="215" t="s">
        <v>17617</v>
      </c>
      <c r="B8641" s="215" t="s">
        <v>17618</v>
      </c>
      <c r="C8641" s="215" t="s">
        <v>47</v>
      </c>
    </row>
    <row r="8642" spans="1:3" ht="15.75">
      <c r="A8642" s="215" t="s">
        <v>17619</v>
      </c>
      <c r="B8642" s="215" t="s">
        <v>17620</v>
      </c>
      <c r="C8642" s="215" t="s">
        <v>47</v>
      </c>
    </row>
    <row r="8643" spans="1:3" ht="15.75">
      <c r="A8643" s="215" t="s">
        <v>17621</v>
      </c>
      <c r="B8643" s="215" t="s">
        <v>17622</v>
      </c>
      <c r="C8643" s="215" t="s">
        <v>367</v>
      </c>
    </row>
    <row r="8644" spans="1:3" ht="15.75">
      <c r="A8644" s="215" t="s">
        <v>17623</v>
      </c>
      <c r="B8644" s="215" t="s">
        <v>17624</v>
      </c>
      <c r="C8644" s="215" t="s">
        <v>602</v>
      </c>
    </row>
    <row r="8645" spans="1:3" ht="15.75">
      <c r="A8645" s="215" t="s">
        <v>17625</v>
      </c>
      <c r="B8645" s="215" t="s">
        <v>17626</v>
      </c>
      <c r="C8645" s="215" t="s">
        <v>47</v>
      </c>
    </row>
    <row r="8646" spans="1:3" ht="15.75">
      <c r="A8646" s="215" t="s">
        <v>17627</v>
      </c>
      <c r="B8646" s="215" t="s">
        <v>17628</v>
      </c>
      <c r="C8646" s="215" t="s">
        <v>47</v>
      </c>
    </row>
    <row r="8647" spans="1:3" ht="15.75">
      <c r="A8647" s="215" t="s">
        <v>17629</v>
      </c>
      <c r="B8647" s="215" t="s">
        <v>17630</v>
      </c>
      <c r="C8647" s="215" t="s">
        <v>47</v>
      </c>
    </row>
    <row r="8648" spans="1:3" ht="15.75">
      <c r="A8648" s="215" t="s">
        <v>17631</v>
      </c>
      <c r="B8648" s="215" t="s">
        <v>17632</v>
      </c>
      <c r="C8648" s="215" t="s">
        <v>47</v>
      </c>
    </row>
    <row r="8649" spans="1:3" ht="15.75">
      <c r="A8649" s="215" t="s">
        <v>17633</v>
      </c>
      <c r="B8649" s="215" t="s">
        <v>17634</v>
      </c>
      <c r="C8649" s="215" t="s">
        <v>47</v>
      </c>
    </row>
    <row r="8650" spans="1:3" ht="15.75">
      <c r="A8650" s="215" t="s">
        <v>17635</v>
      </c>
      <c r="B8650" s="215" t="s">
        <v>17636</v>
      </c>
      <c r="C8650" s="215" t="s">
        <v>367</v>
      </c>
    </row>
    <row r="8651" spans="1:3" ht="15.75">
      <c r="A8651" s="215" t="s">
        <v>17637</v>
      </c>
      <c r="B8651" s="215" t="s">
        <v>17638</v>
      </c>
      <c r="C8651" s="215" t="s">
        <v>365</v>
      </c>
    </row>
    <row r="8652" spans="1:3" ht="15.75">
      <c r="A8652" s="215" t="s">
        <v>17639</v>
      </c>
      <c r="B8652" s="215" t="s">
        <v>17640</v>
      </c>
      <c r="C8652" s="215" t="s">
        <v>365</v>
      </c>
    </row>
    <row r="8653" spans="1:3" ht="15.75">
      <c r="A8653" s="215" t="s">
        <v>17641</v>
      </c>
      <c r="B8653" s="215" t="s">
        <v>17642</v>
      </c>
      <c r="C8653" s="215" t="s">
        <v>47</v>
      </c>
    </row>
    <row r="8654" spans="1:3" ht="15.75">
      <c r="A8654" s="215" t="s">
        <v>17643</v>
      </c>
      <c r="B8654" s="215" t="s">
        <v>17644</v>
      </c>
      <c r="C8654" s="215" t="s">
        <v>47</v>
      </c>
    </row>
    <row r="8655" spans="1:3" ht="15.75">
      <c r="A8655" s="215" t="s">
        <v>17645</v>
      </c>
      <c r="B8655" s="215" t="s">
        <v>17646</v>
      </c>
      <c r="C8655" s="215" t="s">
        <v>47</v>
      </c>
    </row>
    <row r="8656" spans="1:3" ht="15.75">
      <c r="A8656" s="215" t="s">
        <v>17647</v>
      </c>
      <c r="B8656" s="215" t="s">
        <v>17648</v>
      </c>
      <c r="C8656" s="215" t="s">
        <v>47</v>
      </c>
    </row>
    <row r="8657" spans="1:3" ht="15.75">
      <c r="A8657" s="215" t="s">
        <v>17649</v>
      </c>
      <c r="B8657" s="215" t="s">
        <v>17650</v>
      </c>
      <c r="C8657" s="215" t="s">
        <v>47</v>
      </c>
    </row>
    <row r="8658" spans="1:3" ht="15.75">
      <c r="A8658" s="215" t="s">
        <v>17651</v>
      </c>
      <c r="B8658" s="215" t="s">
        <v>17652</v>
      </c>
      <c r="C8658" s="215" t="s">
        <v>47</v>
      </c>
    </row>
    <row r="8659" spans="1:3" ht="15.75">
      <c r="A8659" s="215" t="s">
        <v>17653</v>
      </c>
      <c r="B8659" s="215" t="s">
        <v>17654</v>
      </c>
      <c r="C8659" s="215" t="s">
        <v>47</v>
      </c>
    </row>
    <row r="8660" spans="1:3" ht="15.75">
      <c r="A8660" s="215" t="s">
        <v>17655</v>
      </c>
      <c r="B8660" s="215" t="s">
        <v>17656</v>
      </c>
      <c r="C8660" s="215" t="s">
        <v>47</v>
      </c>
    </row>
    <row r="8661" spans="1:3" ht="15.75">
      <c r="A8661" s="215" t="s">
        <v>17657</v>
      </c>
      <c r="B8661" s="215" t="s">
        <v>17658</v>
      </c>
      <c r="C8661" s="215" t="s">
        <v>602</v>
      </c>
    </row>
    <row r="8662" spans="1:3" ht="15.75">
      <c r="A8662" s="215" t="s">
        <v>17659</v>
      </c>
      <c r="B8662" s="215" t="s">
        <v>17660</v>
      </c>
      <c r="C8662" s="215" t="s">
        <v>47</v>
      </c>
    </row>
    <row r="8663" spans="1:3" ht="15.75">
      <c r="A8663" s="215" t="s">
        <v>17661</v>
      </c>
      <c r="B8663" s="215" t="s">
        <v>17662</v>
      </c>
      <c r="C8663" s="215" t="s">
        <v>365</v>
      </c>
    </row>
    <row r="8664" spans="1:3" ht="15.75">
      <c r="A8664" s="215" t="s">
        <v>17663</v>
      </c>
      <c r="B8664" s="215" t="s">
        <v>17664</v>
      </c>
      <c r="C8664" s="215" t="s">
        <v>602</v>
      </c>
    </row>
    <row r="8665" spans="1:3" ht="15.75">
      <c r="A8665" s="215" t="s">
        <v>17665</v>
      </c>
      <c r="B8665" s="215" t="s">
        <v>17666</v>
      </c>
      <c r="C8665" s="215" t="s">
        <v>602</v>
      </c>
    </row>
    <row r="8666" spans="1:3" ht="15.75">
      <c r="A8666" s="215" t="s">
        <v>17667</v>
      </c>
      <c r="B8666" s="215" t="s">
        <v>17668</v>
      </c>
      <c r="C8666" s="215" t="s">
        <v>47</v>
      </c>
    </row>
    <row r="8667" spans="1:3" ht="15.75">
      <c r="A8667" s="215" t="s">
        <v>17669</v>
      </c>
      <c r="B8667" s="215" t="s">
        <v>17670</v>
      </c>
      <c r="C8667" s="215" t="s">
        <v>367</v>
      </c>
    </row>
    <row r="8668" spans="1:3" ht="15.75">
      <c r="A8668" s="215" t="s">
        <v>17671</v>
      </c>
      <c r="B8668" s="215" t="s">
        <v>17672</v>
      </c>
      <c r="C8668" s="215" t="s">
        <v>47</v>
      </c>
    </row>
    <row r="8669" spans="1:3" ht="15.75">
      <c r="A8669" s="215" t="s">
        <v>17673</v>
      </c>
      <c r="B8669" s="215" t="s">
        <v>17674</v>
      </c>
      <c r="C8669" s="215" t="s">
        <v>47</v>
      </c>
    </row>
    <row r="8670" spans="1:3" ht="15.75">
      <c r="A8670" s="215" t="s">
        <v>17675</v>
      </c>
      <c r="B8670" s="215" t="s">
        <v>17676</v>
      </c>
      <c r="C8670" s="215" t="s">
        <v>47</v>
      </c>
    </row>
    <row r="8671" spans="1:3" ht="15.75">
      <c r="A8671" s="215" t="s">
        <v>17677</v>
      </c>
      <c r="B8671" s="215" t="s">
        <v>17678</v>
      </c>
      <c r="C8671" s="215" t="s">
        <v>47</v>
      </c>
    </row>
    <row r="8672" spans="1:3" ht="15.75">
      <c r="A8672" s="215" t="s">
        <v>17679</v>
      </c>
      <c r="B8672" s="215" t="s">
        <v>17680</v>
      </c>
      <c r="C8672" s="215" t="s">
        <v>47</v>
      </c>
    </row>
    <row r="8673" spans="1:3" ht="15.75">
      <c r="A8673" s="215" t="s">
        <v>17681</v>
      </c>
      <c r="B8673" s="215" t="s">
        <v>17682</v>
      </c>
      <c r="C8673" s="215" t="s">
        <v>47</v>
      </c>
    </row>
    <row r="8674" spans="1:3" ht="15.75">
      <c r="A8674" s="215" t="s">
        <v>17683</v>
      </c>
      <c r="B8674" s="215" t="s">
        <v>17684</v>
      </c>
      <c r="C8674" s="215" t="s">
        <v>47</v>
      </c>
    </row>
    <row r="8675" spans="1:3" ht="15.75">
      <c r="A8675" s="215" t="s">
        <v>17685</v>
      </c>
      <c r="B8675" s="215" t="s">
        <v>17686</v>
      </c>
      <c r="C8675" s="215" t="s">
        <v>47</v>
      </c>
    </row>
    <row r="8676" spans="1:3" ht="15.75">
      <c r="A8676" s="215" t="s">
        <v>17687</v>
      </c>
      <c r="B8676" s="215" t="s">
        <v>17688</v>
      </c>
      <c r="C8676" s="215" t="s">
        <v>602</v>
      </c>
    </row>
    <row r="8677" spans="1:3" ht="15.75">
      <c r="A8677" s="215" t="s">
        <v>17689</v>
      </c>
      <c r="B8677" s="215" t="s">
        <v>17690</v>
      </c>
      <c r="C8677" s="215" t="s">
        <v>47</v>
      </c>
    </row>
    <row r="8678" spans="1:3" ht="15.75">
      <c r="A8678" s="215" t="s">
        <v>17691</v>
      </c>
      <c r="B8678" s="215" t="s">
        <v>17692</v>
      </c>
      <c r="C8678" s="215" t="s">
        <v>47</v>
      </c>
    </row>
    <row r="8679" spans="1:3" ht="15.75">
      <c r="A8679" s="215" t="s">
        <v>17693</v>
      </c>
      <c r="B8679" s="215" t="s">
        <v>17694</v>
      </c>
      <c r="C8679" s="215" t="s">
        <v>47</v>
      </c>
    </row>
    <row r="8680" spans="1:3" ht="15.75">
      <c r="A8680" s="215" t="s">
        <v>17695</v>
      </c>
      <c r="B8680" s="215" t="s">
        <v>17696</v>
      </c>
      <c r="C8680" s="215" t="s">
        <v>47</v>
      </c>
    </row>
    <row r="8681" spans="1:3" ht="15.75">
      <c r="A8681" s="215" t="s">
        <v>17697</v>
      </c>
      <c r="B8681" s="215" t="s">
        <v>17698</v>
      </c>
      <c r="C8681" s="215" t="s">
        <v>602</v>
      </c>
    </row>
    <row r="8682" spans="1:3" ht="15.75">
      <c r="A8682" s="215" t="s">
        <v>17699</v>
      </c>
      <c r="B8682" s="215" t="s">
        <v>17700</v>
      </c>
      <c r="C8682" s="215" t="s">
        <v>365</v>
      </c>
    </row>
    <row r="8683" spans="1:3" ht="15.75">
      <c r="A8683" s="215" t="s">
        <v>17701</v>
      </c>
      <c r="B8683" s="215" t="s">
        <v>17702</v>
      </c>
      <c r="C8683" s="215" t="s">
        <v>47</v>
      </c>
    </row>
    <row r="8684" spans="1:3" ht="15.75">
      <c r="A8684" s="215" t="s">
        <v>17703</v>
      </c>
      <c r="B8684" s="215" t="s">
        <v>17704</v>
      </c>
      <c r="C8684" s="215" t="s">
        <v>602</v>
      </c>
    </row>
    <row r="8685" spans="1:3" ht="15.75">
      <c r="A8685" s="215" t="s">
        <v>17705</v>
      </c>
      <c r="B8685" s="215" t="s">
        <v>17706</v>
      </c>
      <c r="C8685" s="215" t="s">
        <v>367</v>
      </c>
    </row>
    <row r="8686" spans="1:3" ht="15.75">
      <c r="A8686" s="215" t="s">
        <v>17707</v>
      </c>
      <c r="B8686" s="215" t="s">
        <v>17708</v>
      </c>
      <c r="C8686" s="215" t="s">
        <v>47</v>
      </c>
    </row>
    <row r="8687" spans="1:3" ht="15.75">
      <c r="A8687" s="215" t="s">
        <v>17709</v>
      </c>
      <c r="B8687" s="215" t="s">
        <v>17710</v>
      </c>
      <c r="C8687" s="215" t="s">
        <v>365</v>
      </c>
    </row>
    <row r="8688" spans="1:3" ht="15.75">
      <c r="A8688" s="215" t="s">
        <v>17711</v>
      </c>
      <c r="B8688" s="215" t="s">
        <v>17712</v>
      </c>
      <c r="C8688" s="215" t="s">
        <v>367</v>
      </c>
    </row>
    <row r="8689" spans="1:3" ht="15.75">
      <c r="A8689" s="215" t="s">
        <v>17713</v>
      </c>
      <c r="B8689" s="215" t="s">
        <v>17714</v>
      </c>
      <c r="C8689" s="215" t="s">
        <v>602</v>
      </c>
    </row>
    <row r="8690" spans="1:3" ht="15.75">
      <c r="A8690" s="215" t="s">
        <v>17715</v>
      </c>
      <c r="B8690" s="215" t="s">
        <v>17716</v>
      </c>
      <c r="C8690" s="215" t="s">
        <v>47</v>
      </c>
    </row>
    <row r="8691" spans="1:3" ht="15.75">
      <c r="A8691" s="215" t="s">
        <v>17717</v>
      </c>
      <c r="B8691" s="215" t="s">
        <v>17718</v>
      </c>
      <c r="C8691" s="215" t="s">
        <v>47</v>
      </c>
    </row>
    <row r="8692" spans="1:3" ht="15.75">
      <c r="A8692" s="215" t="s">
        <v>17719</v>
      </c>
      <c r="B8692" s="215" t="s">
        <v>17720</v>
      </c>
      <c r="C8692" s="215" t="s">
        <v>47</v>
      </c>
    </row>
    <row r="8693" spans="1:3" ht="15.75">
      <c r="A8693" s="215" t="s">
        <v>17721</v>
      </c>
      <c r="B8693" s="215" t="s">
        <v>17722</v>
      </c>
      <c r="C8693" s="215" t="s">
        <v>47</v>
      </c>
    </row>
    <row r="8694" spans="1:3" ht="15.75">
      <c r="A8694" s="215" t="s">
        <v>17723</v>
      </c>
      <c r="B8694" s="215" t="s">
        <v>17724</v>
      </c>
      <c r="C8694" s="215" t="s">
        <v>5698</v>
      </c>
    </row>
    <row r="8695" spans="1:3" ht="15.75">
      <c r="A8695" s="215" t="s">
        <v>17725</v>
      </c>
      <c r="B8695" s="215" t="s">
        <v>17726</v>
      </c>
      <c r="C8695" s="215" t="s">
        <v>47</v>
      </c>
    </row>
    <row r="8696" spans="1:3" ht="15.75">
      <c r="A8696" s="215" t="s">
        <v>17727</v>
      </c>
      <c r="B8696" s="215" t="s">
        <v>17728</v>
      </c>
      <c r="C8696" s="215" t="s">
        <v>47</v>
      </c>
    </row>
    <row r="8697" spans="1:3" ht="15.75">
      <c r="A8697" s="215" t="s">
        <v>17729</v>
      </c>
      <c r="B8697" s="215" t="s">
        <v>17730</v>
      </c>
      <c r="C8697" s="215" t="s">
        <v>47</v>
      </c>
    </row>
    <row r="8698" spans="1:3" ht="15.75">
      <c r="A8698" s="215" t="s">
        <v>17731</v>
      </c>
      <c r="B8698" s="215" t="s">
        <v>17732</v>
      </c>
      <c r="C8698" s="215" t="s">
        <v>47</v>
      </c>
    </row>
    <row r="8699" spans="1:3" ht="15.75">
      <c r="A8699" s="215" t="s">
        <v>17733</v>
      </c>
      <c r="B8699" s="215" t="s">
        <v>17734</v>
      </c>
      <c r="C8699" s="215" t="s">
        <v>47</v>
      </c>
    </row>
    <row r="8700" spans="1:3" ht="15.75">
      <c r="A8700" s="215" t="s">
        <v>17735</v>
      </c>
      <c r="B8700" s="215" t="s">
        <v>17736</v>
      </c>
      <c r="C8700" s="215" t="s">
        <v>47</v>
      </c>
    </row>
    <row r="8701" spans="1:3" ht="15.75">
      <c r="A8701" s="215" t="s">
        <v>17737</v>
      </c>
      <c r="B8701" s="215" t="s">
        <v>17738</v>
      </c>
      <c r="C8701" s="215" t="s">
        <v>47</v>
      </c>
    </row>
    <row r="8702" spans="1:3" ht="15.75">
      <c r="A8702" s="215" t="s">
        <v>17739</v>
      </c>
      <c r="B8702" s="215" t="s">
        <v>17740</v>
      </c>
      <c r="C8702" s="215" t="s">
        <v>47</v>
      </c>
    </row>
    <row r="8703" spans="1:3" ht="15.75">
      <c r="A8703" s="215" t="s">
        <v>17741</v>
      </c>
      <c r="B8703" s="215" t="s">
        <v>17742</v>
      </c>
      <c r="C8703" s="215" t="s">
        <v>47</v>
      </c>
    </row>
    <row r="8704" spans="1:3" ht="15.75">
      <c r="A8704" s="215" t="s">
        <v>17743</v>
      </c>
      <c r="B8704" s="215" t="s">
        <v>17744</v>
      </c>
      <c r="C8704" s="215" t="s">
        <v>47</v>
      </c>
    </row>
    <row r="8705" spans="1:3" ht="15.75">
      <c r="A8705" s="215" t="s">
        <v>17745</v>
      </c>
      <c r="B8705" s="215" t="s">
        <v>17746</v>
      </c>
      <c r="C8705" s="215" t="s">
        <v>47</v>
      </c>
    </row>
    <row r="8706" spans="1:3" ht="15.75">
      <c r="A8706" s="215" t="s">
        <v>17747</v>
      </c>
      <c r="B8706" s="215" t="s">
        <v>17748</v>
      </c>
      <c r="C8706" s="215" t="s">
        <v>47</v>
      </c>
    </row>
    <row r="8707" spans="1:3" ht="15.75">
      <c r="A8707" s="215" t="s">
        <v>17749</v>
      </c>
      <c r="B8707" s="215" t="s">
        <v>17750</v>
      </c>
      <c r="C8707" s="215" t="s">
        <v>47</v>
      </c>
    </row>
    <row r="8708" spans="1:3" ht="15.75">
      <c r="A8708" s="215" t="s">
        <v>17751</v>
      </c>
      <c r="B8708" s="215" t="s">
        <v>17752</v>
      </c>
      <c r="C8708" s="215" t="s">
        <v>47</v>
      </c>
    </row>
    <row r="8709" spans="1:3" ht="15.75">
      <c r="A8709" s="215" t="s">
        <v>17753</v>
      </c>
      <c r="B8709" s="215" t="s">
        <v>17754</v>
      </c>
      <c r="C8709" s="215" t="s">
        <v>47</v>
      </c>
    </row>
    <row r="8710" spans="1:3" ht="15.75">
      <c r="A8710" s="215" t="s">
        <v>17755</v>
      </c>
      <c r="B8710" s="215" t="s">
        <v>17756</v>
      </c>
      <c r="C8710" s="215" t="s">
        <v>47</v>
      </c>
    </row>
    <row r="8711" spans="1:3" ht="15.75">
      <c r="A8711" s="215" t="s">
        <v>17757</v>
      </c>
      <c r="B8711" s="215" t="s">
        <v>17758</v>
      </c>
      <c r="C8711" s="215" t="s">
        <v>47</v>
      </c>
    </row>
    <row r="8712" spans="1:3" ht="15.75">
      <c r="A8712" s="215" t="s">
        <v>17759</v>
      </c>
      <c r="B8712" s="215" t="s">
        <v>17760</v>
      </c>
      <c r="C8712" s="215" t="s">
        <v>47</v>
      </c>
    </row>
    <row r="8713" spans="1:3" ht="15.75">
      <c r="A8713" s="215" t="s">
        <v>17761</v>
      </c>
      <c r="B8713" s="215" t="s">
        <v>17762</v>
      </c>
      <c r="C8713" s="215" t="s">
        <v>47</v>
      </c>
    </row>
    <row r="8714" spans="1:3" ht="15.75">
      <c r="A8714" s="215" t="s">
        <v>17763</v>
      </c>
      <c r="B8714" s="215" t="s">
        <v>17764</v>
      </c>
      <c r="C8714" s="215" t="s">
        <v>47</v>
      </c>
    </row>
    <row r="8715" spans="1:3" ht="15.75">
      <c r="A8715" s="215" t="s">
        <v>17765</v>
      </c>
      <c r="B8715" s="215" t="s">
        <v>17766</v>
      </c>
      <c r="C8715" s="215" t="s">
        <v>47</v>
      </c>
    </row>
    <row r="8716" spans="1:3" ht="15.75">
      <c r="A8716" s="215" t="s">
        <v>17767</v>
      </c>
      <c r="B8716" s="215" t="s">
        <v>17768</v>
      </c>
      <c r="C8716" s="215" t="s">
        <v>47</v>
      </c>
    </row>
    <row r="8717" spans="1:3" ht="15.75">
      <c r="A8717" s="215" t="s">
        <v>17769</v>
      </c>
      <c r="B8717" s="215" t="s">
        <v>17770</v>
      </c>
      <c r="C8717" s="215" t="s">
        <v>47</v>
      </c>
    </row>
    <row r="8718" spans="1:3" ht="15.75">
      <c r="A8718" s="215" t="s">
        <v>17771</v>
      </c>
      <c r="B8718" s="215" t="s">
        <v>17772</v>
      </c>
      <c r="C8718" s="215" t="s">
        <v>47</v>
      </c>
    </row>
    <row r="8719" spans="1:3" ht="15.75">
      <c r="A8719" s="215" t="s">
        <v>17773</v>
      </c>
      <c r="B8719" s="215" t="s">
        <v>17774</v>
      </c>
      <c r="C8719" s="215" t="s">
        <v>47</v>
      </c>
    </row>
    <row r="8720" spans="1:3" ht="15.75">
      <c r="A8720" s="215" t="s">
        <v>17775</v>
      </c>
      <c r="B8720" s="215" t="s">
        <v>17776</v>
      </c>
      <c r="C8720" s="215" t="s">
        <v>47</v>
      </c>
    </row>
    <row r="8721" spans="1:3" ht="15.75">
      <c r="A8721" s="215" t="s">
        <v>17777</v>
      </c>
      <c r="B8721" s="215" t="s">
        <v>17778</v>
      </c>
      <c r="C8721" s="215" t="s">
        <v>47</v>
      </c>
    </row>
    <row r="8722" spans="1:3" ht="15.75">
      <c r="A8722" s="215" t="s">
        <v>17779</v>
      </c>
      <c r="B8722" s="215" t="s">
        <v>17780</v>
      </c>
      <c r="C8722" s="215" t="s">
        <v>47</v>
      </c>
    </row>
    <row r="8723" spans="1:3" ht="15.75">
      <c r="A8723" s="215" t="s">
        <v>17781</v>
      </c>
      <c r="B8723" s="215" t="s">
        <v>17782</v>
      </c>
      <c r="C8723" s="215" t="s">
        <v>47</v>
      </c>
    </row>
    <row r="8724" spans="1:3" ht="15.75">
      <c r="A8724" s="215" t="s">
        <v>17783</v>
      </c>
      <c r="B8724" s="215" t="s">
        <v>17784</v>
      </c>
      <c r="C8724" s="215" t="s">
        <v>47</v>
      </c>
    </row>
    <row r="8725" spans="1:3" ht="15.75">
      <c r="A8725" s="215" t="s">
        <v>17785</v>
      </c>
      <c r="B8725" s="215" t="s">
        <v>17786</v>
      </c>
      <c r="C8725" s="215" t="s">
        <v>602</v>
      </c>
    </row>
    <row r="8726" spans="1:3" ht="15.75">
      <c r="A8726" s="215" t="s">
        <v>17787</v>
      </c>
      <c r="B8726" s="215" t="s">
        <v>17788</v>
      </c>
      <c r="C8726" s="215" t="s">
        <v>47</v>
      </c>
    </row>
    <row r="8727" spans="1:3" ht="15.75">
      <c r="A8727" s="215" t="s">
        <v>17789</v>
      </c>
      <c r="B8727" s="215" t="s">
        <v>17790</v>
      </c>
      <c r="C8727" s="215" t="s">
        <v>47</v>
      </c>
    </row>
    <row r="8728" spans="1:3" ht="15.75">
      <c r="A8728" s="215" t="s">
        <v>17791</v>
      </c>
      <c r="B8728" s="215" t="s">
        <v>17792</v>
      </c>
      <c r="C8728" s="215" t="s">
        <v>47</v>
      </c>
    </row>
    <row r="8729" spans="1:3" ht="15.75">
      <c r="A8729" s="215" t="s">
        <v>17793</v>
      </c>
      <c r="B8729" s="215" t="s">
        <v>17794</v>
      </c>
      <c r="C8729" s="215" t="s">
        <v>47</v>
      </c>
    </row>
    <row r="8730" spans="1:3" ht="15.75">
      <c r="A8730" s="215" t="s">
        <v>17795</v>
      </c>
      <c r="B8730" s="215" t="s">
        <v>17796</v>
      </c>
      <c r="C8730" s="215" t="s">
        <v>47</v>
      </c>
    </row>
    <row r="8731" spans="1:3" ht="15.75">
      <c r="A8731" s="215" t="s">
        <v>17797</v>
      </c>
      <c r="B8731" s="215" t="s">
        <v>17798</v>
      </c>
      <c r="C8731" s="215" t="s">
        <v>367</v>
      </c>
    </row>
    <row r="8732" spans="1:3" ht="15.75">
      <c r="A8732" s="215" t="s">
        <v>17799</v>
      </c>
      <c r="B8732" s="215" t="s">
        <v>17800</v>
      </c>
      <c r="C8732" s="215" t="s">
        <v>47</v>
      </c>
    </row>
    <row r="8733" spans="1:3" ht="15.75">
      <c r="A8733" s="215" t="s">
        <v>17801</v>
      </c>
      <c r="B8733" s="215" t="s">
        <v>17802</v>
      </c>
      <c r="C8733" s="215" t="s">
        <v>47</v>
      </c>
    </row>
    <row r="8734" spans="1:3" ht="15.75">
      <c r="A8734" s="215" t="s">
        <v>17803</v>
      </c>
      <c r="B8734" s="215" t="s">
        <v>17804</v>
      </c>
      <c r="C8734" s="215" t="s">
        <v>47</v>
      </c>
    </row>
    <row r="8735" spans="1:3" ht="15.75">
      <c r="A8735" s="215" t="s">
        <v>17805</v>
      </c>
      <c r="B8735" s="215" t="s">
        <v>17806</v>
      </c>
      <c r="C8735" s="215" t="s">
        <v>47</v>
      </c>
    </row>
    <row r="8736" spans="1:3" ht="15.75">
      <c r="A8736" s="215" t="s">
        <v>17807</v>
      </c>
      <c r="B8736" s="215" t="s">
        <v>17808</v>
      </c>
      <c r="C8736" s="215" t="s">
        <v>47</v>
      </c>
    </row>
    <row r="8737" spans="1:3" ht="15.75">
      <c r="A8737" s="215" t="s">
        <v>17809</v>
      </c>
      <c r="B8737" s="215" t="s">
        <v>17810</v>
      </c>
      <c r="C8737" s="215" t="s">
        <v>47</v>
      </c>
    </row>
    <row r="8738" spans="1:3" ht="15.75">
      <c r="A8738" s="215" t="s">
        <v>17811</v>
      </c>
      <c r="B8738" s="215" t="s">
        <v>17812</v>
      </c>
      <c r="C8738" s="215" t="s">
        <v>47</v>
      </c>
    </row>
    <row r="8739" spans="1:3" ht="15.75">
      <c r="A8739" s="215" t="s">
        <v>17813</v>
      </c>
      <c r="B8739" s="215" t="s">
        <v>17814</v>
      </c>
      <c r="C8739" s="215" t="s">
        <v>47</v>
      </c>
    </row>
    <row r="8740" spans="1:3" ht="15.75">
      <c r="A8740" s="215" t="s">
        <v>17815</v>
      </c>
      <c r="B8740" s="215" t="s">
        <v>17816</v>
      </c>
      <c r="C8740" s="215" t="s">
        <v>47</v>
      </c>
    </row>
    <row r="8741" spans="1:3" ht="15.75">
      <c r="A8741" s="215" t="s">
        <v>17817</v>
      </c>
      <c r="B8741" s="215" t="s">
        <v>17818</v>
      </c>
      <c r="C8741" s="215" t="s">
        <v>47</v>
      </c>
    </row>
    <row r="8742" spans="1:3" ht="15.75">
      <c r="A8742" s="215" t="s">
        <v>17819</v>
      </c>
      <c r="B8742" s="215" t="s">
        <v>17820</v>
      </c>
      <c r="C8742" s="215" t="s">
        <v>47</v>
      </c>
    </row>
    <row r="8743" spans="1:3" ht="15.75">
      <c r="A8743" s="215" t="s">
        <v>17821</v>
      </c>
      <c r="B8743" s="215" t="s">
        <v>17822</v>
      </c>
      <c r="C8743" s="215" t="s">
        <v>47</v>
      </c>
    </row>
    <row r="8744" spans="1:3" ht="15.75">
      <c r="A8744" s="215" t="s">
        <v>17823</v>
      </c>
      <c r="B8744" s="215" t="s">
        <v>17824</v>
      </c>
      <c r="C8744" s="215" t="s">
        <v>47</v>
      </c>
    </row>
    <row r="8745" spans="1:3" ht="15.75">
      <c r="A8745" s="215" t="s">
        <v>17825</v>
      </c>
      <c r="B8745" s="215" t="s">
        <v>17826</v>
      </c>
      <c r="C8745" s="215" t="s">
        <v>47</v>
      </c>
    </row>
    <row r="8746" spans="1:3" ht="15.75">
      <c r="A8746" s="215" t="s">
        <v>17827</v>
      </c>
      <c r="B8746" s="215" t="s">
        <v>17828</v>
      </c>
      <c r="C8746" s="215" t="s">
        <v>47</v>
      </c>
    </row>
    <row r="8747" spans="1:3" ht="15.75">
      <c r="A8747" s="215" t="s">
        <v>17829</v>
      </c>
      <c r="B8747" s="215" t="s">
        <v>17830</v>
      </c>
      <c r="C8747" s="215" t="s">
        <v>47</v>
      </c>
    </row>
    <row r="8748" spans="1:3" ht="15.75">
      <c r="A8748" s="215" t="s">
        <v>17831</v>
      </c>
      <c r="B8748" s="215" t="s">
        <v>17832</v>
      </c>
      <c r="C8748" s="215" t="s">
        <v>47</v>
      </c>
    </row>
    <row r="8749" spans="1:3" ht="15.75">
      <c r="A8749" s="215" t="s">
        <v>17833</v>
      </c>
      <c r="B8749" s="215" t="s">
        <v>17834</v>
      </c>
      <c r="C8749" s="215" t="s">
        <v>47</v>
      </c>
    </row>
    <row r="8750" spans="1:3" ht="15.75">
      <c r="A8750" s="215" t="s">
        <v>17835</v>
      </c>
      <c r="B8750" s="215" t="s">
        <v>17836</v>
      </c>
      <c r="C8750" s="215" t="s">
        <v>47</v>
      </c>
    </row>
    <row r="8751" spans="1:3" ht="15.75">
      <c r="A8751" s="215" t="s">
        <v>17837</v>
      </c>
      <c r="B8751" s="215" t="s">
        <v>17838</v>
      </c>
      <c r="C8751" s="215" t="s">
        <v>47</v>
      </c>
    </row>
    <row r="8752" spans="1:3" ht="15.75">
      <c r="A8752" s="215" t="s">
        <v>17839</v>
      </c>
      <c r="B8752" s="215" t="s">
        <v>17840</v>
      </c>
      <c r="C8752" s="215" t="s">
        <v>47</v>
      </c>
    </row>
    <row r="8753" spans="1:3" ht="15.75">
      <c r="A8753" s="215" t="s">
        <v>17841</v>
      </c>
      <c r="B8753" s="215" t="s">
        <v>17842</v>
      </c>
      <c r="C8753" s="215" t="s">
        <v>47</v>
      </c>
    </row>
    <row r="8754" spans="1:3" ht="15.75">
      <c r="A8754" s="215" t="s">
        <v>17843</v>
      </c>
      <c r="B8754" s="215" t="s">
        <v>17844</v>
      </c>
      <c r="C8754" s="215" t="s">
        <v>47</v>
      </c>
    </row>
    <row r="8755" spans="1:3" ht="15.75">
      <c r="A8755" s="215" t="s">
        <v>17845</v>
      </c>
      <c r="B8755" s="215" t="s">
        <v>17846</v>
      </c>
      <c r="C8755" s="215" t="s">
        <v>47</v>
      </c>
    </row>
    <row r="8756" spans="1:3" ht="15.75">
      <c r="A8756" s="215" t="s">
        <v>17847</v>
      </c>
      <c r="B8756" s="215" t="s">
        <v>17848</v>
      </c>
      <c r="C8756" s="215" t="s">
        <v>602</v>
      </c>
    </row>
    <row r="8757" spans="1:3" ht="15.75">
      <c r="A8757" s="215" t="s">
        <v>17849</v>
      </c>
      <c r="B8757" s="215" t="s">
        <v>17850</v>
      </c>
      <c r="C8757" s="215" t="s">
        <v>47</v>
      </c>
    </row>
    <row r="8758" spans="1:3" ht="15.75">
      <c r="A8758" s="215" t="s">
        <v>17851</v>
      </c>
      <c r="B8758" s="215" t="s">
        <v>17852</v>
      </c>
      <c r="C8758" s="215" t="s">
        <v>47</v>
      </c>
    </row>
    <row r="8759" spans="1:3" ht="15.75">
      <c r="A8759" s="215" t="s">
        <v>17853</v>
      </c>
      <c r="B8759" s="215" t="s">
        <v>17854</v>
      </c>
      <c r="C8759" s="215" t="s">
        <v>602</v>
      </c>
    </row>
    <row r="8760" spans="1:3" ht="15.75">
      <c r="A8760" s="215" t="s">
        <v>17855</v>
      </c>
      <c r="B8760" s="215" t="s">
        <v>17856</v>
      </c>
      <c r="C8760" s="215" t="s">
        <v>602</v>
      </c>
    </row>
    <row r="8761" spans="1:3" ht="15.75">
      <c r="A8761" s="215" t="s">
        <v>17857</v>
      </c>
      <c r="B8761" s="215" t="s">
        <v>17858</v>
      </c>
      <c r="C8761" s="215" t="s">
        <v>602</v>
      </c>
    </row>
    <row r="8762" spans="1:3" ht="15.75">
      <c r="A8762" s="215" t="s">
        <v>17859</v>
      </c>
      <c r="B8762" s="215" t="s">
        <v>17860</v>
      </c>
      <c r="C8762" s="215" t="s">
        <v>602</v>
      </c>
    </row>
    <row r="8763" spans="1:3" ht="15.75">
      <c r="A8763" s="215" t="s">
        <v>17861</v>
      </c>
      <c r="B8763" s="215" t="s">
        <v>17862</v>
      </c>
      <c r="C8763" s="215" t="s">
        <v>365</v>
      </c>
    </row>
    <row r="8764" spans="1:3" ht="15.75">
      <c r="A8764" s="215" t="s">
        <v>17863</v>
      </c>
      <c r="B8764" s="215" t="s">
        <v>17864</v>
      </c>
      <c r="C8764" s="215" t="s">
        <v>602</v>
      </c>
    </row>
    <row r="8765" spans="1:3" ht="15.75">
      <c r="A8765" s="215" t="s">
        <v>17865</v>
      </c>
      <c r="B8765" s="215" t="s">
        <v>17866</v>
      </c>
      <c r="C8765" s="215" t="s">
        <v>602</v>
      </c>
    </row>
    <row r="8766" spans="1:3" ht="15.75">
      <c r="A8766" s="215" t="s">
        <v>17867</v>
      </c>
      <c r="B8766" s="215" t="s">
        <v>17868</v>
      </c>
      <c r="C8766" s="215" t="s">
        <v>602</v>
      </c>
    </row>
    <row r="8767" spans="1:3" ht="15.75">
      <c r="A8767" s="215" t="s">
        <v>17869</v>
      </c>
      <c r="B8767" s="215" t="s">
        <v>17870</v>
      </c>
      <c r="C8767" s="215" t="s">
        <v>602</v>
      </c>
    </row>
    <row r="8768" spans="1:3" ht="15.75">
      <c r="A8768" s="215" t="s">
        <v>17871</v>
      </c>
      <c r="B8768" s="215" t="s">
        <v>17872</v>
      </c>
      <c r="C8768" s="215" t="s">
        <v>602</v>
      </c>
    </row>
    <row r="8769" spans="1:3" ht="15.75">
      <c r="A8769" s="215" t="s">
        <v>17873</v>
      </c>
      <c r="B8769" s="215" t="s">
        <v>17874</v>
      </c>
      <c r="C8769" s="215" t="s">
        <v>367</v>
      </c>
    </row>
    <row r="8770" spans="1:3" ht="15.75">
      <c r="A8770" s="215" t="s">
        <v>17875</v>
      </c>
      <c r="B8770" s="215" t="s">
        <v>17876</v>
      </c>
      <c r="C8770" s="215" t="s">
        <v>602</v>
      </c>
    </row>
    <row r="8771" spans="1:3" ht="15.75">
      <c r="A8771" s="215" t="s">
        <v>17877</v>
      </c>
      <c r="B8771" s="215" t="s">
        <v>17878</v>
      </c>
      <c r="C8771" s="215" t="s">
        <v>47</v>
      </c>
    </row>
    <row r="8772" spans="1:3" ht="15.75">
      <c r="A8772" s="215" t="s">
        <v>17879</v>
      </c>
      <c r="B8772" s="215" t="s">
        <v>17880</v>
      </c>
      <c r="C8772" s="215" t="s">
        <v>47</v>
      </c>
    </row>
    <row r="8773" spans="1:3" ht="15.75">
      <c r="A8773" s="215" t="s">
        <v>17881</v>
      </c>
      <c r="B8773" s="215" t="s">
        <v>17882</v>
      </c>
      <c r="C8773" s="215" t="s">
        <v>47</v>
      </c>
    </row>
    <row r="8774" spans="1:3" ht="15.75">
      <c r="A8774" s="215" t="s">
        <v>17883</v>
      </c>
      <c r="B8774" s="215" t="s">
        <v>17884</v>
      </c>
      <c r="C8774" s="215" t="s">
        <v>47</v>
      </c>
    </row>
    <row r="8775" spans="1:3" ht="15.75">
      <c r="A8775" s="215" t="s">
        <v>17885</v>
      </c>
      <c r="B8775" s="215" t="s">
        <v>17886</v>
      </c>
      <c r="C8775" s="215" t="s">
        <v>47</v>
      </c>
    </row>
    <row r="8776" spans="1:3" ht="15.75">
      <c r="A8776" s="215" t="s">
        <v>17887</v>
      </c>
      <c r="B8776" s="215" t="s">
        <v>17888</v>
      </c>
      <c r="C8776" s="215" t="s">
        <v>602</v>
      </c>
    </row>
    <row r="8777" spans="1:3" ht="15.75">
      <c r="A8777" s="215" t="s">
        <v>17889</v>
      </c>
      <c r="B8777" s="215" t="s">
        <v>17890</v>
      </c>
      <c r="C8777" s="215" t="s">
        <v>367</v>
      </c>
    </row>
    <row r="8778" spans="1:3" ht="15.75">
      <c r="A8778" s="215" t="s">
        <v>17891</v>
      </c>
      <c r="B8778" s="215" t="s">
        <v>17892</v>
      </c>
      <c r="C8778" s="215" t="s">
        <v>602</v>
      </c>
    </row>
    <row r="8779" spans="1:3" ht="15.75">
      <c r="A8779" s="215" t="s">
        <v>17893</v>
      </c>
      <c r="B8779" s="215" t="s">
        <v>17894</v>
      </c>
      <c r="C8779" s="215" t="s">
        <v>47</v>
      </c>
    </row>
    <row r="8780" spans="1:3" ht="15.75">
      <c r="A8780" s="215" t="s">
        <v>17895</v>
      </c>
      <c r="B8780" s="215" t="s">
        <v>17896</v>
      </c>
      <c r="C8780" s="215" t="s">
        <v>47</v>
      </c>
    </row>
    <row r="8781" spans="1:3" ht="15.75">
      <c r="A8781" s="215" t="s">
        <v>17897</v>
      </c>
      <c r="B8781" s="215" t="s">
        <v>17898</v>
      </c>
      <c r="C8781" s="215" t="s">
        <v>47</v>
      </c>
    </row>
    <row r="8782" spans="1:3" ht="15.75">
      <c r="A8782" s="215" t="s">
        <v>17899</v>
      </c>
      <c r="B8782" s="215" t="s">
        <v>17900</v>
      </c>
      <c r="C8782" s="215" t="s">
        <v>47</v>
      </c>
    </row>
    <row r="8783" spans="1:3" ht="15.75">
      <c r="A8783" s="215" t="s">
        <v>17901</v>
      </c>
      <c r="B8783" s="215" t="s">
        <v>17902</v>
      </c>
      <c r="C8783" s="215" t="s">
        <v>47</v>
      </c>
    </row>
    <row r="8784" spans="1:3" ht="15.75">
      <c r="A8784" s="215" t="s">
        <v>17903</v>
      </c>
      <c r="B8784" s="215" t="s">
        <v>17904</v>
      </c>
      <c r="C8784" s="215" t="s">
        <v>47</v>
      </c>
    </row>
    <row r="8785" spans="1:3" ht="15.75">
      <c r="A8785" s="215" t="s">
        <v>17905</v>
      </c>
      <c r="B8785" s="215" t="s">
        <v>17906</v>
      </c>
      <c r="C8785" s="215" t="s">
        <v>367</v>
      </c>
    </row>
    <row r="8786" spans="1:3" ht="15.75">
      <c r="A8786" s="215" t="s">
        <v>17907</v>
      </c>
      <c r="B8786" s="215" t="s">
        <v>17908</v>
      </c>
      <c r="C8786" s="215" t="s">
        <v>367</v>
      </c>
    </row>
    <row r="8787" spans="1:3" ht="15.75">
      <c r="A8787" s="215" t="s">
        <v>17909</v>
      </c>
      <c r="B8787" s="215" t="s">
        <v>17910</v>
      </c>
      <c r="C8787" s="215" t="s">
        <v>602</v>
      </c>
    </row>
    <row r="8788" spans="1:3" ht="15.75">
      <c r="A8788" s="215" t="s">
        <v>17911</v>
      </c>
      <c r="B8788" s="215" t="s">
        <v>17912</v>
      </c>
      <c r="C8788" s="215" t="s">
        <v>367</v>
      </c>
    </row>
    <row r="8789" spans="1:3" ht="15.75">
      <c r="A8789" s="215" t="s">
        <v>17913</v>
      </c>
      <c r="B8789" s="215" t="s">
        <v>17914</v>
      </c>
      <c r="C8789" s="215" t="s">
        <v>47</v>
      </c>
    </row>
    <row r="8790" spans="1:3" ht="15.75">
      <c r="A8790" s="215" t="s">
        <v>17915</v>
      </c>
      <c r="B8790" s="215" t="s">
        <v>17916</v>
      </c>
      <c r="C8790" s="215" t="s">
        <v>47</v>
      </c>
    </row>
    <row r="8791" spans="1:3" ht="15.75">
      <c r="A8791" s="215" t="s">
        <v>17917</v>
      </c>
      <c r="B8791" s="215" t="s">
        <v>17918</v>
      </c>
      <c r="C8791" s="215" t="s">
        <v>47</v>
      </c>
    </row>
    <row r="8792" spans="1:3" ht="15.75">
      <c r="A8792" s="215" t="s">
        <v>17919</v>
      </c>
      <c r="B8792" s="215" t="s">
        <v>17920</v>
      </c>
      <c r="C8792" s="215" t="s">
        <v>47</v>
      </c>
    </row>
    <row r="8793" spans="1:3" ht="15.75">
      <c r="A8793" s="215" t="s">
        <v>17921</v>
      </c>
      <c r="B8793" s="215" t="s">
        <v>17922</v>
      </c>
      <c r="C8793" s="215" t="s">
        <v>367</v>
      </c>
    </row>
    <row r="8794" spans="1:3" ht="15.75">
      <c r="A8794" s="215" t="s">
        <v>17923</v>
      </c>
      <c r="B8794" s="215" t="s">
        <v>17924</v>
      </c>
      <c r="C8794" s="215" t="s">
        <v>47</v>
      </c>
    </row>
    <row r="8795" spans="1:3" ht="15.75">
      <c r="A8795" s="215" t="s">
        <v>17925</v>
      </c>
      <c r="B8795" s="215" t="s">
        <v>17926</v>
      </c>
      <c r="C8795" s="215" t="s">
        <v>47</v>
      </c>
    </row>
    <row r="8796" spans="1:3" ht="15.75">
      <c r="A8796" s="215" t="s">
        <v>17927</v>
      </c>
      <c r="B8796" s="215" t="s">
        <v>17928</v>
      </c>
      <c r="C8796" s="215" t="s">
        <v>602</v>
      </c>
    </row>
    <row r="8797" spans="1:3" ht="15.75">
      <c r="A8797" s="215" t="s">
        <v>17929</v>
      </c>
      <c r="B8797" s="215" t="s">
        <v>17930</v>
      </c>
      <c r="C8797" s="215" t="s">
        <v>602</v>
      </c>
    </row>
    <row r="8798" spans="1:3" ht="15.75">
      <c r="A8798" s="215" t="s">
        <v>17931</v>
      </c>
      <c r="B8798" s="215" t="s">
        <v>17932</v>
      </c>
      <c r="C8798" s="215" t="s">
        <v>602</v>
      </c>
    </row>
    <row r="8799" spans="1:3" ht="15.75">
      <c r="A8799" s="215" t="s">
        <v>17933</v>
      </c>
      <c r="B8799" s="215" t="s">
        <v>17934</v>
      </c>
      <c r="C8799" s="215" t="s">
        <v>47</v>
      </c>
    </row>
    <row r="8800" spans="1:3" ht="15.75">
      <c r="A8800" s="215" t="s">
        <v>17935</v>
      </c>
      <c r="B8800" s="215" t="s">
        <v>17936</v>
      </c>
      <c r="C8800" s="215" t="s">
        <v>367</v>
      </c>
    </row>
    <row r="8801" spans="1:3" ht="15.75">
      <c r="A8801" s="215" t="s">
        <v>17937</v>
      </c>
      <c r="B8801" s="215" t="s">
        <v>17938</v>
      </c>
      <c r="C8801" s="215" t="s">
        <v>602</v>
      </c>
    </row>
    <row r="8802" spans="1:3" ht="15.75">
      <c r="A8802" s="215" t="s">
        <v>17939</v>
      </c>
      <c r="B8802" s="215" t="s">
        <v>17940</v>
      </c>
      <c r="C8802" s="215" t="s">
        <v>47</v>
      </c>
    </row>
    <row r="8803" spans="1:3" ht="15.75">
      <c r="A8803" s="215" t="s">
        <v>17941</v>
      </c>
      <c r="B8803" s="215" t="s">
        <v>17942</v>
      </c>
      <c r="C8803" s="215" t="s">
        <v>47</v>
      </c>
    </row>
    <row r="8804" spans="1:3" ht="15.75">
      <c r="A8804" s="215" t="s">
        <v>17943</v>
      </c>
      <c r="B8804" s="215" t="s">
        <v>17944</v>
      </c>
      <c r="C8804" s="215" t="s">
        <v>47</v>
      </c>
    </row>
    <row r="8805" spans="1:3" ht="15.75">
      <c r="A8805" s="215" t="s">
        <v>17945</v>
      </c>
      <c r="B8805" s="215" t="s">
        <v>17946</v>
      </c>
      <c r="C8805" s="215" t="s">
        <v>17947</v>
      </c>
    </row>
    <row r="8806" spans="1:3" ht="15.75">
      <c r="A8806" s="215" t="s">
        <v>17948</v>
      </c>
      <c r="B8806" s="215" t="s">
        <v>17949</v>
      </c>
      <c r="C8806" s="215" t="s">
        <v>47</v>
      </c>
    </row>
    <row r="8807" spans="1:3" ht="15.75">
      <c r="A8807" s="215" t="s">
        <v>17950</v>
      </c>
      <c r="B8807" s="215" t="s">
        <v>17951</v>
      </c>
      <c r="C8807" s="215" t="s">
        <v>367</v>
      </c>
    </row>
    <row r="8808" spans="1:3" ht="15.75">
      <c r="A8808" s="215" t="s">
        <v>17952</v>
      </c>
      <c r="B8808" s="215" t="s">
        <v>17953</v>
      </c>
      <c r="C8808" s="215" t="s">
        <v>367</v>
      </c>
    </row>
    <row r="8809" spans="1:3" ht="15.75">
      <c r="A8809" s="215" t="s">
        <v>17954</v>
      </c>
      <c r="B8809" s="215" t="s">
        <v>17955</v>
      </c>
      <c r="C8809" s="215" t="s">
        <v>47</v>
      </c>
    </row>
    <row r="8810" spans="1:3" ht="15.75">
      <c r="A8810" s="215" t="s">
        <v>17956</v>
      </c>
      <c r="B8810" s="215" t="s">
        <v>17957</v>
      </c>
      <c r="C8810" s="215" t="s">
        <v>602</v>
      </c>
    </row>
    <row r="8811" spans="1:3" ht="15.75">
      <c r="A8811" s="215" t="s">
        <v>17958</v>
      </c>
      <c r="B8811" s="215" t="s">
        <v>17959</v>
      </c>
      <c r="C8811" s="215" t="s">
        <v>367</v>
      </c>
    </row>
    <row r="8812" spans="1:3" ht="15.75">
      <c r="A8812" s="215" t="s">
        <v>17960</v>
      </c>
      <c r="B8812" s="215" t="s">
        <v>17961</v>
      </c>
      <c r="C8812" s="215" t="s">
        <v>367</v>
      </c>
    </row>
    <row r="8813" spans="1:3" ht="15.75">
      <c r="A8813" s="215" t="s">
        <v>17962</v>
      </c>
      <c r="B8813" s="215" t="s">
        <v>17963</v>
      </c>
      <c r="C8813" s="215" t="s">
        <v>602</v>
      </c>
    </row>
    <row r="8814" spans="1:3" ht="15.75">
      <c r="A8814" s="215" t="s">
        <v>17964</v>
      </c>
      <c r="B8814" s="215" t="s">
        <v>17965</v>
      </c>
      <c r="C8814" s="215" t="s">
        <v>367</v>
      </c>
    </row>
    <row r="8815" spans="1:3" ht="15.75">
      <c r="A8815" s="215" t="s">
        <v>17966</v>
      </c>
      <c r="B8815" s="215" t="s">
        <v>17967</v>
      </c>
      <c r="C8815" s="215" t="s">
        <v>47</v>
      </c>
    </row>
    <row r="8816" spans="1:3" ht="15.75">
      <c r="A8816" s="215" t="s">
        <v>17968</v>
      </c>
      <c r="B8816" s="215" t="s">
        <v>17969</v>
      </c>
      <c r="C8816" s="215" t="s">
        <v>47</v>
      </c>
    </row>
    <row r="8817" spans="1:3" ht="15.75">
      <c r="A8817" s="215" t="s">
        <v>17970</v>
      </c>
      <c r="B8817" s="215" t="s">
        <v>17971</v>
      </c>
      <c r="C8817" s="215" t="s">
        <v>365</v>
      </c>
    </row>
    <row r="8818" spans="1:3" ht="15.75">
      <c r="A8818" s="215" t="s">
        <v>17972</v>
      </c>
      <c r="B8818" s="215" t="s">
        <v>17973</v>
      </c>
      <c r="C8818" s="215" t="s">
        <v>602</v>
      </c>
    </row>
    <row r="8819" spans="1:3" ht="15.75">
      <c r="A8819" s="215" t="s">
        <v>17974</v>
      </c>
      <c r="B8819" s="215" t="s">
        <v>17975</v>
      </c>
      <c r="C8819" s="215" t="s">
        <v>47</v>
      </c>
    </row>
    <row r="8820" spans="1:3" ht="15.75">
      <c r="A8820" s="215" t="s">
        <v>17976</v>
      </c>
      <c r="B8820" s="215" t="s">
        <v>17977</v>
      </c>
      <c r="C8820" s="215" t="s">
        <v>47</v>
      </c>
    </row>
    <row r="8821" spans="1:3" ht="15.75">
      <c r="A8821" s="215" t="s">
        <v>17978</v>
      </c>
      <c r="B8821" s="215" t="s">
        <v>17979</v>
      </c>
      <c r="C8821" s="215" t="s">
        <v>47</v>
      </c>
    </row>
    <row r="8822" spans="1:3" ht="15.75">
      <c r="A8822" s="215" t="s">
        <v>17980</v>
      </c>
      <c r="B8822" s="215" t="s">
        <v>17981</v>
      </c>
      <c r="C8822" s="215" t="s">
        <v>47</v>
      </c>
    </row>
    <row r="8823" spans="1:3" ht="15.75">
      <c r="A8823" s="215" t="s">
        <v>17982</v>
      </c>
      <c r="B8823" s="215" t="s">
        <v>17983</v>
      </c>
      <c r="C8823" s="215" t="s">
        <v>47</v>
      </c>
    </row>
    <row r="8824" spans="1:3" ht="15.75">
      <c r="A8824" s="215" t="s">
        <v>17984</v>
      </c>
      <c r="B8824" s="215" t="s">
        <v>17985</v>
      </c>
      <c r="C8824" s="215" t="s">
        <v>47</v>
      </c>
    </row>
    <row r="8825" spans="1:3" ht="15.75">
      <c r="A8825" s="215" t="s">
        <v>17986</v>
      </c>
      <c r="B8825" s="215" t="s">
        <v>17987</v>
      </c>
      <c r="C8825" s="215" t="s">
        <v>47</v>
      </c>
    </row>
    <row r="8826" spans="1:3" ht="15.75">
      <c r="A8826" s="215" t="s">
        <v>17988</v>
      </c>
      <c r="B8826" s="215" t="s">
        <v>17989</v>
      </c>
      <c r="C8826" s="215" t="s">
        <v>602</v>
      </c>
    </row>
    <row r="8827" spans="1:3" ht="15.75">
      <c r="A8827" s="215" t="s">
        <v>17990</v>
      </c>
      <c r="B8827" s="215" t="s">
        <v>17991</v>
      </c>
      <c r="C8827" s="215" t="s">
        <v>47</v>
      </c>
    </row>
    <row r="8828" spans="1:3" ht="15.75">
      <c r="A8828" s="215" t="s">
        <v>17992</v>
      </c>
      <c r="B8828" s="215" t="s">
        <v>17993</v>
      </c>
      <c r="C8828" s="215" t="s">
        <v>47</v>
      </c>
    </row>
    <row r="8829" spans="1:3" ht="15.75">
      <c r="A8829" s="215" t="s">
        <v>17994</v>
      </c>
      <c r="B8829" s="215" t="s">
        <v>17995</v>
      </c>
      <c r="C8829" s="215" t="s">
        <v>47</v>
      </c>
    </row>
    <row r="8830" spans="1:3" ht="15.75">
      <c r="A8830" s="215" t="s">
        <v>17996</v>
      </c>
      <c r="B8830" s="215" t="s">
        <v>17997</v>
      </c>
      <c r="C8830" s="215" t="s">
        <v>47</v>
      </c>
    </row>
    <row r="8831" spans="1:3" ht="15.75">
      <c r="A8831" s="215" t="s">
        <v>17998</v>
      </c>
      <c r="B8831" s="215" t="s">
        <v>17999</v>
      </c>
      <c r="C8831" s="215" t="s">
        <v>47</v>
      </c>
    </row>
    <row r="8832" spans="1:3" ht="15.75">
      <c r="A8832" s="215" t="s">
        <v>18000</v>
      </c>
      <c r="B8832" s="215" t="s">
        <v>18001</v>
      </c>
      <c r="C8832" s="215" t="s">
        <v>47</v>
      </c>
    </row>
    <row r="8833" spans="1:3" ht="15.75">
      <c r="A8833" s="215" t="s">
        <v>18002</v>
      </c>
      <c r="B8833" s="215" t="s">
        <v>18003</v>
      </c>
      <c r="C8833" s="215" t="s">
        <v>47</v>
      </c>
    </row>
    <row r="8834" spans="1:3" ht="15.75">
      <c r="A8834" s="215" t="s">
        <v>18004</v>
      </c>
      <c r="B8834" s="215" t="s">
        <v>18005</v>
      </c>
      <c r="C8834" s="215" t="s">
        <v>47</v>
      </c>
    </row>
    <row r="8835" spans="1:3" ht="15.75">
      <c r="A8835" s="215" t="s">
        <v>18006</v>
      </c>
      <c r="B8835" s="215" t="s">
        <v>18007</v>
      </c>
      <c r="C8835" s="215" t="s">
        <v>47</v>
      </c>
    </row>
    <row r="8836" spans="1:3" ht="15.75">
      <c r="A8836" s="215" t="s">
        <v>18008</v>
      </c>
      <c r="B8836" s="215" t="s">
        <v>18009</v>
      </c>
      <c r="C8836" s="215" t="s">
        <v>47</v>
      </c>
    </row>
    <row r="8837" spans="1:3" ht="15.75">
      <c r="A8837" s="215" t="s">
        <v>18010</v>
      </c>
      <c r="B8837" s="215" t="s">
        <v>18011</v>
      </c>
      <c r="C8837" s="215" t="s">
        <v>602</v>
      </c>
    </row>
    <row r="8838" spans="1:3" ht="15.75">
      <c r="A8838" s="215" t="s">
        <v>18012</v>
      </c>
      <c r="B8838" s="215" t="s">
        <v>18013</v>
      </c>
      <c r="C8838" s="215" t="s">
        <v>47</v>
      </c>
    </row>
    <row r="8839" spans="1:3" ht="15.75">
      <c r="A8839" s="215" t="s">
        <v>18014</v>
      </c>
      <c r="B8839" s="215" t="s">
        <v>18015</v>
      </c>
      <c r="C8839" s="215" t="s">
        <v>602</v>
      </c>
    </row>
    <row r="8840" spans="1:3" ht="15.75">
      <c r="A8840" s="215" t="s">
        <v>18016</v>
      </c>
      <c r="B8840" s="215" t="s">
        <v>18017</v>
      </c>
      <c r="C8840" s="215" t="s">
        <v>47</v>
      </c>
    </row>
    <row r="8841" spans="1:3" ht="15.75">
      <c r="A8841" s="215" t="s">
        <v>18018</v>
      </c>
      <c r="B8841" s="215" t="s">
        <v>18019</v>
      </c>
      <c r="C8841" s="215" t="s">
        <v>47</v>
      </c>
    </row>
    <row r="8842" spans="1:3" ht="15.75">
      <c r="A8842" s="215" t="s">
        <v>18020</v>
      </c>
      <c r="B8842" s="215" t="s">
        <v>18021</v>
      </c>
      <c r="C8842" s="215" t="s">
        <v>367</v>
      </c>
    </row>
    <row r="8843" spans="1:3" ht="15.75">
      <c r="A8843" s="215" t="s">
        <v>18022</v>
      </c>
      <c r="B8843" s="215" t="s">
        <v>18023</v>
      </c>
      <c r="C8843" s="215" t="s">
        <v>47</v>
      </c>
    </row>
    <row r="8844" spans="1:3" ht="15.75">
      <c r="A8844" s="215" t="s">
        <v>18024</v>
      </c>
      <c r="B8844" s="215" t="s">
        <v>18025</v>
      </c>
      <c r="C8844" s="215" t="s">
        <v>47</v>
      </c>
    </row>
    <row r="8845" spans="1:3" ht="15.75">
      <c r="A8845" s="215" t="s">
        <v>18026</v>
      </c>
      <c r="B8845" s="215" t="s">
        <v>18027</v>
      </c>
      <c r="C8845" s="215" t="s">
        <v>47</v>
      </c>
    </row>
    <row r="8846" spans="1:3" ht="15.75">
      <c r="A8846" s="215" t="s">
        <v>18028</v>
      </c>
      <c r="B8846" s="215" t="s">
        <v>18029</v>
      </c>
      <c r="C8846" s="215" t="s">
        <v>47</v>
      </c>
    </row>
    <row r="8847" spans="1:3" ht="15.75">
      <c r="A8847" s="215" t="s">
        <v>18030</v>
      </c>
      <c r="B8847" s="215" t="s">
        <v>18031</v>
      </c>
      <c r="C8847" s="215" t="s">
        <v>47</v>
      </c>
    </row>
    <row r="8848" spans="1:3" ht="15.75">
      <c r="A8848" s="215" t="s">
        <v>18032</v>
      </c>
      <c r="B8848" s="215" t="s">
        <v>18033</v>
      </c>
      <c r="C8848" s="215" t="s">
        <v>367</v>
      </c>
    </row>
    <row r="8849" spans="1:3" ht="15.75">
      <c r="A8849" s="215" t="s">
        <v>18034</v>
      </c>
      <c r="B8849" s="215" t="s">
        <v>18035</v>
      </c>
      <c r="C8849" s="215" t="s">
        <v>602</v>
      </c>
    </row>
    <row r="8850" spans="1:3" ht="15.75">
      <c r="A8850" s="215" t="s">
        <v>18036</v>
      </c>
      <c r="B8850" s="215" t="s">
        <v>18037</v>
      </c>
      <c r="C8850" s="215" t="s">
        <v>602</v>
      </c>
    </row>
    <row r="8851" spans="1:3" ht="15.75">
      <c r="A8851" s="215" t="s">
        <v>18038</v>
      </c>
      <c r="B8851" s="215" t="s">
        <v>18039</v>
      </c>
      <c r="C8851" s="215" t="s">
        <v>367</v>
      </c>
    </row>
    <row r="8852" spans="1:3" ht="15.75">
      <c r="A8852" s="215" t="s">
        <v>18040</v>
      </c>
      <c r="B8852" s="215" t="s">
        <v>18041</v>
      </c>
      <c r="C8852" s="215" t="s">
        <v>47</v>
      </c>
    </row>
    <row r="8853" spans="1:3" ht="15.75">
      <c r="A8853" s="215" t="s">
        <v>18042</v>
      </c>
      <c r="B8853" s="215" t="s">
        <v>18043</v>
      </c>
      <c r="C8853" s="215" t="s">
        <v>47</v>
      </c>
    </row>
    <row r="8854" spans="1:3" ht="15.75">
      <c r="A8854" s="215" t="s">
        <v>18044</v>
      </c>
      <c r="B8854" s="215" t="s">
        <v>18045</v>
      </c>
      <c r="C8854" s="215" t="s">
        <v>47</v>
      </c>
    </row>
    <row r="8855" spans="1:3" ht="15.75">
      <c r="A8855" s="215" t="s">
        <v>18046</v>
      </c>
      <c r="B8855" s="215" t="s">
        <v>18047</v>
      </c>
      <c r="C8855" s="215" t="s">
        <v>47</v>
      </c>
    </row>
    <row r="8856" spans="1:3" ht="15.75">
      <c r="A8856" s="215" t="s">
        <v>18048</v>
      </c>
      <c r="B8856" s="215" t="s">
        <v>18049</v>
      </c>
      <c r="C8856" s="215" t="s">
        <v>47</v>
      </c>
    </row>
    <row r="8857" spans="1:3" ht="15.75">
      <c r="A8857" s="215" t="s">
        <v>18050</v>
      </c>
      <c r="B8857" s="215" t="s">
        <v>18051</v>
      </c>
      <c r="C8857" s="215" t="s">
        <v>47</v>
      </c>
    </row>
    <row r="8858" spans="1:3" ht="15.75">
      <c r="A8858" s="215" t="s">
        <v>18052</v>
      </c>
      <c r="B8858" s="215" t="s">
        <v>18053</v>
      </c>
      <c r="C8858" s="215" t="s">
        <v>47</v>
      </c>
    </row>
    <row r="8859" spans="1:3" ht="15.75">
      <c r="A8859" s="215" t="s">
        <v>18054</v>
      </c>
      <c r="B8859" s="215" t="s">
        <v>18055</v>
      </c>
      <c r="C8859" s="215" t="s">
        <v>47</v>
      </c>
    </row>
    <row r="8860" spans="1:3" ht="15.75">
      <c r="A8860" s="215" t="s">
        <v>18056</v>
      </c>
      <c r="B8860" s="215" t="s">
        <v>18057</v>
      </c>
      <c r="C8860" s="215" t="s">
        <v>47</v>
      </c>
    </row>
    <row r="8861" spans="1:3" ht="15.75">
      <c r="A8861" s="215" t="s">
        <v>18058</v>
      </c>
      <c r="B8861" s="215" t="s">
        <v>18059</v>
      </c>
      <c r="C8861" s="215" t="s">
        <v>367</v>
      </c>
    </row>
    <row r="8862" spans="1:3" ht="15.75">
      <c r="A8862" s="215" t="s">
        <v>18060</v>
      </c>
      <c r="B8862" s="215" t="s">
        <v>18061</v>
      </c>
      <c r="C8862" s="215" t="s">
        <v>47</v>
      </c>
    </row>
    <row r="8863" spans="1:3" ht="15.75">
      <c r="A8863" s="215" t="s">
        <v>18062</v>
      </c>
      <c r="B8863" s="215" t="s">
        <v>18063</v>
      </c>
      <c r="C8863" s="215" t="s">
        <v>47</v>
      </c>
    </row>
    <row r="8864" spans="1:3" ht="15.75">
      <c r="A8864" s="215" t="s">
        <v>18064</v>
      </c>
      <c r="B8864" s="215" t="s">
        <v>18065</v>
      </c>
      <c r="C8864" s="215" t="s">
        <v>47</v>
      </c>
    </row>
    <row r="8865" spans="1:3" ht="15.75">
      <c r="A8865" s="215" t="s">
        <v>18066</v>
      </c>
      <c r="B8865" s="215" t="s">
        <v>18067</v>
      </c>
      <c r="C8865" s="215" t="s">
        <v>47</v>
      </c>
    </row>
    <row r="8866" spans="1:3" ht="15.75">
      <c r="A8866" s="215" t="s">
        <v>18068</v>
      </c>
      <c r="B8866" s="215" t="s">
        <v>18069</v>
      </c>
      <c r="C8866" s="215" t="s">
        <v>47</v>
      </c>
    </row>
    <row r="8867" spans="1:3" ht="15.75">
      <c r="A8867" s="215" t="s">
        <v>18070</v>
      </c>
      <c r="B8867" s="215" t="s">
        <v>18071</v>
      </c>
      <c r="C8867" s="215" t="s">
        <v>47</v>
      </c>
    </row>
    <row r="8868" spans="1:3" ht="15.75">
      <c r="A8868" s="215" t="s">
        <v>18072</v>
      </c>
      <c r="B8868" s="215" t="s">
        <v>18073</v>
      </c>
      <c r="C8868" s="215" t="s">
        <v>47</v>
      </c>
    </row>
    <row r="8869" spans="1:3" ht="15.75">
      <c r="A8869" s="215" t="s">
        <v>18074</v>
      </c>
      <c r="B8869" s="215" t="s">
        <v>18075</v>
      </c>
      <c r="C8869" s="215" t="s">
        <v>47</v>
      </c>
    </row>
    <row r="8870" spans="1:3" ht="15.75">
      <c r="A8870" s="215" t="s">
        <v>18076</v>
      </c>
      <c r="B8870" s="215" t="s">
        <v>18077</v>
      </c>
      <c r="C8870" s="215" t="s">
        <v>367</v>
      </c>
    </row>
    <row r="8871" spans="1:3" ht="15.75">
      <c r="A8871" s="215" t="s">
        <v>18078</v>
      </c>
      <c r="B8871" s="215" t="s">
        <v>18079</v>
      </c>
      <c r="C8871" s="215" t="s">
        <v>47</v>
      </c>
    </row>
    <row r="8872" spans="1:3" ht="15.75">
      <c r="A8872" s="215" t="s">
        <v>18080</v>
      </c>
      <c r="B8872" s="215" t="s">
        <v>18081</v>
      </c>
      <c r="C8872" s="215" t="s">
        <v>47</v>
      </c>
    </row>
    <row r="8873" spans="1:3" ht="15.75">
      <c r="A8873" s="215" t="s">
        <v>18082</v>
      </c>
      <c r="B8873" s="215" t="s">
        <v>18083</v>
      </c>
      <c r="C8873" s="215" t="s">
        <v>47</v>
      </c>
    </row>
    <row r="8874" spans="1:3" ht="15.75">
      <c r="A8874" s="215" t="s">
        <v>18084</v>
      </c>
      <c r="B8874" s="215" t="s">
        <v>18085</v>
      </c>
      <c r="C8874" s="215" t="s">
        <v>47</v>
      </c>
    </row>
    <row r="8875" spans="1:3" ht="15.75">
      <c r="A8875" s="215" t="s">
        <v>18086</v>
      </c>
      <c r="B8875" s="215" t="s">
        <v>18087</v>
      </c>
      <c r="C8875" s="215" t="s">
        <v>47</v>
      </c>
    </row>
    <row r="8876" spans="1:3" ht="15.75">
      <c r="A8876" s="215" t="s">
        <v>18088</v>
      </c>
      <c r="B8876" s="215" t="s">
        <v>18089</v>
      </c>
      <c r="C8876" s="215" t="s">
        <v>47</v>
      </c>
    </row>
    <row r="8877" spans="1:3" ht="15.75">
      <c r="A8877" s="215" t="s">
        <v>18090</v>
      </c>
      <c r="B8877" s="215" t="s">
        <v>18091</v>
      </c>
      <c r="C8877" s="215" t="s">
        <v>47</v>
      </c>
    </row>
    <row r="8878" spans="1:3" ht="15.75">
      <c r="A8878" s="215" t="s">
        <v>18092</v>
      </c>
      <c r="B8878" s="215" t="s">
        <v>18093</v>
      </c>
      <c r="C8878" s="215" t="s">
        <v>47</v>
      </c>
    </row>
    <row r="8879" spans="1:3" ht="15.75">
      <c r="A8879" s="215" t="s">
        <v>18094</v>
      </c>
      <c r="B8879" s="215" t="s">
        <v>18095</v>
      </c>
      <c r="C8879" s="215" t="s">
        <v>47</v>
      </c>
    </row>
    <row r="8880" spans="1:3" ht="15.75">
      <c r="A8880" s="215" t="s">
        <v>18096</v>
      </c>
      <c r="B8880" s="215" t="s">
        <v>18097</v>
      </c>
      <c r="C8880" s="215" t="s">
        <v>47</v>
      </c>
    </row>
    <row r="8881" spans="1:3" ht="15.75">
      <c r="A8881" s="215" t="s">
        <v>18098</v>
      </c>
      <c r="B8881" s="215" t="s">
        <v>18099</v>
      </c>
      <c r="C8881" s="215" t="s">
        <v>602</v>
      </c>
    </row>
    <row r="8882" spans="1:3" ht="15.75">
      <c r="A8882" s="215" t="s">
        <v>18100</v>
      </c>
      <c r="B8882" s="215" t="s">
        <v>18101</v>
      </c>
      <c r="C8882" s="215" t="s">
        <v>47</v>
      </c>
    </row>
    <row r="8883" spans="1:3" ht="15.75">
      <c r="A8883" s="215" t="s">
        <v>18102</v>
      </c>
      <c r="B8883" s="215" t="s">
        <v>18103</v>
      </c>
      <c r="C8883" s="215" t="s">
        <v>47</v>
      </c>
    </row>
    <row r="8884" spans="1:3" ht="15.75">
      <c r="A8884" s="215" t="s">
        <v>18104</v>
      </c>
      <c r="B8884" s="215" t="s">
        <v>18105</v>
      </c>
      <c r="C8884" s="215" t="s">
        <v>47</v>
      </c>
    </row>
    <row r="8885" spans="1:3" ht="15.75">
      <c r="A8885" s="215" t="s">
        <v>18106</v>
      </c>
      <c r="B8885" s="215" t="s">
        <v>18107</v>
      </c>
      <c r="C8885" s="215" t="s">
        <v>47</v>
      </c>
    </row>
    <row r="8886" spans="1:3" ht="15.75">
      <c r="A8886" s="215" t="s">
        <v>18108</v>
      </c>
      <c r="B8886" s="215" t="s">
        <v>18109</v>
      </c>
      <c r="C8886" s="215" t="s">
        <v>47</v>
      </c>
    </row>
    <row r="8887" spans="1:3" ht="15.75">
      <c r="A8887" s="215" t="s">
        <v>18110</v>
      </c>
      <c r="B8887" s="215" t="s">
        <v>18111</v>
      </c>
      <c r="C8887" s="215" t="s">
        <v>602</v>
      </c>
    </row>
    <row r="8888" spans="1:3" ht="15.75">
      <c r="A8888" s="215" t="s">
        <v>18112</v>
      </c>
      <c r="B8888" s="215" t="s">
        <v>18113</v>
      </c>
      <c r="C8888" s="215" t="s">
        <v>47</v>
      </c>
    </row>
    <row r="8889" spans="1:3" ht="15.75">
      <c r="A8889" s="215" t="s">
        <v>18114</v>
      </c>
      <c r="B8889" s="215" t="s">
        <v>18115</v>
      </c>
      <c r="C8889" s="215" t="s">
        <v>367</v>
      </c>
    </row>
    <row r="8890" spans="1:3" ht="15.75">
      <c r="A8890" s="215" t="s">
        <v>18116</v>
      </c>
      <c r="B8890" s="215" t="s">
        <v>18117</v>
      </c>
      <c r="C8890" s="215" t="s">
        <v>47</v>
      </c>
    </row>
    <row r="8891" spans="1:3" ht="15.75">
      <c r="A8891" s="215" t="s">
        <v>18118</v>
      </c>
      <c r="B8891" s="215" t="s">
        <v>18119</v>
      </c>
      <c r="C8891" s="215" t="s">
        <v>47</v>
      </c>
    </row>
    <row r="8892" spans="1:3" ht="15.75">
      <c r="A8892" s="215" t="s">
        <v>18120</v>
      </c>
      <c r="B8892" s="215" t="s">
        <v>18121</v>
      </c>
      <c r="C8892" s="215" t="s">
        <v>47</v>
      </c>
    </row>
    <row r="8893" spans="1:3" ht="15.75">
      <c r="A8893" s="215" t="s">
        <v>18122</v>
      </c>
      <c r="B8893" s="215" t="s">
        <v>18123</v>
      </c>
      <c r="C8893" s="215" t="s">
        <v>47</v>
      </c>
    </row>
    <row r="8894" spans="1:3" ht="15.75">
      <c r="A8894" s="215" t="s">
        <v>18124</v>
      </c>
      <c r="B8894" s="215" t="s">
        <v>18125</v>
      </c>
      <c r="C8894" s="215" t="s">
        <v>47</v>
      </c>
    </row>
    <row r="8895" spans="1:3" ht="15.75">
      <c r="A8895" s="215" t="s">
        <v>18126</v>
      </c>
      <c r="B8895" s="215" t="s">
        <v>18127</v>
      </c>
      <c r="C8895" s="215" t="s">
        <v>367</v>
      </c>
    </row>
    <row r="8896" spans="1:3" ht="15.75">
      <c r="A8896" s="215" t="s">
        <v>18128</v>
      </c>
      <c r="B8896" s="215" t="s">
        <v>18129</v>
      </c>
      <c r="C8896" s="215" t="s">
        <v>367</v>
      </c>
    </row>
    <row r="8897" spans="1:3" ht="15.75">
      <c r="A8897" s="215" t="s">
        <v>18130</v>
      </c>
      <c r="B8897" s="215" t="s">
        <v>18131</v>
      </c>
      <c r="C8897" s="215" t="s">
        <v>602</v>
      </c>
    </row>
    <row r="8898" spans="1:3" ht="15.75">
      <c r="A8898" s="215" t="s">
        <v>18132</v>
      </c>
      <c r="B8898" s="215" t="s">
        <v>18133</v>
      </c>
      <c r="C8898" s="215" t="s">
        <v>47</v>
      </c>
    </row>
    <row r="8899" spans="1:3" ht="15.75">
      <c r="A8899" s="215" t="s">
        <v>18134</v>
      </c>
      <c r="B8899" s="215" t="s">
        <v>18135</v>
      </c>
      <c r="C8899" s="215" t="s">
        <v>47</v>
      </c>
    </row>
    <row r="8900" spans="1:3" ht="15.75">
      <c r="A8900" s="215" t="s">
        <v>18136</v>
      </c>
      <c r="B8900" s="215" t="s">
        <v>18137</v>
      </c>
      <c r="C8900" s="215" t="s">
        <v>365</v>
      </c>
    </row>
    <row r="8901" spans="1:3" ht="15.75">
      <c r="A8901" s="215" t="s">
        <v>18138</v>
      </c>
      <c r="B8901" s="215" t="s">
        <v>18139</v>
      </c>
      <c r="C8901" s="215" t="s">
        <v>47</v>
      </c>
    </row>
    <row r="8902" spans="1:3" ht="15.75">
      <c r="A8902" s="215" t="s">
        <v>18140</v>
      </c>
      <c r="B8902" s="215" t="s">
        <v>18141</v>
      </c>
      <c r="C8902" s="215" t="s">
        <v>1816</v>
      </c>
    </row>
    <row r="8903" spans="1:3" ht="15.75">
      <c r="A8903" s="215" t="s">
        <v>18142</v>
      </c>
      <c r="B8903" s="215" t="s">
        <v>18143</v>
      </c>
      <c r="C8903" s="215" t="s">
        <v>602</v>
      </c>
    </row>
    <row r="8904" spans="1:3" ht="15.75">
      <c r="A8904" s="215" t="s">
        <v>18144</v>
      </c>
      <c r="B8904" s="215" t="s">
        <v>18145</v>
      </c>
      <c r="C8904" s="215" t="s">
        <v>602</v>
      </c>
    </row>
    <row r="8905" spans="1:3" ht="15.75">
      <c r="A8905" s="215" t="s">
        <v>18146</v>
      </c>
      <c r="B8905" s="215" t="s">
        <v>18147</v>
      </c>
      <c r="C8905" s="215" t="s">
        <v>602</v>
      </c>
    </row>
    <row r="8906" spans="1:3" ht="15.75">
      <c r="A8906" s="215" t="s">
        <v>18148</v>
      </c>
      <c r="B8906" s="215" t="s">
        <v>18149</v>
      </c>
      <c r="C8906" s="215" t="s">
        <v>602</v>
      </c>
    </row>
    <row r="8907" spans="1:3" ht="15.75">
      <c r="A8907" s="215" t="s">
        <v>18150</v>
      </c>
      <c r="B8907" s="215" t="s">
        <v>18151</v>
      </c>
      <c r="C8907" s="215" t="s">
        <v>47</v>
      </c>
    </row>
    <row r="8908" spans="1:3" ht="15.75">
      <c r="A8908" s="215" t="s">
        <v>18152</v>
      </c>
      <c r="B8908" s="215" t="s">
        <v>18153</v>
      </c>
      <c r="C8908" s="215" t="s">
        <v>47</v>
      </c>
    </row>
    <row r="8909" spans="1:3" ht="15.75">
      <c r="A8909" s="215" t="s">
        <v>18154</v>
      </c>
      <c r="B8909" s="215" t="s">
        <v>18155</v>
      </c>
      <c r="C8909" s="215" t="s">
        <v>47</v>
      </c>
    </row>
    <row r="8910" spans="1:3" ht="15.75">
      <c r="A8910" s="215" t="s">
        <v>18156</v>
      </c>
      <c r="B8910" s="215" t="s">
        <v>18157</v>
      </c>
      <c r="C8910" s="215" t="s">
        <v>47</v>
      </c>
    </row>
    <row r="8911" spans="1:3" ht="15.75">
      <c r="A8911" s="215" t="s">
        <v>18158</v>
      </c>
      <c r="B8911" s="215" t="s">
        <v>18159</v>
      </c>
      <c r="C8911" s="215" t="s">
        <v>47</v>
      </c>
    </row>
    <row r="8912" spans="1:3" ht="15.75">
      <c r="A8912" s="215" t="s">
        <v>18160</v>
      </c>
      <c r="B8912" s="215" t="s">
        <v>18161</v>
      </c>
      <c r="C8912" s="215" t="s">
        <v>365</v>
      </c>
    </row>
    <row r="8913" spans="1:3" ht="15.75">
      <c r="A8913" s="215" t="s">
        <v>18162</v>
      </c>
      <c r="B8913" s="215" t="s">
        <v>18163</v>
      </c>
      <c r="C8913" s="215" t="s">
        <v>602</v>
      </c>
    </row>
    <row r="8914" spans="1:3" ht="15.75">
      <c r="A8914" s="215" t="s">
        <v>18164</v>
      </c>
      <c r="B8914" s="215" t="s">
        <v>18165</v>
      </c>
      <c r="C8914" s="215" t="s">
        <v>47</v>
      </c>
    </row>
    <row r="8915" spans="1:3" ht="15.75">
      <c r="A8915" s="215" t="s">
        <v>18166</v>
      </c>
      <c r="B8915" s="215" t="s">
        <v>18167</v>
      </c>
      <c r="C8915" s="215" t="s">
        <v>47</v>
      </c>
    </row>
    <row r="8916" spans="1:3" ht="15.75">
      <c r="A8916" s="215" t="s">
        <v>18168</v>
      </c>
      <c r="B8916" s="215" t="s">
        <v>18169</v>
      </c>
      <c r="C8916" s="215" t="s">
        <v>365</v>
      </c>
    </row>
    <row r="8917" spans="1:3" ht="15.75">
      <c r="A8917" s="215" t="s">
        <v>18170</v>
      </c>
      <c r="B8917" s="215" t="s">
        <v>18171</v>
      </c>
      <c r="C8917" s="215" t="s">
        <v>47</v>
      </c>
    </row>
    <row r="8918" spans="1:3" ht="15.75">
      <c r="A8918" s="215" t="s">
        <v>18172</v>
      </c>
      <c r="B8918" s="215" t="s">
        <v>18173</v>
      </c>
      <c r="C8918" s="215" t="s">
        <v>47</v>
      </c>
    </row>
    <row r="8919" spans="1:3" ht="15.75">
      <c r="A8919" s="215" t="s">
        <v>18174</v>
      </c>
      <c r="B8919" s="215" t="s">
        <v>18175</v>
      </c>
      <c r="C8919" s="215" t="s">
        <v>602</v>
      </c>
    </row>
    <row r="8920" spans="1:3" ht="15.75">
      <c r="A8920" s="215" t="s">
        <v>18176</v>
      </c>
      <c r="B8920" s="215" t="s">
        <v>18177</v>
      </c>
      <c r="C8920" s="215" t="s">
        <v>47</v>
      </c>
    </row>
    <row r="8921" spans="1:3" ht="15.75">
      <c r="A8921" s="215" t="s">
        <v>18178</v>
      </c>
      <c r="B8921" s="215" t="s">
        <v>18179</v>
      </c>
      <c r="C8921" s="215" t="s">
        <v>47</v>
      </c>
    </row>
    <row r="8922" spans="1:3" ht="15.75">
      <c r="A8922" s="215" t="s">
        <v>18180</v>
      </c>
      <c r="B8922" s="215" t="s">
        <v>18181</v>
      </c>
      <c r="C8922" s="215" t="s">
        <v>47</v>
      </c>
    </row>
    <row r="8923" spans="1:3" ht="15.75">
      <c r="A8923" s="215" t="s">
        <v>18182</v>
      </c>
      <c r="B8923" s="215" t="s">
        <v>18183</v>
      </c>
      <c r="C8923" s="215" t="s">
        <v>47</v>
      </c>
    </row>
    <row r="8924" spans="1:3" ht="15.75">
      <c r="A8924" s="215" t="s">
        <v>18184</v>
      </c>
      <c r="B8924" s="215" t="s">
        <v>18185</v>
      </c>
      <c r="C8924" s="215" t="s">
        <v>47</v>
      </c>
    </row>
    <row r="8925" spans="1:3" ht="15.75">
      <c r="A8925" s="215" t="s">
        <v>18186</v>
      </c>
      <c r="B8925" s="215" t="s">
        <v>18187</v>
      </c>
      <c r="C8925" s="215" t="s">
        <v>47</v>
      </c>
    </row>
    <row r="8926" spans="1:3" ht="15.75">
      <c r="A8926" s="215" t="s">
        <v>18188</v>
      </c>
      <c r="B8926" s="215" t="s">
        <v>18189</v>
      </c>
      <c r="C8926" s="215" t="s">
        <v>47</v>
      </c>
    </row>
    <row r="8927" spans="1:3" ht="15.75">
      <c r="A8927" s="215" t="s">
        <v>18190</v>
      </c>
      <c r="B8927" s="215" t="s">
        <v>18191</v>
      </c>
      <c r="C8927" s="215" t="s">
        <v>367</v>
      </c>
    </row>
    <row r="8928" spans="1:3" ht="15.75">
      <c r="A8928" s="215" t="s">
        <v>18192</v>
      </c>
      <c r="B8928" s="215" t="s">
        <v>18193</v>
      </c>
      <c r="C8928" s="215" t="s">
        <v>47</v>
      </c>
    </row>
    <row r="8929" spans="1:3" ht="15.75">
      <c r="A8929" s="215" t="s">
        <v>18194</v>
      </c>
      <c r="B8929" s="215" t="s">
        <v>18195</v>
      </c>
      <c r="C8929" s="215" t="s">
        <v>47</v>
      </c>
    </row>
    <row r="8930" spans="1:3" ht="15.75">
      <c r="A8930" s="215" t="s">
        <v>18196</v>
      </c>
      <c r="B8930" s="215" t="s">
        <v>18197</v>
      </c>
      <c r="C8930" s="215" t="s">
        <v>47</v>
      </c>
    </row>
    <row r="8931" spans="1:3" ht="15.75">
      <c r="A8931" s="215" t="s">
        <v>18198</v>
      </c>
      <c r="B8931" s="215" t="s">
        <v>18199</v>
      </c>
      <c r="C8931" s="215" t="s">
        <v>47</v>
      </c>
    </row>
    <row r="8932" spans="1:3" ht="15.75">
      <c r="A8932" s="215" t="s">
        <v>18200</v>
      </c>
      <c r="B8932" s="215" t="s">
        <v>18201</v>
      </c>
      <c r="C8932" s="215" t="s">
        <v>47</v>
      </c>
    </row>
    <row r="8933" spans="1:3" ht="15.75">
      <c r="A8933" s="215" t="s">
        <v>18202</v>
      </c>
      <c r="B8933" s="215" t="s">
        <v>18203</v>
      </c>
      <c r="C8933" s="215" t="s">
        <v>47</v>
      </c>
    </row>
    <row r="8934" spans="1:3" ht="15.75">
      <c r="A8934" s="215" t="s">
        <v>18204</v>
      </c>
      <c r="B8934" s="215" t="s">
        <v>18205</v>
      </c>
      <c r="C8934" s="215" t="s">
        <v>47</v>
      </c>
    </row>
    <row r="8935" spans="1:3" ht="15.75">
      <c r="A8935" s="215" t="s">
        <v>18206</v>
      </c>
      <c r="B8935" s="215" t="s">
        <v>18207</v>
      </c>
      <c r="C8935" s="215" t="s">
        <v>47</v>
      </c>
    </row>
    <row r="8936" spans="1:3" ht="15.75">
      <c r="A8936" s="215" t="s">
        <v>18208</v>
      </c>
      <c r="B8936" s="215" t="s">
        <v>18209</v>
      </c>
      <c r="C8936" s="215" t="s">
        <v>47</v>
      </c>
    </row>
    <row r="8937" spans="1:3" ht="15.75">
      <c r="A8937" s="215" t="s">
        <v>18210</v>
      </c>
      <c r="B8937" s="215" t="s">
        <v>18211</v>
      </c>
      <c r="C8937" s="215" t="s">
        <v>47</v>
      </c>
    </row>
    <row r="8938" spans="1:3" ht="15.75">
      <c r="A8938" s="215" t="s">
        <v>18212</v>
      </c>
      <c r="B8938" s="215" t="s">
        <v>18213</v>
      </c>
      <c r="C8938" s="215" t="s">
        <v>47</v>
      </c>
    </row>
    <row r="8939" spans="1:3" ht="15.75">
      <c r="A8939" s="215" t="s">
        <v>18214</v>
      </c>
      <c r="B8939" s="215" t="s">
        <v>18215</v>
      </c>
      <c r="C8939" s="215" t="s">
        <v>47</v>
      </c>
    </row>
    <row r="8940" spans="1:3" ht="15.75">
      <c r="A8940" s="215" t="s">
        <v>18216</v>
      </c>
      <c r="B8940" s="215" t="s">
        <v>18217</v>
      </c>
      <c r="C8940" s="215" t="s">
        <v>47</v>
      </c>
    </row>
    <row r="8941" spans="1:3" ht="15.75">
      <c r="A8941" s="215" t="s">
        <v>18218</v>
      </c>
      <c r="B8941" s="215" t="s">
        <v>18219</v>
      </c>
      <c r="C8941" s="215" t="s">
        <v>47</v>
      </c>
    </row>
    <row r="8942" spans="1:3" ht="15.75">
      <c r="A8942" s="215" t="s">
        <v>18220</v>
      </c>
      <c r="B8942" s="215" t="s">
        <v>18221</v>
      </c>
      <c r="C8942" s="215" t="s">
        <v>47</v>
      </c>
    </row>
    <row r="8943" spans="1:3" ht="15.75">
      <c r="A8943" s="215" t="s">
        <v>18222</v>
      </c>
      <c r="B8943" s="215" t="s">
        <v>18223</v>
      </c>
      <c r="C8943" s="215" t="s">
        <v>47</v>
      </c>
    </row>
    <row r="8944" spans="1:3" ht="15.75">
      <c r="A8944" s="215" t="s">
        <v>18224</v>
      </c>
      <c r="B8944" s="215" t="s">
        <v>18225</v>
      </c>
      <c r="C8944" s="215" t="s">
        <v>602</v>
      </c>
    </row>
    <row r="8945" spans="1:3" ht="15.75">
      <c r="A8945" s="215" t="s">
        <v>18226</v>
      </c>
      <c r="B8945" s="215" t="s">
        <v>18227</v>
      </c>
      <c r="C8945" s="215" t="s">
        <v>47</v>
      </c>
    </row>
    <row r="8946" spans="1:3" ht="15.75">
      <c r="A8946" s="215" t="s">
        <v>18228</v>
      </c>
      <c r="B8946" s="215" t="s">
        <v>18229</v>
      </c>
      <c r="C8946" s="215" t="s">
        <v>47</v>
      </c>
    </row>
    <row r="8947" spans="1:3" ht="15.75">
      <c r="A8947" s="215" t="s">
        <v>18230</v>
      </c>
      <c r="B8947" s="215" t="s">
        <v>18231</v>
      </c>
      <c r="C8947" s="215" t="s">
        <v>47</v>
      </c>
    </row>
    <row r="8948" spans="1:3" ht="15.75">
      <c r="A8948" s="215" t="s">
        <v>18232</v>
      </c>
      <c r="B8948" s="215" t="s">
        <v>18233</v>
      </c>
      <c r="C8948" s="215" t="s">
        <v>367</v>
      </c>
    </row>
    <row r="8949" spans="1:3" ht="15.75">
      <c r="A8949" s="215" t="s">
        <v>18234</v>
      </c>
      <c r="B8949" s="215" t="s">
        <v>18235</v>
      </c>
      <c r="C8949" s="215" t="s">
        <v>367</v>
      </c>
    </row>
    <row r="8950" spans="1:3" ht="15.75">
      <c r="A8950" s="215" t="s">
        <v>18236</v>
      </c>
      <c r="B8950" s="215" t="s">
        <v>18237</v>
      </c>
      <c r="C8950" s="215" t="s">
        <v>47</v>
      </c>
    </row>
    <row r="8951" spans="1:3" ht="15.75">
      <c r="A8951" s="215" t="s">
        <v>18238</v>
      </c>
      <c r="B8951" s="215" t="s">
        <v>18239</v>
      </c>
      <c r="C8951" s="215" t="s">
        <v>602</v>
      </c>
    </row>
    <row r="8952" spans="1:3" ht="15.75">
      <c r="A8952" s="215" t="s">
        <v>18240</v>
      </c>
      <c r="B8952" s="215" t="s">
        <v>18241</v>
      </c>
      <c r="C8952" s="215" t="s">
        <v>602</v>
      </c>
    </row>
    <row r="8953" spans="1:3" ht="15.75">
      <c r="A8953" s="215" t="s">
        <v>18242</v>
      </c>
      <c r="B8953" s="215" t="s">
        <v>18243</v>
      </c>
      <c r="C8953" s="215" t="s">
        <v>602</v>
      </c>
    </row>
    <row r="8954" spans="1:3" ht="15.75">
      <c r="A8954" s="215" t="s">
        <v>18244</v>
      </c>
      <c r="B8954" s="215" t="s">
        <v>18245</v>
      </c>
      <c r="C8954" s="215" t="s">
        <v>365</v>
      </c>
    </row>
    <row r="8955" spans="1:3" ht="15.75">
      <c r="A8955" s="215" t="s">
        <v>18246</v>
      </c>
      <c r="B8955" s="215" t="s">
        <v>18247</v>
      </c>
      <c r="C8955" s="215" t="s">
        <v>47</v>
      </c>
    </row>
    <row r="8956" spans="1:3" ht="15.75">
      <c r="A8956" s="215" t="s">
        <v>18248</v>
      </c>
      <c r="B8956" s="215" t="s">
        <v>18249</v>
      </c>
      <c r="C8956" s="215" t="s">
        <v>47</v>
      </c>
    </row>
    <row r="8957" spans="1:3" ht="15.75">
      <c r="A8957" s="215" t="s">
        <v>18250</v>
      </c>
      <c r="B8957" s="215" t="s">
        <v>18251</v>
      </c>
      <c r="C8957" s="215" t="s">
        <v>47</v>
      </c>
    </row>
    <row r="8958" spans="1:3" ht="15.75">
      <c r="A8958" s="215" t="s">
        <v>18252</v>
      </c>
      <c r="B8958" s="215" t="s">
        <v>18253</v>
      </c>
      <c r="C8958" s="215" t="s">
        <v>47</v>
      </c>
    </row>
    <row r="8959" spans="1:3" ht="15.75">
      <c r="A8959" s="215" t="s">
        <v>18254</v>
      </c>
      <c r="B8959" s="215" t="s">
        <v>18255</v>
      </c>
      <c r="C8959" s="215" t="s">
        <v>47</v>
      </c>
    </row>
    <row r="8960" spans="1:3" ht="15.75">
      <c r="A8960" s="215" t="s">
        <v>18256</v>
      </c>
      <c r="B8960" s="215" t="s">
        <v>18257</v>
      </c>
      <c r="C8960" s="215" t="s">
        <v>47</v>
      </c>
    </row>
    <row r="8961" spans="1:3" ht="15.75">
      <c r="A8961" s="215" t="s">
        <v>18258</v>
      </c>
      <c r="B8961" s="215" t="s">
        <v>18259</v>
      </c>
      <c r="C8961" s="215" t="s">
        <v>47</v>
      </c>
    </row>
    <row r="8962" spans="1:3" ht="15.75">
      <c r="A8962" s="215" t="s">
        <v>18260</v>
      </c>
      <c r="B8962" s="215" t="s">
        <v>18261</v>
      </c>
      <c r="C8962" s="215" t="s">
        <v>47</v>
      </c>
    </row>
    <row r="8963" spans="1:3" ht="15.75">
      <c r="A8963" s="215" t="s">
        <v>18262</v>
      </c>
      <c r="B8963" s="215" t="s">
        <v>18263</v>
      </c>
      <c r="C8963" s="215" t="s">
        <v>47</v>
      </c>
    </row>
    <row r="8964" spans="1:3" ht="15.75">
      <c r="A8964" s="215" t="s">
        <v>18264</v>
      </c>
      <c r="B8964" s="215" t="s">
        <v>18265</v>
      </c>
      <c r="C8964" s="215" t="s">
        <v>47</v>
      </c>
    </row>
    <row r="8965" spans="1:3" ht="15.75">
      <c r="A8965" s="215" t="s">
        <v>18266</v>
      </c>
      <c r="B8965" s="215" t="s">
        <v>18267</v>
      </c>
      <c r="C8965" s="215" t="s">
        <v>47</v>
      </c>
    </row>
    <row r="8966" spans="1:3" ht="15.75">
      <c r="A8966" s="215" t="s">
        <v>18268</v>
      </c>
      <c r="B8966" s="215" t="s">
        <v>18269</v>
      </c>
      <c r="C8966" s="215" t="s">
        <v>47</v>
      </c>
    </row>
    <row r="8967" spans="1:3" ht="15.75">
      <c r="A8967" s="215" t="s">
        <v>18270</v>
      </c>
      <c r="B8967" s="215" t="s">
        <v>18271</v>
      </c>
      <c r="C8967" s="215" t="s">
        <v>367</v>
      </c>
    </row>
    <row r="8968" spans="1:3" ht="15.75">
      <c r="A8968" s="215" t="s">
        <v>18272</v>
      </c>
      <c r="B8968" s="215" t="s">
        <v>18273</v>
      </c>
      <c r="C8968" s="215" t="s">
        <v>47</v>
      </c>
    </row>
    <row r="8969" spans="1:3" ht="15.75">
      <c r="A8969" s="215" t="s">
        <v>18274</v>
      </c>
      <c r="B8969" s="215" t="s">
        <v>18275</v>
      </c>
      <c r="C8969" s="215" t="s">
        <v>47</v>
      </c>
    </row>
    <row r="8970" spans="1:3" ht="15.75">
      <c r="A8970" s="215" t="s">
        <v>18276</v>
      </c>
      <c r="B8970" s="215" t="s">
        <v>18277</v>
      </c>
      <c r="C8970" s="215" t="s">
        <v>47</v>
      </c>
    </row>
    <row r="8971" spans="1:3" ht="15.75">
      <c r="A8971" s="215" t="s">
        <v>18278</v>
      </c>
      <c r="B8971" s="215" t="s">
        <v>18279</v>
      </c>
      <c r="C8971" s="215" t="s">
        <v>47</v>
      </c>
    </row>
    <row r="8972" spans="1:3" ht="15.75">
      <c r="A8972" s="215" t="s">
        <v>18280</v>
      </c>
      <c r="B8972" s="215" t="s">
        <v>18281</v>
      </c>
      <c r="C8972" s="215" t="s">
        <v>47</v>
      </c>
    </row>
    <row r="8973" spans="1:3" ht="15.75">
      <c r="A8973" s="215" t="s">
        <v>18282</v>
      </c>
      <c r="B8973" s="215" t="s">
        <v>18283</v>
      </c>
      <c r="C8973" s="215" t="s">
        <v>367</v>
      </c>
    </row>
    <row r="8974" spans="1:3" ht="15.75">
      <c r="A8974" s="215" t="s">
        <v>18284</v>
      </c>
      <c r="B8974" s="215" t="s">
        <v>18285</v>
      </c>
      <c r="C8974" s="215" t="s">
        <v>367</v>
      </c>
    </row>
    <row r="8975" spans="1:3" ht="15.75">
      <c r="A8975" s="215" t="s">
        <v>18286</v>
      </c>
      <c r="B8975" s="215" t="s">
        <v>18287</v>
      </c>
      <c r="C8975" s="215" t="s">
        <v>47</v>
      </c>
    </row>
    <row r="8976" spans="1:3" ht="15.75">
      <c r="A8976" s="215" t="s">
        <v>18288</v>
      </c>
      <c r="B8976" s="215" t="s">
        <v>18289</v>
      </c>
      <c r="C8976" s="215" t="s">
        <v>7432</v>
      </c>
    </row>
    <row r="8977" spans="1:3" ht="15.75">
      <c r="A8977" s="215" t="s">
        <v>18290</v>
      </c>
      <c r="B8977" s="215" t="s">
        <v>18291</v>
      </c>
      <c r="C8977" s="215" t="s">
        <v>47</v>
      </c>
    </row>
    <row r="8978" spans="1:3" ht="15.75">
      <c r="A8978" s="215" t="s">
        <v>18292</v>
      </c>
      <c r="B8978" s="215" t="s">
        <v>18293</v>
      </c>
      <c r="C8978" s="215" t="s">
        <v>47</v>
      </c>
    </row>
    <row r="8979" spans="1:3" ht="15.75">
      <c r="A8979" s="215" t="s">
        <v>18294</v>
      </c>
      <c r="B8979" s="215" t="s">
        <v>18295</v>
      </c>
      <c r="C8979" s="215" t="s">
        <v>47</v>
      </c>
    </row>
    <row r="8980" spans="1:3" ht="15.75">
      <c r="A8980" s="215" t="s">
        <v>18296</v>
      </c>
      <c r="B8980" s="215" t="s">
        <v>18297</v>
      </c>
      <c r="C8980" s="215" t="s">
        <v>47</v>
      </c>
    </row>
    <row r="8981" spans="1:3" ht="15.75">
      <c r="A8981" s="215" t="s">
        <v>18298</v>
      </c>
      <c r="B8981" s="215" t="s">
        <v>18299</v>
      </c>
      <c r="C8981" s="215" t="s">
        <v>367</v>
      </c>
    </row>
    <row r="8982" spans="1:3" ht="15.75">
      <c r="A8982" s="215" t="s">
        <v>18300</v>
      </c>
      <c r="B8982" s="215" t="s">
        <v>18301</v>
      </c>
      <c r="C8982" s="215" t="s">
        <v>47</v>
      </c>
    </row>
    <row r="8983" spans="1:3" ht="15.75">
      <c r="A8983" s="215" t="s">
        <v>18302</v>
      </c>
      <c r="B8983" s="215" t="s">
        <v>18303</v>
      </c>
      <c r="C8983" s="215" t="s">
        <v>617</v>
      </c>
    </row>
    <row r="8984" spans="1:3" ht="15.75">
      <c r="A8984" s="215" t="s">
        <v>18304</v>
      </c>
      <c r="B8984" s="215" t="s">
        <v>18305</v>
      </c>
      <c r="C8984" s="215" t="s">
        <v>602</v>
      </c>
    </row>
    <row r="8985" spans="1:3" ht="15.75">
      <c r="A8985" s="215" t="s">
        <v>18306</v>
      </c>
      <c r="B8985" s="215" t="s">
        <v>18307</v>
      </c>
      <c r="C8985" s="215" t="s">
        <v>47</v>
      </c>
    </row>
    <row r="8986" spans="1:3" ht="15.75">
      <c r="A8986" s="215" t="s">
        <v>18308</v>
      </c>
      <c r="B8986" s="215" t="s">
        <v>18309</v>
      </c>
      <c r="C8986" s="215" t="s">
        <v>47</v>
      </c>
    </row>
    <row r="8987" spans="1:3" ht="15.75">
      <c r="A8987" s="215" t="s">
        <v>18310</v>
      </c>
      <c r="B8987" s="215" t="s">
        <v>18311</v>
      </c>
      <c r="C8987" s="215" t="s">
        <v>47</v>
      </c>
    </row>
    <row r="8988" spans="1:3" ht="15.75">
      <c r="A8988" s="215" t="s">
        <v>18312</v>
      </c>
      <c r="B8988" s="215" t="s">
        <v>18313</v>
      </c>
      <c r="C8988" s="215" t="s">
        <v>47</v>
      </c>
    </row>
    <row r="8989" spans="1:3" ht="15.75">
      <c r="A8989" s="215" t="s">
        <v>18314</v>
      </c>
      <c r="B8989" s="215" t="s">
        <v>18315</v>
      </c>
      <c r="C8989" s="215" t="s">
        <v>47</v>
      </c>
    </row>
    <row r="8990" spans="1:3" ht="15.75">
      <c r="A8990" s="215" t="s">
        <v>18316</v>
      </c>
      <c r="B8990" s="215" t="s">
        <v>18317</v>
      </c>
      <c r="C8990" s="215" t="s">
        <v>47</v>
      </c>
    </row>
    <row r="8991" spans="1:3" ht="15.75">
      <c r="A8991" s="215" t="s">
        <v>18318</v>
      </c>
      <c r="B8991" s="215" t="s">
        <v>18319</v>
      </c>
      <c r="C8991" s="215" t="s">
        <v>602</v>
      </c>
    </row>
    <row r="8992" spans="1:3" ht="15.75">
      <c r="A8992" s="215" t="s">
        <v>18320</v>
      </c>
      <c r="B8992" s="215" t="s">
        <v>18321</v>
      </c>
      <c r="C8992" s="215" t="s">
        <v>47</v>
      </c>
    </row>
    <row r="8993" spans="1:3" ht="15.75">
      <c r="A8993" s="215" t="s">
        <v>18322</v>
      </c>
      <c r="B8993" s="215" t="s">
        <v>18323</v>
      </c>
      <c r="C8993" s="215" t="s">
        <v>47</v>
      </c>
    </row>
    <row r="8994" spans="1:3" ht="15.75">
      <c r="A8994" s="215" t="s">
        <v>18324</v>
      </c>
      <c r="B8994" s="215" t="s">
        <v>18325</v>
      </c>
      <c r="C8994" s="215" t="s">
        <v>365</v>
      </c>
    </row>
    <row r="8995" spans="1:3" ht="15.75">
      <c r="A8995" s="215" t="s">
        <v>18326</v>
      </c>
      <c r="B8995" s="215" t="s">
        <v>18327</v>
      </c>
      <c r="C8995" s="215" t="s">
        <v>47</v>
      </c>
    </row>
    <row r="8996" spans="1:3" ht="15.75">
      <c r="A8996" s="215" t="s">
        <v>18328</v>
      </c>
      <c r="B8996" s="215" t="s">
        <v>18329</v>
      </c>
      <c r="C8996" s="215" t="s">
        <v>47</v>
      </c>
    </row>
    <row r="8997" spans="1:3" ht="15.75">
      <c r="A8997" s="215" t="s">
        <v>18330</v>
      </c>
      <c r="B8997" s="215" t="s">
        <v>18331</v>
      </c>
      <c r="C8997" s="215" t="s">
        <v>365</v>
      </c>
    </row>
    <row r="8998" spans="1:3" ht="15.75">
      <c r="A8998" s="215" t="s">
        <v>18332</v>
      </c>
      <c r="B8998" s="215" t="s">
        <v>18333</v>
      </c>
      <c r="C8998" s="215" t="s">
        <v>367</v>
      </c>
    </row>
    <row r="8999" spans="1:3" ht="15.75">
      <c r="A8999" s="215" t="s">
        <v>18334</v>
      </c>
      <c r="B8999" s="215" t="s">
        <v>18335</v>
      </c>
      <c r="C8999" s="215" t="s">
        <v>367</v>
      </c>
    </row>
    <row r="9000" spans="1:3" ht="15.75">
      <c r="A9000" s="215" t="s">
        <v>18336</v>
      </c>
      <c r="B9000" s="215" t="s">
        <v>18337</v>
      </c>
      <c r="C9000" s="215" t="s">
        <v>47</v>
      </c>
    </row>
    <row r="9001" spans="1:3" ht="15.75">
      <c r="A9001" s="215" t="s">
        <v>18338</v>
      </c>
      <c r="B9001" s="215" t="s">
        <v>18339</v>
      </c>
      <c r="C9001" s="215" t="s">
        <v>47</v>
      </c>
    </row>
    <row r="9002" spans="1:3" ht="15.75">
      <c r="A9002" s="215" t="s">
        <v>18340</v>
      </c>
      <c r="B9002" s="215" t="s">
        <v>18341</v>
      </c>
      <c r="C9002" s="215" t="s">
        <v>47</v>
      </c>
    </row>
    <row r="9003" spans="1:3" ht="15.75">
      <c r="A9003" s="215" t="s">
        <v>18342</v>
      </c>
      <c r="B9003" s="215" t="s">
        <v>18343</v>
      </c>
      <c r="C9003" s="215" t="s">
        <v>47</v>
      </c>
    </row>
    <row r="9004" spans="1:3" ht="15.75">
      <c r="A9004" s="215" t="s">
        <v>18344</v>
      </c>
      <c r="B9004" s="215" t="s">
        <v>18345</v>
      </c>
      <c r="C9004" s="215" t="s">
        <v>47</v>
      </c>
    </row>
    <row r="9005" spans="1:3" ht="15.75">
      <c r="A9005" s="215" t="s">
        <v>18346</v>
      </c>
      <c r="B9005" s="215" t="s">
        <v>18347</v>
      </c>
      <c r="C9005" s="215" t="s">
        <v>47</v>
      </c>
    </row>
    <row r="9006" spans="1:3" ht="15.75">
      <c r="A9006" s="215" t="s">
        <v>18348</v>
      </c>
      <c r="B9006" s="215" t="s">
        <v>18349</v>
      </c>
      <c r="C9006" s="215" t="s">
        <v>47</v>
      </c>
    </row>
    <row r="9007" spans="1:3" ht="15.75">
      <c r="A9007" s="215" t="s">
        <v>18350</v>
      </c>
      <c r="B9007" s="215" t="s">
        <v>18351</v>
      </c>
      <c r="C9007" s="215" t="s">
        <v>47</v>
      </c>
    </row>
    <row r="9008" spans="1:3" ht="15.75">
      <c r="A9008" s="215" t="s">
        <v>18352</v>
      </c>
      <c r="B9008" s="215" t="s">
        <v>18353</v>
      </c>
      <c r="C9008" s="215" t="s">
        <v>47</v>
      </c>
    </row>
    <row r="9009" spans="1:3" ht="15.75">
      <c r="A9009" s="215" t="s">
        <v>18354</v>
      </c>
      <c r="B9009" s="215" t="s">
        <v>18355</v>
      </c>
      <c r="C9009" s="215" t="s">
        <v>365</v>
      </c>
    </row>
    <row r="9010" spans="1:3" ht="15.75">
      <c r="A9010" s="215" t="s">
        <v>18356</v>
      </c>
      <c r="B9010" s="215" t="s">
        <v>18357</v>
      </c>
      <c r="C9010" s="215" t="s">
        <v>47</v>
      </c>
    </row>
    <row r="9011" spans="1:3" ht="15.75">
      <c r="A9011" s="215" t="s">
        <v>18358</v>
      </c>
      <c r="B9011" s="215" t="s">
        <v>18359</v>
      </c>
      <c r="C9011" s="215" t="s">
        <v>367</v>
      </c>
    </row>
    <row r="9012" spans="1:3" ht="15.75">
      <c r="A9012" s="215" t="s">
        <v>18360</v>
      </c>
      <c r="B9012" s="215" t="s">
        <v>18361</v>
      </c>
      <c r="C9012" s="215" t="s">
        <v>47</v>
      </c>
    </row>
    <row r="9013" spans="1:3" ht="15.75">
      <c r="A9013" s="215" t="s">
        <v>18362</v>
      </c>
      <c r="B9013" s="215" t="s">
        <v>18363</v>
      </c>
      <c r="C9013" s="215" t="s">
        <v>47</v>
      </c>
    </row>
    <row r="9014" spans="1:3" ht="15.75">
      <c r="A9014" s="215" t="s">
        <v>18364</v>
      </c>
      <c r="B9014" s="215" t="s">
        <v>18365</v>
      </c>
      <c r="C9014" s="215" t="s">
        <v>367</v>
      </c>
    </row>
    <row r="9015" spans="1:3" ht="15.75">
      <c r="A9015" s="215" t="s">
        <v>18366</v>
      </c>
      <c r="B9015" s="215" t="s">
        <v>18367</v>
      </c>
      <c r="C9015" s="215" t="s">
        <v>8458</v>
      </c>
    </row>
    <row r="9016" spans="1:3" ht="15.75">
      <c r="A9016" s="215" t="s">
        <v>18368</v>
      </c>
      <c r="B9016" s="215" t="s">
        <v>18369</v>
      </c>
      <c r="C9016" s="215" t="s">
        <v>18370</v>
      </c>
    </row>
    <row r="9017" spans="1:3" ht="15.75">
      <c r="A9017" s="215" t="s">
        <v>18371</v>
      </c>
      <c r="B9017" s="215" t="s">
        <v>18372</v>
      </c>
      <c r="C9017" s="215" t="s">
        <v>47</v>
      </c>
    </row>
    <row r="9018" spans="1:3" ht="15.75">
      <c r="A9018" s="215" t="s">
        <v>18373</v>
      </c>
      <c r="B9018" s="215" t="s">
        <v>18374</v>
      </c>
      <c r="C9018" s="215" t="s">
        <v>47</v>
      </c>
    </row>
    <row r="9019" spans="1:3" ht="15.75">
      <c r="A9019" s="215" t="s">
        <v>18375</v>
      </c>
      <c r="B9019" s="215" t="s">
        <v>18376</v>
      </c>
      <c r="C9019" s="215" t="s">
        <v>47</v>
      </c>
    </row>
    <row r="9020" spans="1:3" ht="15.75">
      <c r="A9020" s="215" t="s">
        <v>18377</v>
      </c>
      <c r="B9020" s="215" t="s">
        <v>18378</v>
      </c>
      <c r="C9020" s="215" t="s">
        <v>47</v>
      </c>
    </row>
    <row r="9021" spans="1:3" ht="15.75">
      <c r="A9021" s="215" t="s">
        <v>18379</v>
      </c>
      <c r="B9021" s="215" t="s">
        <v>18380</v>
      </c>
      <c r="C9021" s="215" t="s">
        <v>47</v>
      </c>
    </row>
    <row r="9022" spans="1:3" ht="15.75">
      <c r="A9022" s="215" t="s">
        <v>18381</v>
      </c>
      <c r="B9022" s="215" t="s">
        <v>18382</v>
      </c>
      <c r="C9022" s="215" t="s">
        <v>47</v>
      </c>
    </row>
    <row r="9023" spans="1:3" ht="15.75">
      <c r="A9023" s="215" t="s">
        <v>18383</v>
      </c>
      <c r="B9023" s="215" t="s">
        <v>18384</v>
      </c>
      <c r="C9023" s="215" t="s">
        <v>602</v>
      </c>
    </row>
    <row r="9024" spans="1:3" ht="15.75">
      <c r="A9024" s="215" t="s">
        <v>18385</v>
      </c>
      <c r="B9024" s="215" t="s">
        <v>18386</v>
      </c>
      <c r="C9024" s="215" t="s">
        <v>602</v>
      </c>
    </row>
    <row r="9025" spans="1:3" ht="15.75">
      <c r="A9025" s="215" t="s">
        <v>18387</v>
      </c>
      <c r="B9025" s="215" t="s">
        <v>18388</v>
      </c>
      <c r="C9025" s="215" t="s">
        <v>602</v>
      </c>
    </row>
    <row r="9026" spans="1:3" ht="15.75">
      <c r="A9026" s="215" t="s">
        <v>18389</v>
      </c>
      <c r="B9026" s="215" t="s">
        <v>18390</v>
      </c>
      <c r="C9026" s="215" t="s">
        <v>602</v>
      </c>
    </row>
    <row r="9027" spans="1:3" ht="15.75">
      <c r="A9027" s="215" t="s">
        <v>18391</v>
      </c>
      <c r="B9027" s="215" t="s">
        <v>18392</v>
      </c>
      <c r="C9027" s="215" t="s">
        <v>602</v>
      </c>
    </row>
    <row r="9028" spans="1:3" ht="15.75">
      <c r="A9028" s="215" t="s">
        <v>18393</v>
      </c>
      <c r="B9028" s="215" t="s">
        <v>18394</v>
      </c>
      <c r="C9028" s="215" t="s">
        <v>47</v>
      </c>
    </row>
    <row r="9029" spans="1:3" ht="15.75">
      <c r="A9029" s="215" t="s">
        <v>18395</v>
      </c>
      <c r="B9029" s="215" t="s">
        <v>18396</v>
      </c>
      <c r="C9029" s="215" t="s">
        <v>47</v>
      </c>
    </row>
    <row r="9030" spans="1:3" ht="15.75">
      <c r="A9030" s="215" t="s">
        <v>18397</v>
      </c>
      <c r="B9030" s="215" t="s">
        <v>18398</v>
      </c>
      <c r="C9030" s="215" t="s">
        <v>602</v>
      </c>
    </row>
    <row r="9031" spans="1:3" ht="15.75">
      <c r="A9031" s="215" t="s">
        <v>18399</v>
      </c>
      <c r="B9031" s="215" t="s">
        <v>18400</v>
      </c>
      <c r="C9031" s="215" t="s">
        <v>602</v>
      </c>
    </row>
    <row r="9032" spans="1:3" ht="15.75">
      <c r="A9032" s="215" t="s">
        <v>18401</v>
      </c>
      <c r="B9032" s="215" t="s">
        <v>18402</v>
      </c>
      <c r="C9032" s="215" t="s">
        <v>602</v>
      </c>
    </row>
    <row r="9033" spans="1:3" ht="15.75">
      <c r="A9033" s="215" t="s">
        <v>18403</v>
      </c>
      <c r="B9033" s="215" t="s">
        <v>18404</v>
      </c>
      <c r="C9033" s="215" t="s">
        <v>47</v>
      </c>
    </row>
    <row r="9034" spans="1:3" ht="15.75">
      <c r="A9034" s="215" t="s">
        <v>18405</v>
      </c>
      <c r="B9034" s="215" t="s">
        <v>18406</v>
      </c>
      <c r="C9034" s="215" t="s">
        <v>367</v>
      </c>
    </row>
    <row r="9035" spans="1:3" ht="15.75">
      <c r="A9035" s="215" t="s">
        <v>18407</v>
      </c>
      <c r="B9035" s="215" t="s">
        <v>18408</v>
      </c>
      <c r="C9035" s="215" t="s">
        <v>47</v>
      </c>
    </row>
    <row r="9036" spans="1:3" ht="15.75">
      <c r="A9036" s="215" t="s">
        <v>18409</v>
      </c>
      <c r="B9036" s="215" t="s">
        <v>18410</v>
      </c>
      <c r="C9036" s="215" t="s">
        <v>47</v>
      </c>
    </row>
    <row r="9037" spans="1:3" ht="15.75">
      <c r="A9037" s="215" t="s">
        <v>18411</v>
      </c>
      <c r="B9037" s="215" t="s">
        <v>18412</v>
      </c>
      <c r="C9037" s="215" t="s">
        <v>47</v>
      </c>
    </row>
    <row r="9038" spans="1:3" ht="15.75">
      <c r="A9038" s="215" t="s">
        <v>18413</v>
      </c>
      <c r="B9038" s="215" t="s">
        <v>18414</v>
      </c>
      <c r="C9038" s="215" t="s">
        <v>47</v>
      </c>
    </row>
    <row r="9039" spans="1:3" ht="15.75">
      <c r="A9039" s="215" t="s">
        <v>18415</v>
      </c>
      <c r="B9039" s="215" t="s">
        <v>18416</v>
      </c>
      <c r="C9039" s="215" t="s">
        <v>47</v>
      </c>
    </row>
    <row r="9040" spans="1:3" ht="15.75">
      <c r="A9040" s="215" t="s">
        <v>18417</v>
      </c>
      <c r="B9040" s="215" t="s">
        <v>18418</v>
      </c>
      <c r="C9040" s="215" t="s">
        <v>47</v>
      </c>
    </row>
    <row r="9041" spans="1:3" ht="15.75">
      <c r="A9041" s="215" t="s">
        <v>18419</v>
      </c>
      <c r="B9041" s="215" t="s">
        <v>18420</v>
      </c>
      <c r="C9041" s="215" t="s">
        <v>47</v>
      </c>
    </row>
    <row r="9042" spans="1:3" ht="15.75">
      <c r="A9042" s="215" t="s">
        <v>18421</v>
      </c>
      <c r="B9042" s="215" t="s">
        <v>18422</v>
      </c>
      <c r="C9042" s="215" t="s">
        <v>602</v>
      </c>
    </row>
    <row r="9043" spans="1:3" ht="15.75">
      <c r="A9043" s="215" t="s">
        <v>18423</v>
      </c>
      <c r="B9043" s="215" t="s">
        <v>18424</v>
      </c>
      <c r="C9043" s="215" t="s">
        <v>602</v>
      </c>
    </row>
    <row r="9044" spans="1:3" ht="15.75">
      <c r="A9044" s="215" t="s">
        <v>18425</v>
      </c>
      <c r="B9044" s="215" t="s">
        <v>18426</v>
      </c>
      <c r="C9044" s="215" t="s">
        <v>367</v>
      </c>
    </row>
    <row r="9045" spans="1:3" ht="15.75">
      <c r="A9045" s="215" t="s">
        <v>18427</v>
      </c>
      <c r="B9045" s="215" t="s">
        <v>18428</v>
      </c>
      <c r="C9045" s="215" t="s">
        <v>47</v>
      </c>
    </row>
    <row r="9046" spans="1:3" ht="15.75">
      <c r="A9046" s="215" t="s">
        <v>18429</v>
      </c>
      <c r="B9046" s="215" t="s">
        <v>18430</v>
      </c>
      <c r="C9046" s="215" t="s">
        <v>47</v>
      </c>
    </row>
    <row r="9047" spans="1:3" ht="15.75">
      <c r="A9047" s="215" t="s">
        <v>18431</v>
      </c>
      <c r="B9047" s="215" t="s">
        <v>18432</v>
      </c>
      <c r="C9047" s="215" t="s">
        <v>47</v>
      </c>
    </row>
    <row r="9048" spans="1:3" ht="15.75">
      <c r="A9048" s="215" t="s">
        <v>18433</v>
      </c>
      <c r="B9048" s="215" t="s">
        <v>18434</v>
      </c>
      <c r="C9048" s="215" t="s">
        <v>47</v>
      </c>
    </row>
    <row r="9049" spans="1:3" ht="15.75">
      <c r="A9049" s="215" t="s">
        <v>18435</v>
      </c>
      <c r="B9049" s="215" t="s">
        <v>18436</v>
      </c>
      <c r="C9049" s="215" t="s">
        <v>47</v>
      </c>
    </row>
    <row r="9050" spans="1:3" ht="15.75">
      <c r="A9050" s="215" t="s">
        <v>18437</v>
      </c>
      <c r="B9050" s="215" t="s">
        <v>18438</v>
      </c>
      <c r="C9050" s="215" t="s">
        <v>47</v>
      </c>
    </row>
    <row r="9051" spans="1:3" ht="15.75">
      <c r="A9051" s="215" t="s">
        <v>18439</v>
      </c>
      <c r="B9051" s="215" t="s">
        <v>18440</v>
      </c>
      <c r="C9051" s="215" t="s">
        <v>47</v>
      </c>
    </row>
    <row r="9052" spans="1:3" ht="15.75">
      <c r="A9052" s="215" t="s">
        <v>18441</v>
      </c>
      <c r="B9052" s="215" t="s">
        <v>18442</v>
      </c>
      <c r="C9052" s="215" t="s">
        <v>47</v>
      </c>
    </row>
    <row r="9053" spans="1:3" ht="15.75">
      <c r="A9053" s="215" t="s">
        <v>18443</v>
      </c>
      <c r="B9053" s="215" t="s">
        <v>18444</v>
      </c>
      <c r="C9053" s="215" t="s">
        <v>47</v>
      </c>
    </row>
    <row r="9054" spans="1:3" ht="15.75">
      <c r="A9054" s="215" t="s">
        <v>18445</v>
      </c>
      <c r="B9054" s="215" t="s">
        <v>18446</v>
      </c>
      <c r="C9054" s="215" t="s">
        <v>47</v>
      </c>
    </row>
    <row r="9055" spans="1:3" ht="15.75">
      <c r="A9055" s="215" t="s">
        <v>18447</v>
      </c>
      <c r="B9055" s="215" t="s">
        <v>18448</v>
      </c>
      <c r="C9055" s="215" t="s">
        <v>47</v>
      </c>
    </row>
    <row r="9056" spans="1:3" ht="15.75">
      <c r="A9056" s="215" t="s">
        <v>18449</v>
      </c>
      <c r="B9056" s="215" t="s">
        <v>18450</v>
      </c>
      <c r="C9056" s="215" t="s">
        <v>47</v>
      </c>
    </row>
    <row r="9057" spans="1:3" ht="15.75">
      <c r="A9057" s="215" t="s">
        <v>18451</v>
      </c>
      <c r="B9057" s="215" t="s">
        <v>18452</v>
      </c>
      <c r="C9057" s="215" t="s">
        <v>47</v>
      </c>
    </row>
    <row r="9058" spans="1:3" ht="15.75">
      <c r="A9058" s="215" t="s">
        <v>18453</v>
      </c>
      <c r="B9058" s="215" t="s">
        <v>18454</v>
      </c>
      <c r="C9058" s="215" t="s">
        <v>47</v>
      </c>
    </row>
    <row r="9059" spans="1:3" ht="15.75">
      <c r="A9059" s="215" t="s">
        <v>18455</v>
      </c>
      <c r="B9059" s="215" t="s">
        <v>18456</v>
      </c>
      <c r="C9059" s="215" t="s">
        <v>47</v>
      </c>
    </row>
    <row r="9060" spans="1:3" ht="15.75">
      <c r="A9060" s="215" t="s">
        <v>18457</v>
      </c>
      <c r="B9060" s="215" t="s">
        <v>18458</v>
      </c>
      <c r="C9060" s="215" t="s">
        <v>47</v>
      </c>
    </row>
    <row r="9061" spans="1:3" ht="15.75">
      <c r="A9061" s="215" t="s">
        <v>18459</v>
      </c>
      <c r="B9061" s="215" t="s">
        <v>18460</v>
      </c>
      <c r="C9061" s="215" t="s">
        <v>47</v>
      </c>
    </row>
    <row r="9062" spans="1:3" ht="15.75">
      <c r="A9062" s="215" t="s">
        <v>18461</v>
      </c>
      <c r="B9062" s="215" t="s">
        <v>18462</v>
      </c>
      <c r="C9062" s="215" t="s">
        <v>47</v>
      </c>
    </row>
    <row r="9063" spans="1:3" ht="15.75">
      <c r="A9063" s="215" t="s">
        <v>18463</v>
      </c>
      <c r="B9063" s="215" t="s">
        <v>18464</v>
      </c>
      <c r="C9063" s="215" t="s">
        <v>47</v>
      </c>
    </row>
    <row r="9064" spans="1:3" ht="15.75">
      <c r="A9064" s="215" t="s">
        <v>18465</v>
      </c>
      <c r="B9064" s="215" t="s">
        <v>18466</v>
      </c>
      <c r="C9064" s="215" t="s">
        <v>47</v>
      </c>
    </row>
    <row r="9065" spans="1:3" ht="15.75">
      <c r="A9065" s="215" t="s">
        <v>18467</v>
      </c>
      <c r="B9065" s="215" t="s">
        <v>18468</v>
      </c>
      <c r="C9065" s="215" t="s">
        <v>47</v>
      </c>
    </row>
    <row r="9066" spans="1:3" ht="15.75">
      <c r="A9066" s="215" t="s">
        <v>18469</v>
      </c>
      <c r="B9066" s="215" t="s">
        <v>18470</v>
      </c>
      <c r="C9066" s="215" t="s">
        <v>47</v>
      </c>
    </row>
    <row r="9067" spans="1:3" ht="15.75">
      <c r="A9067" s="215" t="s">
        <v>18471</v>
      </c>
      <c r="B9067" s="215" t="s">
        <v>18472</v>
      </c>
      <c r="C9067" s="215" t="s">
        <v>602</v>
      </c>
    </row>
    <row r="9068" spans="1:3" ht="15.75">
      <c r="A9068" s="215" t="s">
        <v>18473</v>
      </c>
      <c r="B9068" s="215" t="s">
        <v>18474</v>
      </c>
      <c r="C9068" s="215" t="s">
        <v>602</v>
      </c>
    </row>
    <row r="9069" spans="1:3" ht="15.75">
      <c r="A9069" s="215" t="s">
        <v>18475</v>
      </c>
      <c r="B9069" s="215" t="s">
        <v>18476</v>
      </c>
      <c r="C9069" s="215" t="s">
        <v>47</v>
      </c>
    </row>
    <row r="9070" spans="1:3" ht="15.75">
      <c r="A9070" s="215" t="s">
        <v>18477</v>
      </c>
      <c r="B9070" s="215" t="s">
        <v>18478</v>
      </c>
      <c r="C9070" s="215" t="s">
        <v>47</v>
      </c>
    </row>
    <row r="9071" spans="1:3" ht="15.75">
      <c r="A9071" s="215" t="s">
        <v>18479</v>
      </c>
      <c r="B9071" s="215" t="s">
        <v>18480</v>
      </c>
      <c r="C9071" s="215" t="s">
        <v>47</v>
      </c>
    </row>
    <row r="9072" spans="1:3" ht="15.75">
      <c r="A9072" s="215" t="s">
        <v>18481</v>
      </c>
      <c r="B9072" s="215" t="s">
        <v>18482</v>
      </c>
      <c r="C9072" s="215" t="s">
        <v>47</v>
      </c>
    </row>
    <row r="9073" spans="1:3" ht="15.75">
      <c r="A9073" s="215" t="s">
        <v>18483</v>
      </c>
      <c r="B9073" s="215" t="s">
        <v>18484</v>
      </c>
      <c r="C9073" s="215" t="s">
        <v>47</v>
      </c>
    </row>
    <row r="9074" spans="1:3" ht="15.75">
      <c r="A9074" s="215" t="s">
        <v>18485</v>
      </c>
      <c r="B9074" s="215" t="s">
        <v>18486</v>
      </c>
      <c r="C9074" s="215" t="s">
        <v>47</v>
      </c>
    </row>
    <row r="9075" spans="1:3" ht="15.75">
      <c r="A9075" s="215" t="s">
        <v>18487</v>
      </c>
      <c r="B9075" s="215" t="s">
        <v>18488</v>
      </c>
      <c r="C9075" s="215" t="s">
        <v>47</v>
      </c>
    </row>
    <row r="9076" spans="1:3" ht="15.75">
      <c r="A9076" s="215" t="s">
        <v>18489</v>
      </c>
      <c r="B9076" s="215" t="s">
        <v>18490</v>
      </c>
      <c r="C9076" s="215" t="s">
        <v>47</v>
      </c>
    </row>
    <row r="9077" spans="1:3" ht="15.75">
      <c r="A9077" s="215" t="s">
        <v>18491</v>
      </c>
      <c r="B9077" s="215" t="s">
        <v>18492</v>
      </c>
      <c r="C9077" s="215" t="s">
        <v>47</v>
      </c>
    </row>
    <row r="9078" spans="1:3" ht="15.75">
      <c r="A9078" s="215" t="s">
        <v>18493</v>
      </c>
      <c r="B9078" s="215" t="s">
        <v>18494</v>
      </c>
      <c r="C9078" s="215" t="s">
        <v>47</v>
      </c>
    </row>
    <row r="9079" spans="1:3" ht="15.75">
      <c r="A9079" s="215" t="s">
        <v>18495</v>
      </c>
      <c r="B9079" s="215" t="s">
        <v>18496</v>
      </c>
      <c r="C9079" s="215" t="s">
        <v>47</v>
      </c>
    </row>
    <row r="9080" spans="1:3" ht="15.75">
      <c r="A9080" s="215" t="s">
        <v>18497</v>
      </c>
      <c r="B9080" s="215" t="s">
        <v>18498</v>
      </c>
      <c r="C9080" s="215" t="s">
        <v>47</v>
      </c>
    </row>
    <row r="9081" spans="1:3" ht="15.75">
      <c r="A9081" s="215" t="s">
        <v>18499</v>
      </c>
      <c r="B9081" s="215" t="s">
        <v>18500</v>
      </c>
      <c r="C9081" s="215" t="s">
        <v>47</v>
      </c>
    </row>
    <row r="9082" spans="1:3" ht="15.75">
      <c r="A9082" s="215" t="s">
        <v>18501</v>
      </c>
      <c r="B9082" s="215" t="s">
        <v>18502</v>
      </c>
      <c r="C9082" s="215" t="s">
        <v>47</v>
      </c>
    </row>
    <row r="9083" spans="1:3" ht="15.75">
      <c r="A9083" s="215" t="s">
        <v>18503</v>
      </c>
      <c r="B9083" s="215" t="s">
        <v>18504</v>
      </c>
      <c r="C9083" s="215" t="s">
        <v>367</v>
      </c>
    </row>
    <row r="9084" spans="1:3" ht="15.75">
      <c r="A9084" s="215" t="s">
        <v>18505</v>
      </c>
      <c r="B9084" s="215" t="s">
        <v>18506</v>
      </c>
      <c r="C9084" s="215" t="s">
        <v>47</v>
      </c>
    </row>
    <row r="9085" spans="1:3" ht="15.75">
      <c r="A9085" s="215" t="s">
        <v>18507</v>
      </c>
      <c r="B9085" s="215" t="s">
        <v>18508</v>
      </c>
      <c r="C9085" s="215" t="s">
        <v>602</v>
      </c>
    </row>
    <row r="9086" spans="1:3" ht="15.75">
      <c r="A9086" s="215" t="s">
        <v>18509</v>
      </c>
      <c r="B9086" s="215" t="s">
        <v>18510</v>
      </c>
      <c r="C9086" s="215" t="s">
        <v>602</v>
      </c>
    </row>
    <row r="9087" spans="1:3" ht="15.75">
      <c r="A9087" s="215" t="s">
        <v>18511</v>
      </c>
      <c r="B9087" s="215" t="s">
        <v>18512</v>
      </c>
      <c r="C9087" s="215" t="s">
        <v>47</v>
      </c>
    </row>
    <row r="9088" spans="1:3" ht="15.75">
      <c r="A9088" s="215" t="s">
        <v>18513</v>
      </c>
      <c r="B9088" s="215" t="s">
        <v>18514</v>
      </c>
      <c r="C9088" s="215" t="s">
        <v>47</v>
      </c>
    </row>
    <row r="9089" spans="1:3" ht="15.75">
      <c r="A9089" s="215" t="s">
        <v>18515</v>
      </c>
      <c r="B9089" s="215" t="s">
        <v>18516</v>
      </c>
      <c r="C9089" s="215" t="s">
        <v>47</v>
      </c>
    </row>
    <row r="9090" spans="1:3" ht="15.75">
      <c r="A9090" s="215" t="s">
        <v>18517</v>
      </c>
      <c r="B9090" s="215" t="s">
        <v>18518</v>
      </c>
      <c r="C9090" s="215" t="s">
        <v>47</v>
      </c>
    </row>
    <row r="9091" spans="1:3" ht="15.75">
      <c r="A9091" s="215" t="s">
        <v>18519</v>
      </c>
      <c r="B9091" s="215" t="s">
        <v>18520</v>
      </c>
      <c r="C9091" s="215" t="s">
        <v>47</v>
      </c>
    </row>
    <row r="9092" spans="1:3" ht="15.75">
      <c r="A9092" s="215" t="s">
        <v>18521</v>
      </c>
      <c r="B9092" s="215" t="s">
        <v>18522</v>
      </c>
      <c r="C9092" s="215" t="s">
        <v>602</v>
      </c>
    </row>
    <row r="9093" spans="1:3" ht="15.75">
      <c r="A9093" s="215" t="s">
        <v>18523</v>
      </c>
      <c r="B9093" s="215" t="s">
        <v>18524</v>
      </c>
      <c r="C9093" s="215" t="s">
        <v>47</v>
      </c>
    </row>
    <row r="9094" spans="1:3" ht="15.75">
      <c r="A9094" s="215" t="s">
        <v>18525</v>
      </c>
      <c r="B9094" s="215" t="s">
        <v>18526</v>
      </c>
      <c r="C9094" s="215" t="s">
        <v>47</v>
      </c>
    </row>
    <row r="9095" spans="1:3" ht="15.75">
      <c r="A9095" s="215" t="s">
        <v>18527</v>
      </c>
      <c r="B9095" s="215" t="s">
        <v>18528</v>
      </c>
      <c r="C9095" s="215" t="s">
        <v>602</v>
      </c>
    </row>
    <row r="9096" spans="1:3" ht="15.75">
      <c r="A9096" s="215" t="s">
        <v>18529</v>
      </c>
      <c r="B9096" s="215" t="s">
        <v>18530</v>
      </c>
      <c r="C9096" s="215" t="s">
        <v>365</v>
      </c>
    </row>
    <row r="9097" spans="1:3" ht="15.75">
      <c r="A9097" s="215" t="s">
        <v>18531</v>
      </c>
      <c r="B9097" s="215" t="s">
        <v>18532</v>
      </c>
      <c r="C9097" s="215" t="s">
        <v>47</v>
      </c>
    </row>
    <row r="9098" spans="1:3" ht="15.75">
      <c r="A9098" s="215" t="s">
        <v>18533</v>
      </c>
      <c r="B9098" s="215" t="s">
        <v>18534</v>
      </c>
      <c r="C9098" s="215" t="s">
        <v>602</v>
      </c>
    </row>
    <row r="9099" spans="1:3" ht="15.75">
      <c r="A9099" s="215" t="s">
        <v>18535</v>
      </c>
      <c r="B9099" s="215" t="s">
        <v>18536</v>
      </c>
      <c r="C9099" s="215" t="s">
        <v>602</v>
      </c>
    </row>
    <row r="9100" spans="1:3" ht="15.75">
      <c r="A9100" s="215" t="s">
        <v>18537</v>
      </c>
      <c r="B9100" s="215" t="s">
        <v>18538</v>
      </c>
      <c r="C9100" s="215" t="s">
        <v>47</v>
      </c>
    </row>
    <row r="9101" spans="1:3" ht="15.75">
      <c r="A9101" s="215" t="s">
        <v>18539</v>
      </c>
      <c r="B9101" s="215" t="s">
        <v>18540</v>
      </c>
      <c r="C9101" s="215" t="s">
        <v>47</v>
      </c>
    </row>
    <row r="9102" spans="1:3" ht="15.75">
      <c r="A9102" s="215" t="s">
        <v>18541</v>
      </c>
      <c r="B9102" s="215" t="s">
        <v>18542</v>
      </c>
      <c r="C9102" s="215" t="s">
        <v>47</v>
      </c>
    </row>
    <row r="9103" spans="1:3" ht="15.75">
      <c r="A9103" s="215" t="s">
        <v>18543</v>
      </c>
      <c r="B9103" s="215" t="s">
        <v>18544</v>
      </c>
      <c r="C9103" s="215" t="s">
        <v>47</v>
      </c>
    </row>
    <row r="9104" spans="1:3" ht="15.75">
      <c r="A9104" s="215" t="s">
        <v>18545</v>
      </c>
      <c r="B9104" s="215" t="s">
        <v>18546</v>
      </c>
      <c r="C9104" s="215" t="s">
        <v>367</v>
      </c>
    </row>
    <row r="9105" spans="1:3" ht="15.75">
      <c r="A9105" s="215" t="s">
        <v>18547</v>
      </c>
      <c r="B9105" s="215" t="s">
        <v>18548</v>
      </c>
      <c r="C9105" s="215" t="s">
        <v>602</v>
      </c>
    </row>
    <row r="9106" spans="1:3" ht="15.75">
      <c r="A9106" s="215" t="s">
        <v>18549</v>
      </c>
      <c r="B9106" s="215" t="s">
        <v>18550</v>
      </c>
      <c r="C9106" s="215" t="s">
        <v>602</v>
      </c>
    </row>
    <row r="9107" spans="1:3" ht="15.75">
      <c r="A9107" s="215" t="s">
        <v>18551</v>
      </c>
      <c r="B9107" s="215" t="s">
        <v>18552</v>
      </c>
      <c r="C9107" s="215" t="s">
        <v>602</v>
      </c>
    </row>
    <row r="9108" spans="1:3" ht="15.75">
      <c r="A9108" s="215" t="s">
        <v>18553</v>
      </c>
      <c r="B9108" s="215" t="s">
        <v>18554</v>
      </c>
      <c r="C9108" s="215" t="s">
        <v>367</v>
      </c>
    </row>
    <row r="9109" spans="1:3" ht="15.75">
      <c r="A9109" s="215" t="s">
        <v>18555</v>
      </c>
      <c r="B9109" s="215" t="s">
        <v>18556</v>
      </c>
      <c r="C9109" s="215" t="s">
        <v>367</v>
      </c>
    </row>
    <row r="9110" spans="1:3" ht="15.75">
      <c r="A9110" s="215" t="s">
        <v>18557</v>
      </c>
      <c r="B9110" s="215" t="s">
        <v>18558</v>
      </c>
      <c r="C9110" s="215" t="s">
        <v>47</v>
      </c>
    </row>
    <row r="9111" spans="1:3" ht="15.75">
      <c r="A9111" s="215" t="s">
        <v>18559</v>
      </c>
      <c r="B9111" s="215" t="s">
        <v>18560</v>
      </c>
      <c r="C9111" s="215" t="s">
        <v>47</v>
      </c>
    </row>
    <row r="9112" spans="1:3" ht="15.75">
      <c r="A9112" s="215" t="s">
        <v>18561</v>
      </c>
      <c r="B9112" s="215" t="s">
        <v>18562</v>
      </c>
      <c r="C9112" s="215" t="s">
        <v>602</v>
      </c>
    </row>
    <row r="9113" spans="1:3" ht="15.75">
      <c r="A9113" s="215" t="s">
        <v>18563</v>
      </c>
      <c r="B9113" s="215" t="s">
        <v>18564</v>
      </c>
      <c r="C9113" s="215" t="s">
        <v>47</v>
      </c>
    </row>
    <row r="9114" spans="1:3" ht="15.75">
      <c r="A9114" s="215" t="s">
        <v>18565</v>
      </c>
      <c r="B9114" s="215" t="s">
        <v>18566</v>
      </c>
      <c r="C9114" s="215" t="s">
        <v>47</v>
      </c>
    </row>
    <row r="9115" spans="1:3" ht="15.75">
      <c r="A9115" s="215" t="s">
        <v>18567</v>
      </c>
      <c r="B9115" s="215" t="s">
        <v>18568</v>
      </c>
      <c r="C9115" s="215" t="s">
        <v>47</v>
      </c>
    </row>
    <row r="9116" spans="1:3" ht="15.75">
      <c r="A9116" s="215" t="s">
        <v>18569</v>
      </c>
      <c r="B9116" s="215" t="s">
        <v>18570</v>
      </c>
      <c r="C9116" s="215" t="s">
        <v>47</v>
      </c>
    </row>
    <row r="9117" spans="1:3" ht="15.75">
      <c r="A9117" s="215" t="s">
        <v>18571</v>
      </c>
      <c r="B9117" s="215" t="s">
        <v>18572</v>
      </c>
      <c r="C9117" s="215" t="s">
        <v>47</v>
      </c>
    </row>
    <row r="9118" spans="1:3" ht="15.75">
      <c r="A9118" s="215" t="s">
        <v>18573</v>
      </c>
      <c r="B9118" s="215" t="s">
        <v>18574</v>
      </c>
      <c r="C9118" s="215" t="s">
        <v>47</v>
      </c>
    </row>
    <row r="9119" spans="1:3" ht="15.75">
      <c r="A9119" s="215" t="s">
        <v>18575</v>
      </c>
      <c r="B9119" s="215" t="s">
        <v>18576</v>
      </c>
      <c r="C9119" s="215" t="s">
        <v>602</v>
      </c>
    </row>
    <row r="9120" spans="1:3" ht="15.75">
      <c r="A9120" s="215" t="s">
        <v>18577</v>
      </c>
      <c r="B9120" s="215" t="s">
        <v>18578</v>
      </c>
      <c r="C9120" s="215" t="s">
        <v>47</v>
      </c>
    </row>
    <row r="9121" spans="1:3" ht="15.75">
      <c r="A9121" s="215" t="s">
        <v>18579</v>
      </c>
      <c r="B9121" s="215" t="s">
        <v>18580</v>
      </c>
      <c r="C9121" s="215" t="s">
        <v>47</v>
      </c>
    </row>
    <row r="9122" spans="1:3" ht="15.75">
      <c r="A9122" s="215" t="s">
        <v>18581</v>
      </c>
      <c r="B9122" s="215" t="s">
        <v>18582</v>
      </c>
      <c r="C9122" s="215" t="s">
        <v>47</v>
      </c>
    </row>
    <row r="9123" spans="1:3" ht="15.75">
      <c r="A9123" s="215" t="s">
        <v>18583</v>
      </c>
      <c r="B9123" s="215" t="s">
        <v>18584</v>
      </c>
      <c r="C9123" s="215" t="s">
        <v>47</v>
      </c>
    </row>
    <row r="9124" spans="1:3" ht="15.75">
      <c r="A9124" s="215" t="s">
        <v>18585</v>
      </c>
      <c r="B9124" s="215" t="s">
        <v>18586</v>
      </c>
      <c r="C9124" s="215" t="s">
        <v>47</v>
      </c>
    </row>
    <row r="9125" spans="1:3" ht="15.75">
      <c r="A9125" s="215" t="s">
        <v>18587</v>
      </c>
      <c r="B9125" s="215" t="s">
        <v>18588</v>
      </c>
      <c r="C9125" s="215" t="s">
        <v>47</v>
      </c>
    </row>
    <row r="9126" spans="1:3" ht="15.75">
      <c r="A9126" s="215" t="s">
        <v>18589</v>
      </c>
      <c r="B9126" s="215" t="s">
        <v>18590</v>
      </c>
      <c r="C9126" s="215" t="s">
        <v>47</v>
      </c>
    </row>
    <row r="9127" spans="1:3" ht="15.75">
      <c r="A9127" s="215" t="s">
        <v>18591</v>
      </c>
      <c r="B9127" s="215" t="s">
        <v>18592</v>
      </c>
      <c r="C9127" s="215" t="s">
        <v>47</v>
      </c>
    </row>
    <row r="9128" spans="1:3" ht="15.75">
      <c r="A9128" s="215" t="s">
        <v>18593</v>
      </c>
      <c r="B9128" s="215" t="s">
        <v>18594</v>
      </c>
      <c r="C9128" s="215" t="s">
        <v>47</v>
      </c>
    </row>
    <row r="9129" spans="1:3" ht="15.75">
      <c r="A9129" s="215" t="s">
        <v>18595</v>
      </c>
      <c r="B9129" s="215" t="s">
        <v>18596</v>
      </c>
      <c r="C9129" s="215" t="s">
        <v>47</v>
      </c>
    </row>
    <row r="9130" spans="1:3" ht="15.75">
      <c r="A9130" s="215" t="s">
        <v>18597</v>
      </c>
      <c r="B9130" s="215" t="s">
        <v>18598</v>
      </c>
      <c r="C9130" s="215" t="s">
        <v>47</v>
      </c>
    </row>
    <row r="9131" spans="1:3" ht="15.75">
      <c r="A9131" s="215" t="s">
        <v>18599</v>
      </c>
      <c r="B9131" s="215" t="s">
        <v>18600</v>
      </c>
      <c r="C9131" s="215" t="s">
        <v>47</v>
      </c>
    </row>
    <row r="9132" spans="1:3" ht="15.75">
      <c r="A9132" s="215" t="s">
        <v>18601</v>
      </c>
      <c r="B9132" s="215" t="s">
        <v>18602</v>
      </c>
      <c r="C9132" s="215" t="s">
        <v>47</v>
      </c>
    </row>
    <row r="9133" spans="1:3" ht="15.75">
      <c r="A9133" s="215" t="s">
        <v>18603</v>
      </c>
      <c r="B9133" s="215" t="s">
        <v>18604</v>
      </c>
      <c r="C9133" s="215" t="s">
        <v>47</v>
      </c>
    </row>
    <row r="9134" spans="1:3" ht="15.75">
      <c r="A9134" s="215" t="s">
        <v>18605</v>
      </c>
      <c r="B9134" s="215" t="s">
        <v>18606</v>
      </c>
      <c r="C9134" s="215" t="s">
        <v>47</v>
      </c>
    </row>
    <row r="9135" spans="1:3" ht="15.75">
      <c r="A9135" s="215" t="s">
        <v>18607</v>
      </c>
      <c r="B9135" s="215" t="s">
        <v>18608</v>
      </c>
      <c r="C9135" s="215" t="s">
        <v>47</v>
      </c>
    </row>
    <row r="9136" spans="1:3" ht="15.75">
      <c r="A9136" s="215" t="s">
        <v>18609</v>
      </c>
      <c r="B9136" s="215" t="s">
        <v>18610</v>
      </c>
      <c r="C9136" s="215" t="s">
        <v>47</v>
      </c>
    </row>
    <row r="9137" spans="1:3" ht="15.75">
      <c r="A9137" s="215" t="s">
        <v>18611</v>
      </c>
      <c r="B9137" s="215" t="s">
        <v>18612</v>
      </c>
      <c r="C9137" s="215" t="s">
        <v>47</v>
      </c>
    </row>
    <row r="9138" spans="1:3" ht="15.75">
      <c r="A9138" s="215" t="s">
        <v>18613</v>
      </c>
      <c r="B9138" s="215" t="s">
        <v>18614</v>
      </c>
      <c r="C9138" s="215" t="s">
        <v>47</v>
      </c>
    </row>
    <row r="9139" spans="1:3" ht="15.75">
      <c r="A9139" s="215" t="s">
        <v>18615</v>
      </c>
      <c r="B9139" s="215" t="s">
        <v>18616</v>
      </c>
      <c r="C9139" s="215" t="s">
        <v>47</v>
      </c>
    </row>
    <row r="9140" spans="1:3" ht="15.75">
      <c r="A9140" s="215" t="s">
        <v>18617</v>
      </c>
      <c r="B9140" s="215" t="s">
        <v>18618</v>
      </c>
      <c r="C9140" s="215" t="s">
        <v>47</v>
      </c>
    </row>
    <row r="9141" spans="1:3" ht="15.75">
      <c r="A9141" s="215" t="s">
        <v>18619</v>
      </c>
      <c r="B9141" s="215" t="s">
        <v>18620</v>
      </c>
      <c r="C9141" s="215" t="s">
        <v>47</v>
      </c>
    </row>
    <row r="9142" spans="1:3" ht="15.75">
      <c r="A9142" s="215" t="s">
        <v>18621</v>
      </c>
      <c r="B9142" s="215" t="s">
        <v>18622</v>
      </c>
      <c r="C9142" s="215" t="s">
        <v>47</v>
      </c>
    </row>
    <row r="9143" spans="1:3" ht="15.75">
      <c r="A9143" s="215" t="s">
        <v>18623</v>
      </c>
      <c r="B9143" s="215" t="s">
        <v>18624</v>
      </c>
      <c r="C9143" s="215" t="s">
        <v>47</v>
      </c>
    </row>
    <row r="9144" spans="1:3" ht="15.75">
      <c r="A9144" s="215" t="s">
        <v>18625</v>
      </c>
      <c r="B9144" s="215" t="s">
        <v>18626</v>
      </c>
      <c r="C9144" s="215" t="s">
        <v>47</v>
      </c>
    </row>
    <row r="9145" spans="1:3" ht="15.75">
      <c r="A9145" s="215" t="s">
        <v>18627</v>
      </c>
      <c r="B9145" s="215" t="s">
        <v>18628</v>
      </c>
      <c r="C9145" s="215" t="s">
        <v>602</v>
      </c>
    </row>
    <row r="9146" spans="1:3" ht="15.75">
      <c r="A9146" s="215" t="s">
        <v>18629</v>
      </c>
      <c r="B9146" s="215" t="s">
        <v>18630</v>
      </c>
      <c r="C9146" s="215" t="s">
        <v>47</v>
      </c>
    </row>
    <row r="9147" spans="1:3" ht="15.75">
      <c r="A9147" s="215" t="s">
        <v>18631</v>
      </c>
      <c r="B9147" s="215" t="s">
        <v>18632</v>
      </c>
      <c r="C9147" s="215" t="s">
        <v>367</v>
      </c>
    </row>
    <row r="9148" spans="1:3" ht="15.75">
      <c r="A9148" s="215" t="s">
        <v>18633</v>
      </c>
      <c r="B9148" s="215" t="s">
        <v>18634</v>
      </c>
      <c r="C9148" s="215" t="s">
        <v>367</v>
      </c>
    </row>
    <row r="9149" spans="1:3" ht="15.75">
      <c r="A9149" s="215" t="s">
        <v>18635</v>
      </c>
      <c r="B9149" s="215" t="s">
        <v>18636</v>
      </c>
      <c r="C9149" s="215" t="s">
        <v>47</v>
      </c>
    </row>
    <row r="9150" spans="1:3" ht="15.75">
      <c r="A9150" s="215" t="s">
        <v>18637</v>
      </c>
      <c r="B9150" s="215" t="s">
        <v>18638</v>
      </c>
      <c r="C9150" s="215" t="s">
        <v>365</v>
      </c>
    </row>
    <row r="9151" spans="1:3" ht="15.75">
      <c r="A9151" s="215" t="s">
        <v>18639</v>
      </c>
      <c r="B9151" s="215" t="s">
        <v>18640</v>
      </c>
      <c r="C9151" s="215" t="s">
        <v>367</v>
      </c>
    </row>
    <row r="9152" spans="1:3" ht="15.75">
      <c r="A9152" s="215" t="s">
        <v>18641</v>
      </c>
      <c r="B9152" s="215" t="s">
        <v>18642</v>
      </c>
      <c r="C9152" s="215" t="s">
        <v>367</v>
      </c>
    </row>
    <row r="9153" spans="1:3" ht="15.75">
      <c r="A9153" s="215" t="s">
        <v>18643</v>
      </c>
      <c r="B9153" s="215" t="s">
        <v>18644</v>
      </c>
      <c r="C9153" s="215" t="s">
        <v>47</v>
      </c>
    </row>
    <row r="9154" spans="1:3" ht="15.75">
      <c r="A9154" s="215" t="s">
        <v>18645</v>
      </c>
      <c r="B9154" s="215" t="s">
        <v>18646</v>
      </c>
      <c r="C9154" s="215" t="s">
        <v>47</v>
      </c>
    </row>
    <row r="9155" spans="1:3" ht="15.75">
      <c r="A9155" s="215" t="s">
        <v>18647</v>
      </c>
      <c r="B9155" s="215" t="s">
        <v>18648</v>
      </c>
      <c r="C9155" s="215" t="s">
        <v>47</v>
      </c>
    </row>
    <row r="9156" spans="1:3" ht="15.75">
      <c r="A9156" s="215" t="s">
        <v>18649</v>
      </c>
      <c r="B9156" s="215" t="s">
        <v>18650</v>
      </c>
      <c r="C9156" s="215" t="s">
        <v>47</v>
      </c>
    </row>
    <row r="9157" spans="1:3" ht="15.75">
      <c r="A9157" s="215" t="s">
        <v>18651</v>
      </c>
      <c r="B9157" s="215" t="s">
        <v>18652</v>
      </c>
      <c r="C9157" s="215" t="s">
        <v>47</v>
      </c>
    </row>
    <row r="9158" spans="1:3" ht="15.75">
      <c r="A9158" s="215" t="s">
        <v>18653</v>
      </c>
      <c r="B9158" s="215" t="s">
        <v>18654</v>
      </c>
      <c r="C9158" s="215" t="s">
        <v>47</v>
      </c>
    </row>
    <row r="9159" spans="1:3" ht="15.75">
      <c r="A9159" s="215" t="s">
        <v>18655</v>
      </c>
      <c r="B9159" s="215" t="s">
        <v>18656</v>
      </c>
      <c r="C9159" s="215" t="s">
        <v>367</v>
      </c>
    </row>
    <row r="9160" spans="1:3" ht="15.75">
      <c r="A9160" s="215" t="s">
        <v>18657</v>
      </c>
      <c r="B9160" s="215" t="s">
        <v>18658</v>
      </c>
      <c r="C9160" s="215" t="s">
        <v>367</v>
      </c>
    </row>
    <row r="9161" spans="1:3" ht="15.75">
      <c r="A9161" s="215" t="s">
        <v>18659</v>
      </c>
      <c r="B9161" s="215" t="s">
        <v>18660</v>
      </c>
      <c r="C9161" s="215" t="s">
        <v>367</v>
      </c>
    </row>
    <row r="9162" spans="1:3" ht="15.75">
      <c r="A9162" s="215" t="s">
        <v>18661</v>
      </c>
      <c r="B9162" s="215" t="s">
        <v>18662</v>
      </c>
      <c r="C9162" s="215" t="s">
        <v>367</v>
      </c>
    </row>
    <row r="9163" spans="1:3" ht="15.75">
      <c r="A9163" s="215" t="s">
        <v>18663</v>
      </c>
      <c r="B9163" s="215" t="s">
        <v>18664</v>
      </c>
      <c r="C9163" s="215" t="s">
        <v>47</v>
      </c>
    </row>
    <row r="9164" spans="1:3" ht="15.75">
      <c r="A9164" s="215" t="s">
        <v>18665</v>
      </c>
      <c r="B9164" s="215" t="s">
        <v>18666</v>
      </c>
      <c r="C9164" s="215" t="s">
        <v>47</v>
      </c>
    </row>
    <row r="9165" spans="1:3" ht="15.75">
      <c r="A9165" s="215" t="s">
        <v>18667</v>
      </c>
      <c r="B9165" s="215" t="s">
        <v>18668</v>
      </c>
      <c r="C9165" s="215" t="s">
        <v>47</v>
      </c>
    </row>
    <row r="9166" spans="1:3" ht="15.75">
      <c r="A9166" s="215" t="s">
        <v>18669</v>
      </c>
      <c r="B9166" s="215" t="s">
        <v>18670</v>
      </c>
      <c r="C9166" s="215" t="s">
        <v>367</v>
      </c>
    </row>
    <row r="9167" spans="1:3" ht="15.75">
      <c r="A9167" s="215" t="s">
        <v>18671</v>
      </c>
      <c r="B9167" s="215" t="s">
        <v>18672</v>
      </c>
      <c r="C9167" s="215" t="s">
        <v>47</v>
      </c>
    </row>
    <row r="9168" spans="1:3" ht="15.75">
      <c r="A9168" s="215" t="s">
        <v>18673</v>
      </c>
      <c r="B9168" s="215" t="s">
        <v>18674</v>
      </c>
      <c r="C9168" s="215" t="s">
        <v>47</v>
      </c>
    </row>
    <row r="9169" spans="1:3" ht="15.75">
      <c r="A9169" s="215" t="s">
        <v>18675</v>
      </c>
      <c r="B9169" s="215" t="s">
        <v>18676</v>
      </c>
      <c r="C9169" s="215" t="s">
        <v>47</v>
      </c>
    </row>
    <row r="9170" spans="1:3" ht="15.75">
      <c r="A9170" s="215" t="s">
        <v>18677</v>
      </c>
      <c r="B9170" s="215" t="s">
        <v>18678</v>
      </c>
      <c r="C9170" s="215" t="s">
        <v>47</v>
      </c>
    </row>
    <row r="9171" spans="1:3" ht="15.75">
      <c r="A9171" s="215" t="s">
        <v>18679</v>
      </c>
      <c r="B9171" s="215" t="s">
        <v>18680</v>
      </c>
      <c r="C9171" s="215" t="s">
        <v>47</v>
      </c>
    </row>
    <row r="9172" spans="1:3" ht="15.75">
      <c r="A9172" s="215" t="s">
        <v>18681</v>
      </c>
      <c r="B9172" s="215" t="s">
        <v>18682</v>
      </c>
      <c r="C9172" s="215" t="s">
        <v>47</v>
      </c>
    </row>
    <row r="9173" spans="1:3" ht="15.75">
      <c r="A9173" s="215" t="s">
        <v>18683</v>
      </c>
      <c r="B9173" s="215" t="s">
        <v>18684</v>
      </c>
      <c r="C9173" s="215" t="s">
        <v>47</v>
      </c>
    </row>
    <row r="9174" spans="1:3" ht="15.75">
      <c r="A9174" s="215" t="s">
        <v>18685</v>
      </c>
      <c r="B9174" s="215" t="s">
        <v>18686</v>
      </c>
      <c r="C9174" s="215" t="s">
        <v>47</v>
      </c>
    </row>
    <row r="9175" spans="1:3" ht="15.75">
      <c r="A9175" s="215" t="s">
        <v>18687</v>
      </c>
      <c r="B9175" s="215" t="s">
        <v>18688</v>
      </c>
      <c r="C9175" s="215" t="s">
        <v>47</v>
      </c>
    </row>
    <row r="9176" spans="1:3" ht="15.75">
      <c r="A9176" s="215" t="s">
        <v>18689</v>
      </c>
      <c r="B9176" s="215" t="s">
        <v>18690</v>
      </c>
      <c r="C9176" s="215" t="s">
        <v>47</v>
      </c>
    </row>
    <row r="9177" spans="1:3" ht="15.75">
      <c r="A9177" s="215" t="s">
        <v>18691</v>
      </c>
      <c r="B9177" s="215" t="s">
        <v>18692</v>
      </c>
      <c r="C9177" s="215" t="s">
        <v>47</v>
      </c>
    </row>
    <row r="9178" spans="1:3" ht="15.75">
      <c r="A9178" s="215" t="s">
        <v>18693</v>
      </c>
      <c r="B9178" s="215" t="s">
        <v>18694</v>
      </c>
      <c r="C9178" s="215" t="s">
        <v>47</v>
      </c>
    </row>
    <row r="9179" spans="1:3" ht="15.75">
      <c r="A9179" s="215" t="s">
        <v>18695</v>
      </c>
      <c r="B9179" s="215" t="s">
        <v>18696</v>
      </c>
      <c r="C9179" s="215" t="s">
        <v>367</v>
      </c>
    </row>
    <row r="9180" spans="1:3" ht="15.75">
      <c r="A9180" s="215" t="s">
        <v>18697</v>
      </c>
      <c r="B9180" s="215" t="s">
        <v>18698</v>
      </c>
      <c r="C9180" s="215" t="s">
        <v>367</v>
      </c>
    </row>
    <row r="9181" spans="1:3" ht="15.75">
      <c r="A9181" s="215" t="s">
        <v>18699</v>
      </c>
      <c r="B9181" s="215" t="s">
        <v>18700</v>
      </c>
      <c r="C9181" s="215" t="s">
        <v>367</v>
      </c>
    </row>
    <row r="9182" spans="1:3" ht="15.75">
      <c r="A9182" s="215" t="s">
        <v>18701</v>
      </c>
      <c r="B9182" s="215" t="s">
        <v>18702</v>
      </c>
      <c r="C9182" s="215" t="s">
        <v>47</v>
      </c>
    </row>
    <row r="9183" spans="1:3" ht="15.75">
      <c r="A9183" s="215" t="s">
        <v>18703</v>
      </c>
      <c r="B9183" s="215" t="s">
        <v>18704</v>
      </c>
      <c r="C9183" s="215" t="s">
        <v>47</v>
      </c>
    </row>
    <row r="9184" spans="1:3" ht="15.75">
      <c r="A9184" s="215" t="s">
        <v>18705</v>
      </c>
      <c r="B9184" s="215" t="s">
        <v>18706</v>
      </c>
      <c r="C9184" s="215" t="s">
        <v>47</v>
      </c>
    </row>
    <row r="9185" spans="1:3" ht="15.75">
      <c r="A9185" s="215" t="s">
        <v>18707</v>
      </c>
      <c r="B9185" s="215" t="s">
        <v>18708</v>
      </c>
      <c r="C9185" s="215" t="s">
        <v>47</v>
      </c>
    </row>
    <row r="9186" spans="1:3" ht="15.75">
      <c r="A9186" s="215" t="s">
        <v>18709</v>
      </c>
      <c r="B9186" s="215" t="s">
        <v>18710</v>
      </c>
      <c r="C9186" s="215" t="s">
        <v>47</v>
      </c>
    </row>
    <row r="9187" spans="1:3" ht="15.75">
      <c r="A9187" s="215" t="s">
        <v>18711</v>
      </c>
      <c r="B9187" s="215" t="s">
        <v>18712</v>
      </c>
      <c r="C9187" s="215" t="s">
        <v>47</v>
      </c>
    </row>
    <row r="9188" spans="1:3" ht="15.75">
      <c r="A9188" s="215" t="s">
        <v>18713</v>
      </c>
      <c r="B9188" s="215" t="s">
        <v>18714</v>
      </c>
      <c r="C9188" s="215" t="s">
        <v>47</v>
      </c>
    </row>
    <row r="9189" spans="1:3" ht="15.75">
      <c r="A9189" s="215" t="s">
        <v>18715</v>
      </c>
      <c r="B9189" s="215" t="s">
        <v>18716</v>
      </c>
      <c r="C9189" s="215" t="s">
        <v>602</v>
      </c>
    </row>
    <row r="9190" spans="1:3" ht="15.75">
      <c r="A9190" s="215" t="s">
        <v>18717</v>
      </c>
      <c r="B9190" s="215" t="s">
        <v>18718</v>
      </c>
      <c r="C9190" s="215" t="s">
        <v>602</v>
      </c>
    </row>
    <row r="9191" spans="1:3" ht="15.75">
      <c r="A9191" s="215" t="s">
        <v>18719</v>
      </c>
      <c r="B9191" s="215" t="s">
        <v>18720</v>
      </c>
      <c r="C9191" s="215" t="s">
        <v>602</v>
      </c>
    </row>
    <row r="9192" spans="1:3" ht="15.75">
      <c r="A9192" s="215" t="s">
        <v>18721</v>
      </c>
      <c r="B9192" s="215" t="s">
        <v>18722</v>
      </c>
      <c r="C9192" s="215" t="s">
        <v>602</v>
      </c>
    </row>
    <row r="9193" spans="1:3" ht="15.75">
      <c r="A9193" s="215" t="s">
        <v>18723</v>
      </c>
      <c r="B9193" s="215" t="s">
        <v>18724</v>
      </c>
      <c r="C9193" s="215" t="s">
        <v>367</v>
      </c>
    </row>
    <row r="9194" spans="1:3" ht="15.75">
      <c r="A9194" s="215" t="s">
        <v>18725</v>
      </c>
      <c r="B9194" s="215" t="s">
        <v>18726</v>
      </c>
      <c r="C9194" s="215" t="s">
        <v>47</v>
      </c>
    </row>
    <row r="9195" spans="1:3" ht="15.75">
      <c r="A9195" s="215" t="s">
        <v>18727</v>
      </c>
      <c r="B9195" s="215" t="s">
        <v>18728</v>
      </c>
      <c r="C9195" s="215" t="s">
        <v>367</v>
      </c>
    </row>
    <row r="9196" spans="1:3" ht="15.75">
      <c r="A9196" s="215" t="s">
        <v>18729</v>
      </c>
      <c r="B9196" s="215" t="s">
        <v>18730</v>
      </c>
      <c r="C9196" s="215" t="s">
        <v>47</v>
      </c>
    </row>
    <row r="9197" spans="1:3" ht="15.75">
      <c r="A9197" s="215" t="s">
        <v>18731</v>
      </c>
      <c r="B9197" s="215" t="s">
        <v>18732</v>
      </c>
      <c r="C9197" s="215" t="s">
        <v>47</v>
      </c>
    </row>
    <row r="9198" spans="1:3" ht="15.75">
      <c r="A9198" s="215" t="s">
        <v>18733</v>
      </c>
      <c r="B9198" s="215" t="s">
        <v>18734</v>
      </c>
      <c r="C9198" s="215" t="s">
        <v>47</v>
      </c>
    </row>
    <row r="9199" spans="1:3" ht="15.75">
      <c r="A9199" s="215" t="s">
        <v>18735</v>
      </c>
      <c r="B9199" s="215" t="s">
        <v>18736</v>
      </c>
      <c r="C9199" s="215" t="s">
        <v>47</v>
      </c>
    </row>
    <row r="9200" spans="1:3" ht="15.75">
      <c r="A9200" s="215" t="s">
        <v>18737</v>
      </c>
      <c r="B9200" s="215" t="s">
        <v>18738</v>
      </c>
      <c r="C9200" s="215" t="s">
        <v>47</v>
      </c>
    </row>
    <row r="9201" spans="1:3" ht="15.75">
      <c r="A9201" s="215" t="s">
        <v>18739</v>
      </c>
      <c r="B9201" s="215" t="s">
        <v>18740</v>
      </c>
      <c r="C9201" s="215" t="s">
        <v>47</v>
      </c>
    </row>
    <row r="9202" spans="1:3" ht="15.75">
      <c r="A9202" s="215" t="s">
        <v>18741</v>
      </c>
      <c r="B9202" s="215" t="s">
        <v>18742</v>
      </c>
      <c r="C9202" s="215" t="s">
        <v>47</v>
      </c>
    </row>
    <row r="9203" spans="1:3" ht="15.75">
      <c r="A9203" s="215" t="s">
        <v>18743</v>
      </c>
      <c r="B9203" s="215" t="s">
        <v>18744</v>
      </c>
      <c r="C9203" s="215" t="s">
        <v>47</v>
      </c>
    </row>
    <row r="9204" spans="1:3" ht="15.75">
      <c r="A9204" s="215" t="s">
        <v>18745</v>
      </c>
      <c r="B9204" s="215" t="s">
        <v>18746</v>
      </c>
      <c r="C9204" s="215" t="s">
        <v>47</v>
      </c>
    </row>
    <row r="9205" spans="1:3" ht="15.75">
      <c r="A9205" s="215" t="s">
        <v>18747</v>
      </c>
      <c r="B9205" s="215" t="s">
        <v>18748</v>
      </c>
      <c r="C9205" s="215" t="s">
        <v>47</v>
      </c>
    </row>
    <row r="9206" spans="1:3" ht="15.75">
      <c r="A9206" s="215" t="s">
        <v>18749</v>
      </c>
      <c r="B9206" s="215" t="s">
        <v>18750</v>
      </c>
      <c r="C9206" s="215" t="s">
        <v>47</v>
      </c>
    </row>
    <row r="9207" spans="1:3" ht="15.75">
      <c r="A9207" s="215" t="s">
        <v>18751</v>
      </c>
      <c r="B9207" s="215" t="s">
        <v>18752</v>
      </c>
      <c r="C9207" s="215" t="s">
        <v>47</v>
      </c>
    </row>
    <row r="9208" spans="1:3" ht="15.75">
      <c r="A9208" s="215" t="s">
        <v>18753</v>
      </c>
      <c r="B9208" s="215" t="s">
        <v>18754</v>
      </c>
      <c r="C9208" s="215" t="s">
        <v>47</v>
      </c>
    </row>
    <row r="9209" spans="1:3" ht="15.75">
      <c r="A9209" s="215" t="s">
        <v>18755</v>
      </c>
      <c r="B9209" s="215" t="s">
        <v>18756</v>
      </c>
      <c r="C9209" s="215" t="s">
        <v>602</v>
      </c>
    </row>
    <row r="9210" spans="1:3" ht="15.75">
      <c r="A9210" s="215" t="s">
        <v>18757</v>
      </c>
      <c r="B9210" s="215" t="s">
        <v>18758</v>
      </c>
      <c r="C9210" s="215" t="s">
        <v>602</v>
      </c>
    </row>
    <row r="9211" spans="1:3" ht="15.75">
      <c r="A9211" s="215" t="s">
        <v>18759</v>
      </c>
      <c r="B9211" s="215" t="s">
        <v>18760</v>
      </c>
      <c r="C9211" s="215" t="s">
        <v>602</v>
      </c>
    </row>
    <row r="9212" spans="1:3" ht="15.75">
      <c r="A9212" s="215" t="s">
        <v>18761</v>
      </c>
      <c r="B9212" s="215" t="s">
        <v>18762</v>
      </c>
      <c r="C9212" s="215" t="s">
        <v>602</v>
      </c>
    </row>
    <row r="9213" spans="1:3" ht="15.75">
      <c r="A9213" s="215" t="s">
        <v>18763</v>
      </c>
      <c r="B9213" s="215" t="s">
        <v>18764</v>
      </c>
      <c r="C9213" s="215" t="s">
        <v>602</v>
      </c>
    </row>
    <row r="9214" spans="1:3" ht="15.75">
      <c r="A9214" s="215" t="s">
        <v>18765</v>
      </c>
      <c r="B9214" s="215" t="s">
        <v>18766</v>
      </c>
      <c r="C9214" s="215" t="s">
        <v>47</v>
      </c>
    </row>
    <row r="9215" spans="1:3" ht="15.75">
      <c r="A9215" s="215" t="s">
        <v>18767</v>
      </c>
      <c r="B9215" s="215" t="s">
        <v>18768</v>
      </c>
      <c r="C9215" s="215" t="s">
        <v>47</v>
      </c>
    </row>
    <row r="9216" spans="1:3" ht="15.75">
      <c r="A9216" s="215" t="s">
        <v>18769</v>
      </c>
      <c r="B9216" s="215" t="s">
        <v>18770</v>
      </c>
      <c r="C9216" s="215" t="s">
        <v>47</v>
      </c>
    </row>
    <row r="9217" spans="1:3" ht="15.75">
      <c r="A9217" s="215" t="s">
        <v>18771</v>
      </c>
      <c r="B9217" s="215" t="s">
        <v>18772</v>
      </c>
      <c r="C9217" s="215" t="s">
        <v>47</v>
      </c>
    </row>
    <row r="9218" spans="1:3" ht="15.75">
      <c r="A9218" s="215" t="s">
        <v>18773</v>
      </c>
      <c r="B9218" s="215" t="s">
        <v>18774</v>
      </c>
      <c r="C9218" s="215" t="s">
        <v>47</v>
      </c>
    </row>
    <row r="9219" spans="1:3" ht="15.75">
      <c r="A9219" s="215" t="s">
        <v>18775</v>
      </c>
      <c r="B9219" s="215" t="s">
        <v>18776</v>
      </c>
      <c r="C9219" s="215" t="s">
        <v>47</v>
      </c>
    </row>
    <row r="9220" spans="1:3" ht="15.75">
      <c r="A9220" s="215" t="s">
        <v>18777</v>
      </c>
      <c r="B9220" s="215" t="s">
        <v>18778</v>
      </c>
      <c r="C9220" s="215" t="s">
        <v>47</v>
      </c>
    </row>
    <row r="9221" spans="1:3" ht="15.75">
      <c r="A9221" s="215" t="s">
        <v>18779</v>
      </c>
      <c r="B9221" s="215" t="s">
        <v>18780</v>
      </c>
      <c r="C9221" s="215" t="s">
        <v>602</v>
      </c>
    </row>
    <row r="9222" spans="1:3" ht="15.75">
      <c r="A9222" s="215" t="s">
        <v>18781</v>
      </c>
      <c r="B9222" s="215" t="s">
        <v>18782</v>
      </c>
      <c r="C9222" s="215" t="s">
        <v>602</v>
      </c>
    </row>
    <row r="9223" spans="1:3" ht="15.75">
      <c r="A9223" s="215" t="s">
        <v>18783</v>
      </c>
      <c r="B9223" s="215" t="s">
        <v>18784</v>
      </c>
      <c r="C9223" s="215" t="s">
        <v>47</v>
      </c>
    </row>
    <row r="9224" spans="1:3" ht="15.75">
      <c r="A9224" s="215" t="s">
        <v>18785</v>
      </c>
      <c r="B9224" s="215" t="s">
        <v>18786</v>
      </c>
      <c r="C9224" s="215" t="s">
        <v>47</v>
      </c>
    </row>
    <row r="9225" spans="1:3" ht="15.75">
      <c r="A9225" s="215" t="s">
        <v>18787</v>
      </c>
      <c r="B9225" s="215" t="s">
        <v>18788</v>
      </c>
      <c r="C9225" s="215" t="s">
        <v>602</v>
      </c>
    </row>
    <row r="9226" spans="1:3" ht="15.75">
      <c r="A9226" s="215" t="s">
        <v>18789</v>
      </c>
      <c r="B9226" s="215" t="s">
        <v>18790</v>
      </c>
      <c r="C9226" s="215" t="s">
        <v>367</v>
      </c>
    </row>
    <row r="9227" spans="1:3" ht="15.75">
      <c r="A9227" s="215" t="s">
        <v>18791</v>
      </c>
      <c r="B9227" s="215" t="s">
        <v>18792</v>
      </c>
      <c r="C9227" s="215" t="s">
        <v>367</v>
      </c>
    </row>
    <row r="9228" spans="1:3" ht="15.75">
      <c r="A9228" s="215" t="s">
        <v>18793</v>
      </c>
      <c r="B9228" s="215" t="s">
        <v>18794</v>
      </c>
      <c r="C9228" s="215" t="s">
        <v>602</v>
      </c>
    </row>
    <row r="9229" spans="1:3" ht="15.75">
      <c r="A9229" s="215" t="s">
        <v>18795</v>
      </c>
      <c r="B9229" s="215" t="s">
        <v>18796</v>
      </c>
      <c r="C9229" s="215" t="s">
        <v>367</v>
      </c>
    </row>
    <row r="9230" spans="1:3" ht="15.75">
      <c r="A9230" s="215" t="s">
        <v>18797</v>
      </c>
      <c r="B9230" s="215" t="s">
        <v>18798</v>
      </c>
      <c r="C9230" s="215" t="s">
        <v>47</v>
      </c>
    </row>
    <row r="9231" spans="1:3" ht="15.75">
      <c r="A9231" s="215" t="s">
        <v>18799</v>
      </c>
      <c r="B9231" s="215" t="s">
        <v>18800</v>
      </c>
      <c r="C9231" s="215" t="s">
        <v>47</v>
      </c>
    </row>
    <row r="9232" spans="1:3" ht="15.75">
      <c r="A9232" s="215" t="s">
        <v>18801</v>
      </c>
      <c r="B9232" s="215" t="s">
        <v>18802</v>
      </c>
      <c r="C9232" s="215" t="s">
        <v>367</v>
      </c>
    </row>
    <row r="9233" spans="1:3" ht="15.75">
      <c r="A9233" s="215" t="s">
        <v>18803</v>
      </c>
      <c r="B9233" s="215" t="s">
        <v>18804</v>
      </c>
      <c r="C9233" s="215" t="s">
        <v>367</v>
      </c>
    </row>
    <row r="9234" spans="1:3" ht="15.75">
      <c r="A9234" s="215" t="s">
        <v>18805</v>
      </c>
      <c r="B9234" s="215" t="s">
        <v>18806</v>
      </c>
      <c r="C9234" s="215" t="s">
        <v>47</v>
      </c>
    </row>
    <row r="9235" spans="1:3" ht="15.75">
      <c r="A9235" s="215" t="s">
        <v>18807</v>
      </c>
      <c r="B9235" s="215" t="s">
        <v>18808</v>
      </c>
      <c r="C9235" s="215" t="s">
        <v>367</v>
      </c>
    </row>
    <row r="9236" spans="1:3" ht="15.75">
      <c r="A9236" s="215" t="s">
        <v>18809</v>
      </c>
      <c r="B9236" s="215" t="s">
        <v>18810</v>
      </c>
      <c r="C9236" s="215" t="s">
        <v>367</v>
      </c>
    </row>
    <row r="9237" spans="1:3" ht="15.75">
      <c r="A9237" s="215" t="s">
        <v>18811</v>
      </c>
      <c r="B9237" s="215" t="s">
        <v>18812</v>
      </c>
      <c r="C9237" s="215" t="s">
        <v>47</v>
      </c>
    </row>
    <row r="9238" spans="1:3" ht="15.75">
      <c r="A9238" s="215" t="s">
        <v>18813</v>
      </c>
      <c r="B9238" s="215" t="s">
        <v>18814</v>
      </c>
      <c r="C9238" s="215" t="s">
        <v>602</v>
      </c>
    </row>
    <row r="9239" spans="1:3" ht="15.75">
      <c r="A9239" s="215" t="s">
        <v>18815</v>
      </c>
      <c r="B9239" s="215" t="s">
        <v>18816</v>
      </c>
      <c r="C9239" s="215" t="s">
        <v>602</v>
      </c>
    </row>
    <row r="9240" spans="1:3" ht="15.75">
      <c r="A9240" s="215" t="s">
        <v>18817</v>
      </c>
      <c r="B9240" s="215" t="s">
        <v>18818</v>
      </c>
      <c r="C9240" s="215" t="s">
        <v>602</v>
      </c>
    </row>
    <row r="9241" spans="1:3" ht="15.75">
      <c r="A9241" s="215" t="s">
        <v>18819</v>
      </c>
      <c r="B9241" s="215" t="s">
        <v>18820</v>
      </c>
      <c r="C9241" s="215" t="s">
        <v>47</v>
      </c>
    </row>
    <row r="9242" spans="1:3" ht="15.75">
      <c r="A9242" s="215" t="s">
        <v>18821</v>
      </c>
      <c r="B9242" s="215" t="s">
        <v>18822</v>
      </c>
      <c r="C9242" s="215" t="s">
        <v>47</v>
      </c>
    </row>
    <row r="9243" spans="1:3" ht="15.75">
      <c r="A9243" s="215" t="s">
        <v>18823</v>
      </c>
      <c r="B9243" s="215" t="s">
        <v>18824</v>
      </c>
      <c r="C9243" s="215" t="s">
        <v>47</v>
      </c>
    </row>
    <row r="9244" spans="1:3" ht="15.75">
      <c r="A9244" s="215" t="s">
        <v>18825</v>
      </c>
      <c r="B9244" s="215" t="s">
        <v>18826</v>
      </c>
      <c r="C9244" s="215" t="s">
        <v>367</v>
      </c>
    </row>
    <row r="9245" spans="1:3" ht="15.75">
      <c r="A9245" s="215" t="s">
        <v>18827</v>
      </c>
      <c r="B9245" s="215" t="s">
        <v>18828</v>
      </c>
      <c r="C9245" s="215" t="s">
        <v>602</v>
      </c>
    </row>
    <row r="9246" spans="1:3" ht="15.75">
      <c r="A9246" s="215" t="s">
        <v>18829</v>
      </c>
      <c r="B9246" s="215" t="s">
        <v>18830</v>
      </c>
      <c r="C9246" s="215" t="s">
        <v>47</v>
      </c>
    </row>
    <row r="9247" spans="1:3" ht="15.75">
      <c r="A9247" s="215" t="s">
        <v>18831</v>
      </c>
      <c r="B9247" s="215" t="s">
        <v>18832</v>
      </c>
      <c r="C9247" s="215" t="s">
        <v>47</v>
      </c>
    </row>
    <row r="9248" spans="1:3" ht="15.75">
      <c r="A9248" s="215" t="s">
        <v>18833</v>
      </c>
      <c r="B9248" s="215" t="s">
        <v>18834</v>
      </c>
      <c r="C9248" s="215" t="s">
        <v>47</v>
      </c>
    </row>
    <row r="9249" spans="1:3" ht="15.75">
      <c r="A9249" s="215" t="s">
        <v>18835</v>
      </c>
      <c r="B9249" s="215" t="s">
        <v>18836</v>
      </c>
      <c r="C9249" s="215" t="s">
        <v>47</v>
      </c>
    </row>
    <row r="9250" spans="1:3" ht="15.75">
      <c r="A9250" s="215" t="s">
        <v>18837</v>
      </c>
      <c r="B9250" s="215" t="s">
        <v>18838</v>
      </c>
      <c r="C9250" s="215" t="s">
        <v>47</v>
      </c>
    </row>
    <row r="9251" spans="1:3" ht="15.75">
      <c r="A9251" s="215" t="s">
        <v>18839</v>
      </c>
      <c r="B9251" s="215" t="s">
        <v>18840</v>
      </c>
      <c r="C9251" s="215" t="s">
        <v>47</v>
      </c>
    </row>
    <row r="9252" spans="1:3" ht="15.75">
      <c r="A9252" s="215" t="s">
        <v>18841</v>
      </c>
      <c r="B9252" s="215" t="s">
        <v>18842</v>
      </c>
      <c r="C9252" s="215" t="s">
        <v>367</v>
      </c>
    </row>
    <row r="9253" spans="1:3" ht="15.75">
      <c r="A9253" s="215" t="s">
        <v>18843</v>
      </c>
      <c r="B9253" s="215" t="s">
        <v>18844</v>
      </c>
      <c r="C9253" s="215" t="s">
        <v>47</v>
      </c>
    </row>
    <row r="9254" spans="1:3" ht="15.75">
      <c r="A9254" s="215" t="s">
        <v>18845</v>
      </c>
      <c r="B9254" s="215" t="s">
        <v>18846</v>
      </c>
      <c r="C9254" s="215" t="s">
        <v>47</v>
      </c>
    </row>
    <row r="9255" spans="1:3" ht="15.75">
      <c r="A9255" s="215" t="s">
        <v>18847</v>
      </c>
      <c r="B9255" s="215" t="s">
        <v>18848</v>
      </c>
      <c r="C9255" s="215" t="s">
        <v>47</v>
      </c>
    </row>
    <row r="9256" spans="1:3" ht="15.75">
      <c r="A9256" s="215" t="s">
        <v>18849</v>
      </c>
      <c r="B9256" s="215" t="s">
        <v>18850</v>
      </c>
      <c r="C9256" s="215" t="s">
        <v>47</v>
      </c>
    </row>
    <row r="9257" spans="1:3" ht="15.75">
      <c r="A9257" s="215" t="s">
        <v>18851</v>
      </c>
      <c r="B9257" s="215" t="s">
        <v>18852</v>
      </c>
      <c r="C9257" s="215" t="s">
        <v>47</v>
      </c>
    </row>
    <row r="9258" spans="1:3" ht="15.75">
      <c r="A9258" s="215" t="s">
        <v>18853</v>
      </c>
      <c r="B9258" s="215" t="s">
        <v>18854</v>
      </c>
      <c r="C9258" s="215" t="s">
        <v>47</v>
      </c>
    </row>
    <row r="9259" spans="1:3" ht="15.75">
      <c r="A9259" s="215" t="s">
        <v>18855</v>
      </c>
      <c r="B9259" s="215" t="s">
        <v>18856</v>
      </c>
      <c r="C9259" s="215" t="s">
        <v>47</v>
      </c>
    </row>
    <row r="9260" spans="1:3" ht="15.75">
      <c r="A9260" s="215" t="s">
        <v>18857</v>
      </c>
      <c r="B9260" s="215" t="s">
        <v>18858</v>
      </c>
      <c r="C9260" s="215" t="s">
        <v>47</v>
      </c>
    </row>
    <row r="9261" spans="1:3" ht="15.75">
      <c r="A9261" s="215" t="s">
        <v>18859</v>
      </c>
      <c r="B9261" s="215" t="s">
        <v>18860</v>
      </c>
      <c r="C9261" s="215" t="s">
        <v>47</v>
      </c>
    </row>
    <row r="9262" spans="1:3" ht="15.75">
      <c r="A9262" s="215" t="s">
        <v>18861</v>
      </c>
      <c r="B9262" s="215" t="s">
        <v>18862</v>
      </c>
      <c r="C9262" s="215" t="s">
        <v>47</v>
      </c>
    </row>
    <row r="9263" spans="1:3" ht="15.75">
      <c r="A9263" s="215" t="s">
        <v>18863</v>
      </c>
      <c r="B9263" s="215" t="s">
        <v>18864</v>
      </c>
      <c r="C9263" s="215" t="s">
        <v>47</v>
      </c>
    </row>
    <row r="9264" spans="1:3" ht="15.75">
      <c r="A9264" s="215" t="s">
        <v>18865</v>
      </c>
      <c r="B9264" s="215" t="s">
        <v>18866</v>
      </c>
      <c r="C9264" s="215" t="s">
        <v>47</v>
      </c>
    </row>
    <row r="9265" spans="1:3" ht="15.75">
      <c r="A9265" s="215" t="s">
        <v>18867</v>
      </c>
      <c r="B9265" s="215" t="s">
        <v>18868</v>
      </c>
      <c r="C9265" s="215" t="s">
        <v>47</v>
      </c>
    </row>
    <row r="9266" spans="1:3" ht="15.75">
      <c r="A9266" s="215" t="s">
        <v>18869</v>
      </c>
      <c r="B9266" s="215" t="s">
        <v>18870</v>
      </c>
      <c r="C9266" s="215" t="s">
        <v>47</v>
      </c>
    </row>
    <row r="9267" spans="1:3" ht="15.75">
      <c r="A9267" s="215" t="s">
        <v>18871</v>
      </c>
      <c r="B9267" s="215" t="s">
        <v>18872</v>
      </c>
      <c r="C9267" s="215" t="s">
        <v>47</v>
      </c>
    </row>
    <row r="9268" spans="1:3" ht="15.75">
      <c r="A9268" s="215" t="s">
        <v>18873</v>
      </c>
      <c r="B9268" s="215" t="s">
        <v>18874</v>
      </c>
      <c r="C9268" s="215" t="s">
        <v>47</v>
      </c>
    </row>
    <row r="9269" spans="1:3" ht="15.75">
      <c r="A9269" s="215" t="s">
        <v>18875</v>
      </c>
      <c r="B9269" s="215" t="s">
        <v>18876</v>
      </c>
      <c r="C9269" s="215" t="s">
        <v>47</v>
      </c>
    </row>
    <row r="9270" spans="1:3" ht="15.75">
      <c r="A9270" s="215" t="s">
        <v>18877</v>
      </c>
      <c r="B9270" s="215" t="s">
        <v>18878</v>
      </c>
      <c r="C9270" s="215" t="s">
        <v>367</v>
      </c>
    </row>
    <row r="9271" spans="1:3" ht="15.75">
      <c r="A9271" s="215" t="s">
        <v>18879</v>
      </c>
      <c r="B9271" s="215" t="s">
        <v>18880</v>
      </c>
      <c r="C9271" s="215" t="s">
        <v>367</v>
      </c>
    </row>
    <row r="9272" spans="1:3" ht="15.75">
      <c r="A9272" s="215" t="s">
        <v>18881</v>
      </c>
      <c r="B9272" s="215" t="s">
        <v>18882</v>
      </c>
      <c r="C9272" s="215" t="s">
        <v>367</v>
      </c>
    </row>
    <row r="9273" spans="1:3" ht="15.75">
      <c r="A9273" s="215" t="s">
        <v>18883</v>
      </c>
      <c r="B9273" s="215" t="s">
        <v>18884</v>
      </c>
      <c r="C9273" s="215" t="s">
        <v>47</v>
      </c>
    </row>
    <row r="9274" spans="1:3" ht="15.75">
      <c r="A9274" s="215" t="s">
        <v>18885</v>
      </c>
      <c r="B9274" s="215" t="s">
        <v>18886</v>
      </c>
      <c r="C9274" s="215" t="s">
        <v>47</v>
      </c>
    </row>
    <row r="9275" spans="1:3" ht="15.75">
      <c r="A9275" s="215" t="s">
        <v>18887</v>
      </c>
      <c r="B9275" s="215" t="s">
        <v>18888</v>
      </c>
      <c r="C9275" s="215" t="s">
        <v>47</v>
      </c>
    </row>
    <row r="9276" spans="1:3" ht="15.75">
      <c r="A9276" s="215" t="s">
        <v>18889</v>
      </c>
      <c r="B9276" s="215" t="s">
        <v>18890</v>
      </c>
      <c r="C9276" s="215" t="s">
        <v>47</v>
      </c>
    </row>
    <row r="9277" spans="1:3" ht="15.75">
      <c r="A9277" s="215" t="s">
        <v>18891</v>
      </c>
      <c r="B9277" s="215" t="s">
        <v>18892</v>
      </c>
      <c r="C9277" s="215" t="s">
        <v>47</v>
      </c>
    </row>
    <row r="9278" spans="1:3" ht="15.75">
      <c r="A9278" s="215" t="s">
        <v>18893</v>
      </c>
      <c r="B9278" s="215" t="s">
        <v>18894</v>
      </c>
      <c r="C9278" s="215" t="s">
        <v>47</v>
      </c>
    </row>
    <row r="9279" spans="1:3" ht="15.75">
      <c r="A9279" s="215" t="s">
        <v>18895</v>
      </c>
      <c r="B9279" s="215" t="s">
        <v>18896</v>
      </c>
      <c r="C9279" s="215" t="s">
        <v>47</v>
      </c>
    </row>
    <row r="9280" spans="1:3" ht="15.75">
      <c r="A9280" s="215" t="s">
        <v>18897</v>
      </c>
      <c r="B9280" s="215" t="s">
        <v>18898</v>
      </c>
      <c r="C9280" s="215" t="s">
        <v>602</v>
      </c>
    </row>
    <row r="9281" spans="1:3" ht="15.75">
      <c r="A9281" s="215" t="s">
        <v>18899</v>
      </c>
      <c r="B9281" s="215" t="s">
        <v>18900</v>
      </c>
      <c r="C9281" s="215" t="s">
        <v>602</v>
      </c>
    </row>
    <row r="9282" spans="1:3" ht="15.75">
      <c r="A9282" s="215" t="s">
        <v>18901</v>
      </c>
      <c r="B9282" s="215" t="s">
        <v>18902</v>
      </c>
      <c r="C9282" s="215" t="s">
        <v>602</v>
      </c>
    </row>
    <row r="9283" spans="1:3" ht="15.75">
      <c r="A9283" s="215" t="s">
        <v>18903</v>
      </c>
      <c r="B9283" s="215" t="s">
        <v>18904</v>
      </c>
      <c r="C9283" s="215" t="s">
        <v>602</v>
      </c>
    </row>
    <row r="9284" spans="1:3" ht="15.75">
      <c r="A9284" s="215" t="s">
        <v>18905</v>
      </c>
      <c r="B9284" s="215" t="s">
        <v>18906</v>
      </c>
      <c r="C9284" s="215" t="s">
        <v>367</v>
      </c>
    </row>
    <row r="9285" spans="1:3" ht="15.75">
      <c r="A9285" s="215" t="s">
        <v>18907</v>
      </c>
      <c r="B9285" s="215" t="s">
        <v>18908</v>
      </c>
      <c r="C9285" s="215" t="s">
        <v>47</v>
      </c>
    </row>
    <row r="9286" spans="1:3" ht="15.75">
      <c r="A9286" s="215" t="s">
        <v>18909</v>
      </c>
      <c r="B9286" s="215" t="s">
        <v>18910</v>
      </c>
      <c r="C9286" s="215" t="s">
        <v>47</v>
      </c>
    </row>
    <row r="9287" spans="1:3" ht="15.75">
      <c r="A9287" s="215" t="s">
        <v>18911</v>
      </c>
      <c r="B9287" s="215" t="s">
        <v>18912</v>
      </c>
      <c r="C9287" s="215" t="s">
        <v>365</v>
      </c>
    </row>
    <row r="9288" spans="1:3" ht="15.75">
      <c r="A9288" s="215" t="s">
        <v>18913</v>
      </c>
      <c r="B9288" s="215" t="s">
        <v>18914</v>
      </c>
      <c r="C9288" s="215" t="s">
        <v>367</v>
      </c>
    </row>
    <row r="9289" spans="1:3" ht="15.75">
      <c r="A9289" s="215" t="s">
        <v>18915</v>
      </c>
      <c r="B9289" s="215" t="s">
        <v>18916</v>
      </c>
      <c r="C9289" s="215" t="s">
        <v>47</v>
      </c>
    </row>
    <row r="9290" spans="1:3" ht="15.75">
      <c r="A9290" s="215" t="s">
        <v>18917</v>
      </c>
      <c r="B9290" s="215" t="s">
        <v>18918</v>
      </c>
      <c r="C9290" s="215" t="s">
        <v>602</v>
      </c>
    </row>
    <row r="9291" spans="1:3" ht="15.75">
      <c r="A9291" s="215" t="s">
        <v>18919</v>
      </c>
      <c r="B9291" s="215" t="s">
        <v>18920</v>
      </c>
      <c r="C9291" s="215" t="s">
        <v>367</v>
      </c>
    </row>
    <row r="9292" spans="1:3" ht="15.75">
      <c r="A9292" s="215" t="s">
        <v>18921</v>
      </c>
      <c r="B9292" s="215" t="s">
        <v>18922</v>
      </c>
      <c r="C9292" s="215" t="s">
        <v>367</v>
      </c>
    </row>
    <row r="9293" spans="1:3" ht="15.75">
      <c r="A9293" s="215" t="s">
        <v>18923</v>
      </c>
      <c r="B9293" s="215" t="s">
        <v>18924</v>
      </c>
      <c r="C9293" s="215" t="s">
        <v>47</v>
      </c>
    </row>
    <row r="9294" spans="1:3" ht="15.75">
      <c r="A9294" s="215" t="s">
        <v>18925</v>
      </c>
      <c r="B9294" s="215" t="s">
        <v>18926</v>
      </c>
      <c r="C9294" s="215" t="s">
        <v>367</v>
      </c>
    </row>
    <row r="9295" spans="1:3" ht="15.75">
      <c r="A9295" s="215" t="s">
        <v>18927</v>
      </c>
      <c r="B9295" s="215" t="s">
        <v>18928</v>
      </c>
      <c r="C9295" s="215" t="s">
        <v>47</v>
      </c>
    </row>
    <row r="9296" spans="1:3" ht="15.75">
      <c r="A9296" s="215" t="s">
        <v>18929</v>
      </c>
      <c r="B9296" s="215" t="s">
        <v>18930</v>
      </c>
      <c r="C9296" s="215" t="s">
        <v>47</v>
      </c>
    </row>
    <row r="9297" spans="1:3" ht="15.75">
      <c r="A9297" s="215" t="s">
        <v>18931</v>
      </c>
      <c r="B9297" s="215" t="s">
        <v>18932</v>
      </c>
      <c r="C9297" s="215" t="s">
        <v>602</v>
      </c>
    </row>
    <row r="9298" spans="1:3" ht="15.75">
      <c r="A9298" s="215" t="s">
        <v>18933</v>
      </c>
      <c r="B9298" s="215" t="s">
        <v>18934</v>
      </c>
      <c r="C9298" s="215" t="s">
        <v>47</v>
      </c>
    </row>
    <row r="9299" spans="1:3" ht="15.75">
      <c r="A9299" s="215" t="s">
        <v>18935</v>
      </c>
      <c r="B9299" s="215" t="s">
        <v>18936</v>
      </c>
      <c r="C9299" s="215" t="s">
        <v>47</v>
      </c>
    </row>
    <row r="9300" spans="1:3" ht="15.75">
      <c r="A9300" s="215" t="s">
        <v>18937</v>
      </c>
      <c r="B9300" s="215" t="s">
        <v>18938</v>
      </c>
      <c r="C9300" s="215" t="s">
        <v>367</v>
      </c>
    </row>
    <row r="9301" spans="1:3" ht="15.75">
      <c r="A9301" s="215" t="s">
        <v>18939</v>
      </c>
      <c r="B9301" s="215" t="s">
        <v>18940</v>
      </c>
      <c r="C9301" s="215" t="s">
        <v>47</v>
      </c>
    </row>
    <row r="9302" spans="1:3" ht="15.75">
      <c r="A9302" s="215" t="s">
        <v>18941</v>
      </c>
      <c r="B9302" s="215" t="s">
        <v>18942</v>
      </c>
      <c r="C9302" s="215" t="s">
        <v>602</v>
      </c>
    </row>
    <row r="9303" spans="1:3" ht="15.75">
      <c r="A9303" s="215" t="s">
        <v>18943</v>
      </c>
      <c r="B9303" s="215" t="s">
        <v>18944</v>
      </c>
      <c r="C9303" s="215" t="s">
        <v>365</v>
      </c>
    </row>
    <row r="9304" spans="1:3" ht="15.75">
      <c r="A9304" s="215" t="s">
        <v>18945</v>
      </c>
      <c r="B9304" s="215" t="s">
        <v>18946</v>
      </c>
      <c r="C9304" s="215" t="s">
        <v>47</v>
      </c>
    </row>
    <row r="9305" spans="1:3" ht="15.75">
      <c r="A9305" s="215" t="s">
        <v>18947</v>
      </c>
      <c r="B9305" s="215" t="s">
        <v>18948</v>
      </c>
      <c r="C9305" s="215" t="s">
        <v>47</v>
      </c>
    </row>
    <row r="9306" spans="1:3" ht="15.75">
      <c r="A9306" s="215" t="s">
        <v>18949</v>
      </c>
      <c r="B9306" s="215" t="s">
        <v>18950</v>
      </c>
      <c r="C9306" s="215" t="s">
        <v>47</v>
      </c>
    </row>
    <row r="9307" spans="1:3" ht="15.75">
      <c r="A9307" s="215" t="s">
        <v>18951</v>
      </c>
      <c r="B9307" s="215" t="s">
        <v>18952</v>
      </c>
      <c r="C9307" s="215" t="s">
        <v>47</v>
      </c>
    </row>
    <row r="9308" spans="1:3" ht="15.75">
      <c r="A9308" s="215" t="s">
        <v>18953</v>
      </c>
      <c r="B9308" s="215" t="s">
        <v>18954</v>
      </c>
      <c r="C9308" s="215" t="s">
        <v>367</v>
      </c>
    </row>
    <row r="9309" spans="1:3" ht="15.75">
      <c r="A9309" s="215" t="s">
        <v>18955</v>
      </c>
      <c r="B9309" s="215" t="s">
        <v>18956</v>
      </c>
      <c r="C9309" s="215" t="s">
        <v>47</v>
      </c>
    </row>
    <row r="9310" spans="1:3" ht="15.75">
      <c r="A9310" s="215" t="s">
        <v>18957</v>
      </c>
      <c r="B9310" s="215" t="s">
        <v>18958</v>
      </c>
      <c r="C9310" s="215" t="s">
        <v>47</v>
      </c>
    </row>
    <row r="9311" spans="1:3" ht="15.75">
      <c r="A9311" s="215" t="s">
        <v>18959</v>
      </c>
      <c r="B9311" s="215" t="s">
        <v>18960</v>
      </c>
      <c r="C9311" s="215" t="s">
        <v>47</v>
      </c>
    </row>
    <row r="9312" spans="1:3" ht="15.75">
      <c r="A9312" s="215" t="s">
        <v>18961</v>
      </c>
      <c r="B9312" s="215" t="s">
        <v>18962</v>
      </c>
      <c r="C9312" s="215" t="s">
        <v>47</v>
      </c>
    </row>
    <row r="9313" spans="1:3" ht="15.75">
      <c r="A9313" s="215" t="s">
        <v>18963</v>
      </c>
      <c r="B9313" s="215" t="s">
        <v>18964</v>
      </c>
      <c r="C9313" s="215" t="s">
        <v>367</v>
      </c>
    </row>
    <row r="9314" spans="1:3" ht="15.75">
      <c r="A9314" s="215" t="s">
        <v>18965</v>
      </c>
      <c r="B9314" s="215" t="s">
        <v>18966</v>
      </c>
      <c r="C9314" s="215" t="s">
        <v>602</v>
      </c>
    </row>
    <row r="9315" spans="1:3" ht="15.75">
      <c r="A9315" s="215" t="s">
        <v>18967</v>
      </c>
      <c r="B9315" s="215" t="s">
        <v>18968</v>
      </c>
      <c r="C9315" s="215" t="s">
        <v>367</v>
      </c>
    </row>
    <row r="9316" spans="1:3" ht="15.75">
      <c r="A9316" s="215" t="s">
        <v>18969</v>
      </c>
      <c r="B9316" s="215" t="s">
        <v>18970</v>
      </c>
      <c r="C9316" s="215" t="s">
        <v>367</v>
      </c>
    </row>
    <row r="9317" spans="1:3" ht="15.75">
      <c r="A9317" s="215" t="s">
        <v>18971</v>
      </c>
      <c r="B9317" s="215" t="s">
        <v>18972</v>
      </c>
      <c r="C9317" s="215" t="s">
        <v>47</v>
      </c>
    </row>
    <row r="9318" spans="1:3" ht="15.75">
      <c r="A9318" s="215" t="s">
        <v>18973</v>
      </c>
      <c r="B9318" s="215" t="s">
        <v>18974</v>
      </c>
      <c r="C9318" s="215" t="s">
        <v>367</v>
      </c>
    </row>
    <row r="9319" spans="1:3" ht="15.75">
      <c r="A9319" s="215" t="s">
        <v>18975</v>
      </c>
      <c r="B9319" s="215" t="s">
        <v>18976</v>
      </c>
      <c r="C9319" s="215" t="s">
        <v>367</v>
      </c>
    </row>
    <row r="9320" spans="1:3" ht="15.75">
      <c r="A9320" s="215" t="s">
        <v>18977</v>
      </c>
      <c r="B9320" s="215" t="s">
        <v>18978</v>
      </c>
      <c r="C9320" s="215" t="s">
        <v>367</v>
      </c>
    </row>
    <row r="9321" spans="1:3" ht="15.75">
      <c r="A9321" s="215" t="s">
        <v>18979</v>
      </c>
      <c r="B9321" s="215" t="s">
        <v>18980</v>
      </c>
      <c r="C9321" s="215" t="s">
        <v>602</v>
      </c>
    </row>
    <row r="9322" spans="1:3" ht="15.75">
      <c r="A9322" s="215" t="s">
        <v>18981</v>
      </c>
      <c r="B9322" s="215" t="s">
        <v>18982</v>
      </c>
      <c r="C9322" s="215" t="s">
        <v>367</v>
      </c>
    </row>
    <row r="9323" spans="1:3" ht="15.75">
      <c r="A9323" s="215" t="s">
        <v>18983</v>
      </c>
      <c r="B9323" s="215" t="s">
        <v>18984</v>
      </c>
      <c r="C9323" s="215" t="s">
        <v>47</v>
      </c>
    </row>
    <row r="9324" spans="1:3" ht="15.75">
      <c r="A9324" s="215" t="s">
        <v>18985</v>
      </c>
      <c r="B9324" s="215" t="s">
        <v>18986</v>
      </c>
      <c r="C9324" s="215" t="s">
        <v>47</v>
      </c>
    </row>
    <row r="9325" spans="1:3" ht="15.75">
      <c r="A9325" s="215" t="s">
        <v>18987</v>
      </c>
      <c r="B9325" s="215" t="s">
        <v>18988</v>
      </c>
      <c r="C9325" s="215" t="s">
        <v>47</v>
      </c>
    </row>
    <row r="9326" spans="1:3" ht="15.75">
      <c r="A9326" s="215" t="s">
        <v>18989</v>
      </c>
      <c r="B9326" s="215" t="s">
        <v>18990</v>
      </c>
      <c r="C9326" s="215" t="s">
        <v>47</v>
      </c>
    </row>
    <row r="9327" spans="1:3" ht="15.75">
      <c r="A9327" s="215" t="s">
        <v>18991</v>
      </c>
      <c r="B9327" s="215" t="s">
        <v>18992</v>
      </c>
      <c r="C9327" s="215" t="s">
        <v>47</v>
      </c>
    </row>
    <row r="9328" spans="1:3" ht="15.75">
      <c r="A9328" s="215" t="s">
        <v>18993</v>
      </c>
      <c r="B9328" s="215" t="s">
        <v>18994</v>
      </c>
      <c r="C9328" s="215" t="s">
        <v>47</v>
      </c>
    </row>
    <row r="9329" spans="1:3" ht="15.75">
      <c r="A9329" s="215" t="s">
        <v>18995</v>
      </c>
      <c r="B9329" s="215" t="s">
        <v>18996</v>
      </c>
      <c r="C9329" s="215" t="s">
        <v>602</v>
      </c>
    </row>
    <row r="9330" spans="1:3" ht="15.75">
      <c r="A9330" s="215" t="s">
        <v>18997</v>
      </c>
      <c r="B9330" s="215" t="s">
        <v>18998</v>
      </c>
      <c r="C9330" s="215" t="s">
        <v>47</v>
      </c>
    </row>
    <row r="9331" spans="1:3" ht="15.75">
      <c r="A9331" s="215" t="s">
        <v>18999</v>
      </c>
      <c r="B9331" s="215" t="s">
        <v>19000</v>
      </c>
      <c r="C9331" s="215" t="s">
        <v>602</v>
      </c>
    </row>
    <row r="9332" spans="1:3" ht="15.75">
      <c r="A9332" s="215" t="s">
        <v>19001</v>
      </c>
      <c r="B9332" s="215" t="s">
        <v>19002</v>
      </c>
      <c r="C9332" s="215" t="s">
        <v>602</v>
      </c>
    </row>
    <row r="9333" spans="1:3" ht="15.75">
      <c r="A9333" s="215" t="s">
        <v>19003</v>
      </c>
      <c r="B9333" s="215" t="s">
        <v>19004</v>
      </c>
      <c r="C9333" s="215" t="s">
        <v>602</v>
      </c>
    </row>
    <row r="9334" spans="1:3" ht="15.75">
      <c r="A9334" s="215" t="s">
        <v>19005</v>
      </c>
      <c r="B9334" s="215" t="s">
        <v>19006</v>
      </c>
      <c r="C9334" s="215" t="s">
        <v>602</v>
      </c>
    </row>
    <row r="9335" spans="1:3" ht="15.75">
      <c r="A9335" s="215" t="s">
        <v>19007</v>
      </c>
      <c r="B9335" s="215" t="s">
        <v>19008</v>
      </c>
      <c r="C9335" s="215" t="s">
        <v>367</v>
      </c>
    </row>
    <row r="9336" spans="1:3" ht="15.75">
      <c r="A9336" s="215" t="s">
        <v>19009</v>
      </c>
      <c r="B9336" s="215" t="s">
        <v>19010</v>
      </c>
      <c r="C9336" s="215" t="s">
        <v>47</v>
      </c>
    </row>
    <row r="9337" spans="1:3" ht="15.75">
      <c r="A9337" s="215" t="s">
        <v>19011</v>
      </c>
      <c r="B9337" s="215" t="s">
        <v>19012</v>
      </c>
      <c r="C9337" s="215" t="s">
        <v>47</v>
      </c>
    </row>
    <row r="9338" spans="1:3" ht="15.75">
      <c r="A9338" s="215" t="s">
        <v>19013</v>
      </c>
      <c r="B9338" s="215" t="s">
        <v>19014</v>
      </c>
      <c r="C9338" s="215" t="s">
        <v>47</v>
      </c>
    </row>
    <row r="9339" spans="1:3" ht="15.75">
      <c r="A9339" s="215" t="s">
        <v>19015</v>
      </c>
      <c r="B9339" s="215" t="s">
        <v>19016</v>
      </c>
      <c r="C9339" s="215" t="s">
        <v>47</v>
      </c>
    </row>
    <row r="9340" spans="1:3" ht="15.75">
      <c r="A9340" s="215" t="s">
        <v>19017</v>
      </c>
      <c r="B9340" s="215" t="s">
        <v>19018</v>
      </c>
      <c r="C9340" s="215" t="s">
        <v>47</v>
      </c>
    </row>
    <row r="9341" spans="1:3" ht="15.75">
      <c r="A9341" s="215" t="s">
        <v>19019</v>
      </c>
      <c r="B9341" s="215" t="s">
        <v>19020</v>
      </c>
      <c r="C9341" s="215" t="s">
        <v>47</v>
      </c>
    </row>
    <row r="9342" spans="1:3" ht="15.75">
      <c r="A9342" s="215" t="s">
        <v>19021</v>
      </c>
      <c r="B9342" s="215" t="s">
        <v>19022</v>
      </c>
      <c r="C9342" s="215" t="s">
        <v>47</v>
      </c>
    </row>
    <row r="9343" spans="1:3" ht="15.75">
      <c r="A9343" s="215" t="s">
        <v>19023</v>
      </c>
      <c r="B9343" s="215" t="s">
        <v>19024</v>
      </c>
      <c r="C9343" s="215" t="s">
        <v>47</v>
      </c>
    </row>
    <row r="9344" spans="1:3" ht="15.75">
      <c r="A9344" s="215" t="s">
        <v>19025</v>
      </c>
      <c r="B9344" s="215" t="s">
        <v>19026</v>
      </c>
      <c r="C9344" s="215" t="s">
        <v>47</v>
      </c>
    </row>
    <row r="9345" spans="1:3" ht="15.75">
      <c r="A9345" s="215" t="s">
        <v>19027</v>
      </c>
      <c r="B9345" s="215" t="s">
        <v>19028</v>
      </c>
      <c r="C9345" s="215" t="s">
        <v>47</v>
      </c>
    </row>
    <row r="9346" spans="1:3" ht="15.75">
      <c r="A9346" s="215" t="s">
        <v>19029</v>
      </c>
      <c r="B9346" s="215" t="s">
        <v>19030</v>
      </c>
      <c r="C9346" s="215" t="s">
        <v>47</v>
      </c>
    </row>
    <row r="9347" spans="1:3" ht="15.75">
      <c r="A9347" s="215" t="s">
        <v>19031</v>
      </c>
      <c r="B9347" s="215" t="s">
        <v>19032</v>
      </c>
      <c r="C9347" s="215" t="s">
        <v>47</v>
      </c>
    </row>
    <row r="9348" spans="1:3" ht="15.75">
      <c r="A9348" s="215" t="s">
        <v>19033</v>
      </c>
      <c r="B9348" s="215" t="s">
        <v>19034</v>
      </c>
      <c r="C9348" s="215" t="s">
        <v>47</v>
      </c>
    </row>
    <row r="9349" spans="1:3" ht="15.75">
      <c r="A9349" s="215" t="s">
        <v>19035</v>
      </c>
      <c r="B9349" s="215" t="s">
        <v>19036</v>
      </c>
      <c r="C9349" s="215" t="s">
        <v>47</v>
      </c>
    </row>
    <row r="9350" spans="1:3" ht="15.75">
      <c r="A9350" s="215" t="s">
        <v>19037</v>
      </c>
      <c r="B9350" s="215" t="s">
        <v>19038</v>
      </c>
      <c r="C9350" s="215" t="s">
        <v>47</v>
      </c>
    </row>
    <row r="9351" spans="1:3" ht="15.75">
      <c r="A9351" s="215" t="s">
        <v>19039</v>
      </c>
      <c r="B9351" s="215" t="s">
        <v>19040</v>
      </c>
      <c r="C9351" s="215" t="s">
        <v>47</v>
      </c>
    </row>
    <row r="9352" spans="1:3" ht="15.75">
      <c r="A9352" s="215" t="s">
        <v>19041</v>
      </c>
      <c r="B9352" s="215" t="s">
        <v>19042</v>
      </c>
      <c r="C9352" s="215" t="s">
        <v>47</v>
      </c>
    </row>
    <row r="9353" spans="1:3" ht="15.75">
      <c r="A9353" s="215" t="s">
        <v>19043</v>
      </c>
      <c r="B9353" s="215" t="s">
        <v>19044</v>
      </c>
      <c r="C9353" s="215" t="s">
        <v>47</v>
      </c>
    </row>
    <row r="9354" spans="1:3" ht="15.75">
      <c r="A9354" s="215" t="s">
        <v>19045</v>
      </c>
      <c r="B9354" s="215" t="s">
        <v>19046</v>
      </c>
      <c r="C9354" s="215" t="s">
        <v>47</v>
      </c>
    </row>
    <row r="9355" spans="1:3" ht="15.75">
      <c r="A9355" s="215" t="s">
        <v>19047</v>
      </c>
      <c r="B9355" s="215" t="s">
        <v>19048</v>
      </c>
      <c r="C9355" s="215" t="s">
        <v>47</v>
      </c>
    </row>
    <row r="9356" spans="1:3" ht="15.75">
      <c r="A9356" s="215" t="s">
        <v>19049</v>
      </c>
      <c r="B9356" s="215" t="s">
        <v>19050</v>
      </c>
      <c r="C9356" s="215" t="s">
        <v>47</v>
      </c>
    </row>
    <row r="9357" spans="1:3" ht="15.75">
      <c r="A9357" s="215" t="s">
        <v>19051</v>
      </c>
      <c r="B9357" s="215" t="s">
        <v>19052</v>
      </c>
      <c r="C9357" s="215" t="s">
        <v>47</v>
      </c>
    </row>
    <row r="9358" spans="1:3" ht="15.75">
      <c r="A9358" s="215" t="s">
        <v>19053</v>
      </c>
      <c r="B9358" s="215" t="s">
        <v>19054</v>
      </c>
      <c r="C9358" s="215" t="s">
        <v>47</v>
      </c>
    </row>
    <row r="9359" spans="1:3" ht="15.75">
      <c r="A9359" s="215" t="s">
        <v>19055</v>
      </c>
      <c r="B9359" s="215" t="s">
        <v>19056</v>
      </c>
      <c r="C9359" s="215" t="s">
        <v>47</v>
      </c>
    </row>
    <row r="9360" spans="1:3" ht="15.75">
      <c r="A9360" s="215" t="s">
        <v>19057</v>
      </c>
      <c r="B9360" s="215" t="s">
        <v>19058</v>
      </c>
      <c r="C9360" s="215" t="s">
        <v>47</v>
      </c>
    </row>
    <row r="9361" spans="1:3" ht="15.75">
      <c r="A9361" s="215" t="s">
        <v>19059</v>
      </c>
      <c r="B9361" s="215" t="s">
        <v>19060</v>
      </c>
      <c r="C9361" s="215" t="s">
        <v>47</v>
      </c>
    </row>
    <row r="9362" spans="1:3" ht="15.75">
      <c r="A9362" s="215" t="s">
        <v>19061</v>
      </c>
      <c r="B9362" s="215" t="s">
        <v>19062</v>
      </c>
      <c r="C9362" s="215" t="s">
        <v>47</v>
      </c>
    </row>
    <row r="9363" spans="1:3" ht="15.75">
      <c r="A9363" s="215" t="s">
        <v>19063</v>
      </c>
      <c r="B9363" s="215" t="s">
        <v>19064</v>
      </c>
      <c r="C9363" s="215" t="s">
        <v>47</v>
      </c>
    </row>
    <row r="9364" spans="1:3" ht="15.75">
      <c r="A9364" s="215" t="s">
        <v>19065</v>
      </c>
      <c r="B9364" s="215" t="s">
        <v>19066</v>
      </c>
      <c r="C9364" s="215" t="s">
        <v>47</v>
      </c>
    </row>
    <row r="9365" spans="1:3" ht="15.75">
      <c r="A9365" s="215" t="s">
        <v>19067</v>
      </c>
      <c r="B9365" s="215" t="s">
        <v>19068</v>
      </c>
      <c r="C9365" s="215" t="s">
        <v>47</v>
      </c>
    </row>
    <row r="9366" spans="1:3" ht="15.75">
      <c r="A9366" s="215" t="s">
        <v>19069</v>
      </c>
      <c r="B9366" s="215" t="s">
        <v>19070</v>
      </c>
      <c r="C9366" s="215" t="s">
        <v>367</v>
      </c>
    </row>
    <row r="9367" spans="1:3" ht="15.75">
      <c r="A9367" s="215" t="s">
        <v>19071</v>
      </c>
      <c r="B9367" s="215" t="s">
        <v>19072</v>
      </c>
      <c r="C9367" s="215" t="s">
        <v>602</v>
      </c>
    </row>
    <row r="9368" spans="1:3" ht="15.75">
      <c r="A9368" s="215" t="s">
        <v>19073</v>
      </c>
      <c r="B9368" s="215" t="s">
        <v>19074</v>
      </c>
      <c r="C9368" s="215" t="s">
        <v>602</v>
      </c>
    </row>
    <row r="9369" spans="1:3" ht="15.75">
      <c r="A9369" s="215" t="s">
        <v>19075</v>
      </c>
      <c r="B9369" s="215" t="s">
        <v>19076</v>
      </c>
      <c r="C9369" s="215" t="s">
        <v>47</v>
      </c>
    </row>
    <row r="9370" spans="1:3" ht="15.75">
      <c r="A9370" s="215" t="s">
        <v>19077</v>
      </c>
      <c r="B9370" s="215" t="s">
        <v>19078</v>
      </c>
      <c r="C9370" s="215" t="s">
        <v>47</v>
      </c>
    </row>
    <row r="9371" spans="1:3" ht="15.75">
      <c r="A9371" s="215" t="s">
        <v>19079</v>
      </c>
      <c r="B9371" s="215" t="s">
        <v>19080</v>
      </c>
      <c r="C9371" s="215" t="s">
        <v>47</v>
      </c>
    </row>
    <row r="9372" spans="1:3" ht="15.75">
      <c r="A9372" s="215" t="s">
        <v>19081</v>
      </c>
      <c r="B9372" s="215" t="s">
        <v>19082</v>
      </c>
      <c r="C9372" s="215" t="s">
        <v>47</v>
      </c>
    </row>
    <row r="9373" spans="1:3" ht="15.75">
      <c r="A9373" s="215" t="s">
        <v>19083</v>
      </c>
      <c r="B9373" s="215" t="s">
        <v>19084</v>
      </c>
      <c r="C9373" s="215" t="s">
        <v>47</v>
      </c>
    </row>
    <row r="9374" spans="1:3" ht="15.75">
      <c r="A9374" s="215" t="s">
        <v>19085</v>
      </c>
      <c r="B9374" s="215" t="s">
        <v>19086</v>
      </c>
      <c r="C9374" s="215" t="s">
        <v>47</v>
      </c>
    </row>
    <row r="9375" spans="1:3" ht="15.75">
      <c r="A9375" s="215" t="s">
        <v>19087</v>
      </c>
      <c r="B9375" s="215" t="s">
        <v>19088</v>
      </c>
      <c r="C9375" s="215" t="s">
        <v>602</v>
      </c>
    </row>
    <row r="9376" spans="1:3" ht="15.75">
      <c r="A9376" s="215" t="s">
        <v>19089</v>
      </c>
      <c r="B9376" s="215" t="s">
        <v>19090</v>
      </c>
      <c r="C9376" s="215" t="s">
        <v>365</v>
      </c>
    </row>
    <row r="9377" spans="1:3" ht="15.75">
      <c r="A9377" s="215" t="s">
        <v>19091</v>
      </c>
      <c r="B9377" s="215" t="s">
        <v>19092</v>
      </c>
      <c r="C9377" s="215" t="s">
        <v>47</v>
      </c>
    </row>
    <row r="9378" spans="1:3" ht="15.75">
      <c r="A9378" s="215" t="s">
        <v>19093</v>
      </c>
      <c r="B9378" s="215" t="s">
        <v>19094</v>
      </c>
      <c r="C9378" s="215" t="s">
        <v>47</v>
      </c>
    </row>
    <row r="9379" spans="1:3" ht="15.75">
      <c r="A9379" s="215" t="s">
        <v>19095</v>
      </c>
      <c r="B9379" s="215" t="s">
        <v>19096</v>
      </c>
      <c r="C9379" s="215" t="s">
        <v>367</v>
      </c>
    </row>
    <row r="9380" spans="1:3" ht="15.75">
      <c r="A9380" s="215" t="s">
        <v>19097</v>
      </c>
      <c r="B9380" s="215" t="s">
        <v>19098</v>
      </c>
      <c r="C9380" s="215" t="s">
        <v>367</v>
      </c>
    </row>
    <row r="9381" spans="1:3" ht="15.75">
      <c r="A9381" s="215" t="s">
        <v>19099</v>
      </c>
      <c r="B9381" s="215" t="s">
        <v>19100</v>
      </c>
      <c r="C9381" s="215" t="s">
        <v>367</v>
      </c>
    </row>
    <row r="9382" spans="1:3" ht="15.75">
      <c r="A9382" s="215" t="s">
        <v>19101</v>
      </c>
      <c r="B9382" s="215" t="s">
        <v>19102</v>
      </c>
      <c r="C9382" s="215" t="s">
        <v>47</v>
      </c>
    </row>
    <row r="9383" spans="1:3" ht="15.75">
      <c r="A9383" s="215" t="s">
        <v>19103</v>
      </c>
      <c r="B9383" s="215" t="s">
        <v>19104</v>
      </c>
      <c r="C9383" s="215" t="s">
        <v>602</v>
      </c>
    </row>
    <row r="9384" spans="1:3" ht="15.75">
      <c r="A9384" s="215" t="s">
        <v>19105</v>
      </c>
      <c r="B9384" s="215" t="s">
        <v>19106</v>
      </c>
      <c r="C9384" s="215" t="s">
        <v>47</v>
      </c>
    </row>
    <row r="9385" spans="1:3" ht="15.75">
      <c r="A9385" s="215" t="s">
        <v>19107</v>
      </c>
      <c r="B9385" s="215" t="s">
        <v>19108</v>
      </c>
      <c r="C9385" s="215" t="s">
        <v>47</v>
      </c>
    </row>
    <row r="9386" spans="1:3" ht="15.75">
      <c r="A9386" s="215" t="s">
        <v>19109</v>
      </c>
      <c r="B9386" s="215" t="s">
        <v>19110</v>
      </c>
      <c r="C9386" s="215" t="s">
        <v>47</v>
      </c>
    </row>
    <row r="9387" spans="1:3" ht="15.75">
      <c r="A9387" s="215" t="s">
        <v>19111</v>
      </c>
      <c r="B9387" s="215" t="s">
        <v>19112</v>
      </c>
      <c r="C9387" s="215" t="s">
        <v>47</v>
      </c>
    </row>
    <row r="9388" spans="1:3" ht="15.75">
      <c r="A9388" s="215" t="s">
        <v>19113</v>
      </c>
      <c r="B9388" s="215" t="s">
        <v>19114</v>
      </c>
      <c r="C9388" s="215" t="s">
        <v>367</v>
      </c>
    </row>
    <row r="9389" spans="1:3" ht="15.75">
      <c r="A9389" s="215" t="s">
        <v>19115</v>
      </c>
      <c r="B9389" s="215" t="s">
        <v>19116</v>
      </c>
      <c r="C9389" s="215" t="s">
        <v>367</v>
      </c>
    </row>
    <row r="9390" spans="1:3" ht="15.75">
      <c r="A9390" s="215" t="s">
        <v>19117</v>
      </c>
      <c r="B9390" s="215" t="s">
        <v>19118</v>
      </c>
      <c r="C9390" s="215" t="s">
        <v>367</v>
      </c>
    </row>
    <row r="9391" spans="1:3" ht="15.75">
      <c r="A9391" s="215" t="s">
        <v>19119</v>
      </c>
      <c r="B9391" s="215" t="s">
        <v>19120</v>
      </c>
      <c r="C9391" s="215" t="s">
        <v>367</v>
      </c>
    </row>
    <row r="9392" spans="1:3" ht="15.75">
      <c r="A9392" s="215" t="s">
        <v>19121</v>
      </c>
      <c r="B9392" s="215" t="s">
        <v>19122</v>
      </c>
      <c r="C9392" s="215" t="s">
        <v>367</v>
      </c>
    </row>
    <row r="9393" spans="1:3" ht="15.75">
      <c r="A9393" s="215" t="s">
        <v>19123</v>
      </c>
      <c r="B9393" s="215" t="s">
        <v>19124</v>
      </c>
      <c r="C9393" s="215" t="s">
        <v>47</v>
      </c>
    </row>
    <row r="9394" spans="1:3" ht="15.75">
      <c r="A9394" s="215" t="s">
        <v>19125</v>
      </c>
      <c r="B9394" s="215" t="s">
        <v>19126</v>
      </c>
      <c r="C9394" s="215" t="s">
        <v>47</v>
      </c>
    </row>
    <row r="9395" spans="1:3" ht="15.75">
      <c r="A9395" s="215" t="s">
        <v>19127</v>
      </c>
      <c r="B9395" s="215" t="s">
        <v>19128</v>
      </c>
      <c r="C9395" s="215" t="s">
        <v>367</v>
      </c>
    </row>
    <row r="9396" spans="1:3" ht="15.75">
      <c r="A9396" s="215" t="s">
        <v>19129</v>
      </c>
      <c r="B9396" s="215" t="s">
        <v>19130</v>
      </c>
      <c r="C9396" s="215" t="s">
        <v>47</v>
      </c>
    </row>
    <row r="9397" spans="1:3" ht="15.75">
      <c r="A9397" s="215" t="s">
        <v>19131</v>
      </c>
      <c r="B9397" s="215" t="s">
        <v>19132</v>
      </c>
      <c r="C9397" s="215" t="s">
        <v>47</v>
      </c>
    </row>
    <row r="9398" spans="1:3" ht="15.75">
      <c r="A9398" s="215" t="s">
        <v>19133</v>
      </c>
      <c r="B9398" s="215" t="s">
        <v>19134</v>
      </c>
      <c r="C9398" s="215" t="s">
        <v>47</v>
      </c>
    </row>
    <row r="9399" spans="1:3" ht="15.75">
      <c r="A9399" s="215" t="s">
        <v>19135</v>
      </c>
      <c r="B9399" s="215" t="s">
        <v>19136</v>
      </c>
      <c r="C9399" s="215" t="s">
        <v>47</v>
      </c>
    </row>
    <row r="9400" spans="1:3" ht="15.75">
      <c r="A9400" s="215" t="s">
        <v>19137</v>
      </c>
      <c r="B9400" s="215" t="s">
        <v>19138</v>
      </c>
      <c r="C9400" s="215" t="s">
        <v>47</v>
      </c>
    </row>
    <row r="9401" spans="1:3" ht="15.75">
      <c r="A9401" s="215" t="s">
        <v>19139</v>
      </c>
      <c r="B9401" s="215" t="s">
        <v>19140</v>
      </c>
      <c r="C9401" s="215" t="s">
        <v>47</v>
      </c>
    </row>
    <row r="9402" spans="1:3" ht="15.75">
      <c r="A9402" s="215" t="s">
        <v>19141</v>
      </c>
      <c r="B9402" s="215" t="s">
        <v>19142</v>
      </c>
      <c r="C9402" s="215" t="s">
        <v>47</v>
      </c>
    </row>
    <row r="9403" spans="1:3" ht="15.75">
      <c r="A9403" s="215" t="s">
        <v>19143</v>
      </c>
      <c r="B9403" s="215" t="s">
        <v>19144</v>
      </c>
      <c r="C9403" s="215" t="s">
        <v>47</v>
      </c>
    </row>
    <row r="9404" spans="1:3" ht="15.75">
      <c r="A9404" s="215" t="s">
        <v>19145</v>
      </c>
      <c r="B9404" s="215" t="s">
        <v>19146</v>
      </c>
      <c r="C9404" s="215" t="s">
        <v>47</v>
      </c>
    </row>
    <row r="9405" spans="1:3" ht="15.75">
      <c r="A9405" s="215" t="s">
        <v>19147</v>
      </c>
      <c r="B9405" s="215" t="s">
        <v>19148</v>
      </c>
      <c r="C9405" s="215" t="s">
        <v>47</v>
      </c>
    </row>
    <row r="9406" spans="1:3" ht="15.75">
      <c r="A9406" s="215" t="s">
        <v>19149</v>
      </c>
      <c r="B9406" s="215" t="s">
        <v>19150</v>
      </c>
      <c r="C9406" s="215" t="s">
        <v>47</v>
      </c>
    </row>
    <row r="9407" spans="1:3" ht="15.75">
      <c r="A9407" s="215" t="s">
        <v>19151</v>
      </c>
      <c r="B9407" s="215" t="s">
        <v>19152</v>
      </c>
      <c r="C9407" s="215" t="s">
        <v>47</v>
      </c>
    </row>
    <row r="9408" spans="1:3" ht="15.75">
      <c r="A9408" s="215" t="s">
        <v>19153</v>
      </c>
      <c r="B9408" s="215" t="s">
        <v>19154</v>
      </c>
      <c r="C9408" s="215" t="s">
        <v>47</v>
      </c>
    </row>
    <row r="9409" spans="1:3" ht="15.75">
      <c r="A9409" s="215" t="s">
        <v>19155</v>
      </c>
      <c r="B9409" s="215" t="s">
        <v>19156</v>
      </c>
      <c r="C9409" s="215" t="s">
        <v>47</v>
      </c>
    </row>
    <row r="9410" spans="1:3" ht="15.75">
      <c r="A9410" s="215" t="s">
        <v>19157</v>
      </c>
      <c r="B9410" s="215" t="s">
        <v>19158</v>
      </c>
      <c r="C9410" s="215" t="s">
        <v>47</v>
      </c>
    </row>
    <row r="9411" spans="1:3" ht="15.75">
      <c r="A9411" s="215" t="s">
        <v>19159</v>
      </c>
      <c r="B9411" s="215" t="s">
        <v>19160</v>
      </c>
      <c r="C9411" s="215" t="s">
        <v>47</v>
      </c>
    </row>
    <row r="9412" spans="1:3" ht="15.75">
      <c r="A9412" s="215" t="s">
        <v>19161</v>
      </c>
      <c r="B9412" s="215" t="s">
        <v>19162</v>
      </c>
      <c r="C9412" s="215" t="s">
        <v>47</v>
      </c>
    </row>
    <row r="9413" spans="1:3" ht="15.75">
      <c r="A9413" s="215" t="s">
        <v>19163</v>
      </c>
      <c r="B9413" s="215" t="s">
        <v>19164</v>
      </c>
      <c r="C9413" s="215" t="s">
        <v>47</v>
      </c>
    </row>
    <row r="9414" spans="1:3" ht="15.75">
      <c r="A9414" s="215" t="s">
        <v>19165</v>
      </c>
      <c r="B9414" s="215" t="s">
        <v>19166</v>
      </c>
      <c r="C9414" s="215" t="s">
        <v>47</v>
      </c>
    </row>
    <row r="9415" spans="1:3" ht="15.75">
      <c r="A9415" s="215" t="s">
        <v>19167</v>
      </c>
      <c r="B9415" s="215" t="s">
        <v>19168</v>
      </c>
      <c r="C9415" s="215" t="s">
        <v>47</v>
      </c>
    </row>
    <row r="9416" spans="1:3" ht="15.75">
      <c r="A9416" s="215" t="s">
        <v>19169</v>
      </c>
      <c r="B9416" s="215" t="s">
        <v>19170</v>
      </c>
      <c r="C9416" s="215" t="s">
        <v>47</v>
      </c>
    </row>
    <row r="9417" spans="1:3" ht="15.75">
      <c r="A9417" s="215" t="s">
        <v>19171</v>
      </c>
      <c r="B9417" s="215" t="s">
        <v>19172</v>
      </c>
      <c r="C9417" s="215" t="s">
        <v>47</v>
      </c>
    </row>
    <row r="9418" spans="1:3" ht="15.75">
      <c r="A9418" s="215" t="s">
        <v>19173</v>
      </c>
      <c r="B9418" s="215" t="s">
        <v>19174</v>
      </c>
      <c r="C9418" s="215" t="s">
        <v>47</v>
      </c>
    </row>
    <row r="9419" spans="1:3" ht="15.75">
      <c r="A9419" s="215" t="s">
        <v>19175</v>
      </c>
      <c r="B9419" s="215" t="s">
        <v>19176</v>
      </c>
      <c r="C9419" s="215" t="s">
        <v>47</v>
      </c>
    </row>
    <row r="9420" spans="1:3" ht="15.75">
      <c r="A9420" s="215" t="s">
        <v>19177</v>
      </c>
      <c r="B9420" s="215" t="s">
        <v>19178</v>
      </c>
      <c r="C9420" s="215" t="s">
        <v>47</v>
      </c>
    </row>
    <row r="9421" spans="1:3" ht="15.75">
      <c r="A9421" s="215" t="s">
        <v>19179</v>
      </c>
      <c r="B9421" s="215" t="s">
        <v>19180</v>
      </c>
      <c r="C9421" s="215" t="s">
        <v>47</v>
      </c>
    </row>
    <row r="9422" spans="1:3" ht="15.75">
      <c r="A9422" s="215" t="s">
        <v>19181</v>
      </c>
      <c r="B9422" s="215" t="s">
        <v>19182</v>
      </c>
      <c r="C9422" s="215" t="s">
        <v>47</v>
      </c>
    </row>
    <row r="9423" spans="1:3" ht="15.75">
      <c r="A9423" s="215" t="s">
        <v>19183</v>
      </c>
      <c r="B9423" s="215" t="s">
        <v>19184</v>
      </c>
      <c r="C9423" s="215" t="s">
        <v>47</v>
      </c>
    </row>
    <row r="9424" spans="1:3" ht="15.75">
      <c r="A9424" s="215" t="s">
        <v>19185</v>
      </c>
      <c r="B9424" s="215" t="s">
        <v>19186</v>
      </c>
      <c r="C9424" s="215" t="s">
        <v>47</v>
      </c>
    </row>
    <row r="9425" spans="1:3" ht="15.75">
      <c r="A9425" s="215" t="s">
        <v>19187</v>
      </c>
      <c r="B9425" s="215" t="s">
        <v>19188</v>
      </c>
      <c r="C9425" s="215" t="s">
        <v>602</v>
      </c>
    </row>
    <row r="9426" spans="1:3" ht="15.75">
      <c r="A9426" s="215" t="s">
        <v>19189</v>
      </c>
      <c r="B9426" s="215" t="s">
        <v>19190</v>
      </c>
      <c r="C9426" s="215" t="s">
        <v>47</v>
      </c>
    </row>
    <row r="9427" spans="1:3" ht="15.75">
      <c r="A9427" s="215" t="s">
        <v>19191</v>
      </c>
      <c r="B9427" s="215" t="s">
        <v>19192</v>
      </c>
      <c r="C9427" s="215" t="s">
        <v>47</v>
      </c>
    </row>
    <row r="9428" spans="1:3" ht="15.75">
      <c r="A9428" s="215" t="s">
        <v>19193</v>
      </c>
      <c r="B9428" s="215" t="s">
        <v>19194</v>
      </c>
      <c r="C9428" s="215" t="s">
        <v>602</v>
      </c>
    </row>
    <row r="9429" spans="1:3" ht="15.75">
      <c r="A9429" s="215" t="s">
        <v>19195</v>
      </c>
      <c r="B9429" s="215" t="s">
        <v>19196</v>
      </c>
      <c r="C9429" s="215" t="s">
        <v>47</v>
      </c>
    </row>
    <row r="9430" spans="1:3" ht="15.75">
      <c r="A9430" s="215" t="s">
        <v>19197</v>
      </c>
      <c r="B9430" s="215" t="s">
        <v>19198</v>
      </c>
      <c r="C9430" s="215" t="s">
        <v>47</v>
      </c>
    </row>
    <row r="9431" spans="1:3" ht="15.75">
      <c r="A9431" s="215" t="s">
        <v>19199</v>
      </c>
      <c r="B9431" s="215" t="s">
        <v>19200</v>
      </c>
      <c r="C9431" s="215" t="s">
        <v>602</v>
      </c>
    </row>
    <row r="9432" spans="1:3" ht="15.75">
      <c r="A9432" s="215" t="s">
        <v>19201</v>
      </c>
      <c r="B9432" s="215" t="s">
        <v>19202</v>
      </c>
      <c r="C9432" s="215" t="s">
        <v>602</v>
      </c>
    </row>
    <row r="9433" spans="1:3" ht="15.75">
      <c r="A9433" s="215" t="s">
        <v>19203</v>
      </c>
      <c r="B9433" s="215" t="s">
        <v>19204</v>
      </c>
      <c r="C9433" s="215" t="s">
        <v>602</v>
      </c>
    </row>
    <row r="9434" spans="1:3" ht="15.75">
      <c r="A9434" s="215" t="s">
        <v>19205</v>
      </c>
      <c r="B9434" s="215" t="s">
        <v>19206</v>
      </c>
      <c r="C9434" s="215" t="s">
        <v>47</v>
      </c>
    </row>
    <row r="9435" spans="1:3" ht="15.75">
      <c r="A9435" s="215" t="s">
        <v>19207</v>
      </c>
      <c r="B9435" s="215" t="s">
        <v>19208</v>
      </c>
      <c r="C9435" s="215" t="s">
        <v>47</v>
      </c>
    </row>
    <row r="9436" spans="1:3" ht="15.75">
      <c r="A9436" s="215" t="s">
        <v>19209</v>
      </c>
      <c r="B9436" s="215" t="s">
        <v>19210</v>
      </c>
      <c r="C9436" s="215" t="s">
        <v>47</v>
      </c>
    </row>
    <row r="9437" spans="1:3" ht="15.75">
      <c r="A9437" s="215" t="s">
        <v>19211</v>
      </c>
      <c r="B9437" s="215" t="s">
        <v>19212</v>
      </c>
      <c r="C9437" s="215" t="s">
        <v>47</v>
      </c>
    </row>
    <row r="9438" spans="1:3" ht="15.75">
      <c r="A9438" s="215" t="s">
        <v>19213</v>
      </c>
      <c r="B9438" s="215" t="s">
        <v>19214</v>
      </c>
      <c r="C9438" s="215" t="s">
        <v>365</v>
      </c>
    </row>
    <row r="9439" spans="1:3" ht="15.75">
      <c r="A9439" s="215" t="s">
        <v>19215</v>
      </c>
      <c r="B9439" s="215" t="s">
        <v>19216</v>
      </c>
      <c r="C9439" s="215" t="s">
        <v>47</v>
      </c>
    </row>
    <row r="9440" spans="1:3" ht="15.75">
      <c r="A9440" s="215" t="s">
        <v>19217</v>
      </c>
      <c r="B9440" s="215" t="s">
        <v>19218</v>
      </c>
      <c r="C9440" s="215" t="s">
        <v>1669</v>
      </c>
    </row>
    <row r="9441" spans="1:3" ht="15.75">
      <c r="A9441" s="215" t="s">
        <v>19219</v>
      </c>
      <c r="B9441" s="215" t="s">
        <v>19220</v>
      </c>
      <c r="C9441" s="215" t="s">
        <v>1669</v>
      </c>
    </row>
    <row r="9442" spans="1:3" ht="15.75">
      <c r="A9442" s="215" t="s">
        <v>19221</v>
      </c>
      <c r="B9442" s="215" t="s">
        <v>19222</v>
      </c>
      <c r="C9442" s="215" t="s">
        <v>1669</v>
      </c>
    </row>
    <row r="9443" spans="1:3" ht="15.75">
      <c r="A9443" s="215" t="s">
        <v>19223</v>
      </c>
      <c r="B9443" s="215" t="s">
        <v>19224</v>
      </c>
      <c r="C9443" s="215" t="s">
        <v>1669</v>
      </c>
    </row>
    <row r="9444" spans="1:3" ht="15.75">
      <c r="A9444" s="215" t="s">
        <v>19225</v>
      </c>
      <c r="B9444" s="215" t="s">
        <v>19226</v>
      </c>
      <c r="C9444" s="215" t="s">
        <v>47</v>
      </c>
    </row>
    <row r="9445" spans="1:3" ht="15.75">
      <c r="A9445" s="215" t="s">
        <v>19227</v>
      </c>
      <c r="B9445" s="215" t="s">
        <v>19228</v>
      </c>
      <c r="C9445" s="215" t="s">
        <v>47</v>
      </c>
    </row>
    <row r="9446" spans="1:3" ht="15.75">
      <c r="A9446" s="215" t="s">
        <v>19229</v>
      </c>
      <c r="B9446" s="215" t="s">
        <v>19230</v>
      </c>
      <c r="C9446" s="215" t="s">
        <v>47</v>
      </c>
    </row>
    <row r="9447" spans="1:3" ht="15.75">
      <c r="A9447" s="215" t="s">
        <v>19231</v>
      </c>
      <c r="B9447" s="215" t="s">
        <v>19232</v>
      </c>
      <c r="C9447" s="215" t="s">
        <v>47</v>
      </c>
    </row>
    <row r="9448" spans="1:3" ht="15.75">
      <c r="A9448" s="215" t="s">
        <v>19233</v>
      </c>
      <c r="B9448" s="215" t="s">
        <v>19234</v>
      </c>
      <c r="C9448" s="215" t="s">
        <v>47</v>
      </c>
    </row>
    <row r="9449" spans="1:3" ht="15.75">
      <c r="A9449" s="215" t="s">
        <v>19235</v>
      </c>
      <c r="B9449" s="215" t="s">
        <v>19236</v>
      </c>
      <c r="C9449" s="215" t="s">
        <v>47</v>
      </c>
    </row>
    <row r="9450" spans="1:3" ht="15.75">
      <c r="A9450" s="215" t="s">
        <v>19237</v>
      </c>
      <c r="B9450" s="215" t="s">
        <v>19238</v>
      </c>
      <c r="C9450" s="215" t="s">
        <v>47</v>
      </c>
    </row>
    <row r="9451" spans="1:3" ht="15.75">
      <c r="A9451" s="215" t="s">
        <v>19239</v>
      </c>
      <c r="B9451" s="215" t="s">
        <v>19240</v>
      </c>
      <c r="C9451" s="215" t="s">
        <v>47</v>
      </c>
    </row>
    <row r="9452" spans="1:3" ht="15.75">
      <c r="A9452" s="215" t="s">
        <v>19241</v>
      </c>
      <c r="B9452" s="215" t="s">
        <v>19242</v>
      </c>
      <c r="C9452" s="215" t="s">
        <v>47</v>
      </c>
    </row>
    <row r="9453" spans="1:3" ht="15.75">
      <c r="A9453" s="215" t="s">
        <v>19243</v>
      </c>
      <c r="B9453" s="215" t="s">
        <v>19244</v>
      </c>
      <c r="C9453" s="215" t="s">
        <v>602</v>
      </c>
    </row>
    <row r="9454" spans="1:3" ht="15.75">
      <c r="A9454" s="215" t="s">
        <v>19245</v>
      </c>
      <c r="B9454" s="215" t="s">
        <v>19246</v>
      </c>
      <c r="C9454" s="215" t="s">
        <v>47</v>
      </c>
    </row>
    <row r="9455" spans="1:3" ht="15.75">
      <c r="A9455" s="215" t="s">
        <v>19247</v>
      </c>
      <c r="B9455" s="215" t="s">
        <v>19248</v>
      </c>
      <c r="C9455" s="215" t="s">
        <v>602</v>
      </c>
    </row>
    <row r="9456" spans="1:3" ht="15.75">
      <c r="A9456" s="215" t="s">
        <v>19249</v>
      </c>
      <c r="B9456" s="215" t="s">
        <v>19250</v>
      </c>
      <c r="C9456" s="215" t="s">
        <v>47</v>
      </c>
    </row>
    <row r="9457" spans="1:3" ht="15.75">
      <c r="A9457" s="215" t="s">
        <v>19251</v>
      </c>
      <c r="B9457" s="215" t="s">
        <v>19252</v>
      </c>
      <c r="C9457" s="215" t="s">
        <v>47</v>
      </c>
    </row>
    <row r="9458" spans="1:3" ht="15.75">
      <c r="A9458" s="215" t="s">
        <v>19253</v>
      </c>
      <c r="B9458" s="215" t="s">
        <v>19254</v>
      </c>
      <c r="C9458" s="215" t="s">
        <v>47</v>
      </c>
    </row>
    <row r="9459" spans="1:3" ht="15.75">
      <c r="A9459" s="215" t="s">
        <v>19255</v>
      </c>
      <c r="B9459" s="215" t="s">
        <v>19256</v>
      </c>
      <c r="C9459" s="215" t="s">
        <v>47</v>
      </c>
    </row>
    <row r="9460" spans="1:3" ht="15.75">
      <c r="A9460" s="215" t="s">
        <v>19257</v>
      </c>
      <c r="B9460" s="215" t="s">
        <v>19258</v>
      </c>
      <c r="C9460" s="215" t="s">
        <v>47</v>
      </c>
    </row>
    <row r="9461" spans="1:3" ht="15.75">
      <c r="A9461" s="215" t="s">
        <v>19259</v>
      </c>
      <c r="B9461" s="215" t="s">
        <v>19260</v>
      </c>
      <c r="C9461" s="215" t="s">
        <v>47</v>
      </c>
    </row>
    <row r="9462" spans="1:3" ht="15.75">
      <c r="A9462" s="215" t="s">
        <v>19261</v>
      </c>
      <c r="B9462" s="215" t="s">
        <v>19262</v>
      </c>
      <c r="C9462" s="215" t="s">
        <v>367</v>
      </c>
    </row>
    <row r="9463" spans="1:3" ht="15.75">
      <c r="A9463" s="215" t="s">
        <v>19263</v>
      </c>
      <c r="B9463" s="215" t="s">
        <v>19264</v>
      </c>
      <c r="C9463" s="215" t="s">
        <v>47</v>
      </c>
    </row>
    <row r="9464" spans="1:3" ht="15.75">
      <c r="A9464" s="215" t="s">
        <v>19265</v>
      </c>
      <c r="B9464" s="215" t="s">
        <v>19266</v>
      </c>
      <c r="C9464" s="215" t="s">
        <v>47</v>
      </c>
    </row>
    <row r="9465" spans="1:3" ht="15.75">
      <c r="A9465" s="215" t="s">
        <v>19267</v>
      </c>
      <c r="B9465" s="215" t="s">
        <v>19268</v>
      </c>
      <c r="C9465" s="215" t="s">
        <v>47</v>
      </c>
    </row>
    <row r="9466" spans="1:3" ht="15.75">
      <c r="A9466" s="215" t="s">
        <v>19269</v>
      </c>
      <c r="B9466" s="215" t="s">
        <v>19270</v>
      </c>
      <c r="C9466" s="215" t="s">
        <v>47</v>
      </c>
    </row>
    <row r="9467" spans="1:3" ht="15.75">
      <c r="A9467" s="215" t="s">
        <v>19271</v>
      </c>
      <c r="B9467" s="215" t="s">
        <v>19272</v>
      </c>
      <c r="C9467" s="215" t="s">
        <v>47</v>
      </c>
    </row>
    <row r="9468" spans="1:3" ht="15.75">
      <c r="A9468" s="215" t="s">
        <v>19273</v>
      </c>
      <c r="B9468" s="215" t="s">
        <v>19274</v>
      </c>
      <c r="C9468" s="215" t="s">
        <v>47</v>
      </c>
    </row>
    <row r="9469" spans="1:3" ht="15.75">
      <c r="A9469" s="215" t="s">
        <v>19275</v>
      </c>
      <c r="B9469" s="215" t="s">
        <v>19276</v>
      </c>
      <c r="C9469" s="215" t="s">
        <v>367</v>
      </c>
    </row>
    <row r="9470" spans="1:3" ht="15.75">
      <c r="A9470" s="215" t="s">
        <v>19277</v>
      </c>
      <c r="B9470" s="215" t="s">
        <v>19278</v>
      </c>
      <c r="C9470" s="215" t="s">
        <v>367</v>
      </c>
    </row>
    <row r="9471" spans="1:3" ht="15.75">
      <c r="A9471" s="215" t="s">
        <v>19279</v>
      </c>
      <c r="B9471" s="215" t="s">
        <v>19280</v>
      </c>
      <c r="C9471" s="215" t="s">
        <v>367</v>
      </c>
    </row>
    <row r="9472" spans="1:3" ht="15.75">
      <c r="A9472" s="215" t="s">
        <v>19281</v>
      </c>
      <c r="B9472" s="215" t="s">
        <v>19282</v>
      </c>
      <c r="C9472" s="215" t="s">
        <v>47</v>
      </c>
    </row>
    <row r="9473" spans="1:3" ht="15.75">
      <c r="A9473" s="215" t="s">
        <v>19283</v>
      </c>
      <c r="B9473" s="215" t="s">
        <v>19284</v>
      </c>
      <c r="C9473" s="215" t="s">
        <v>602</v>
      </c>
    </row>
    <row r="9474" spans="1:3" ht="15.75">
      <c r="A9474" s="215" t="s">
        <v>19285</v>
      </c>
      <c r="B9474" s="215" t="s">
        <v>19286</v>
      </c>
      <c r="C9474" s="215" t="s">
        <v>602</v>
      </c>
    </row>
    <row r="9475" spans="1:3" ht="15.75">
      <c r="A9475" s="215" t="s">
        <v>19287</v>
      </c>
      <c r="B9475" s="215" t="s">
        <v>19288</v>
      </c>
      <c r="C9475" s="215" t="s">
        <v>47</v>
      </c>
    </row>
    <row r="9476" spans="1:3" ht="15.75">
      <c r="A9476" s="215" t="s">
        <v>19289</v>
      </c>
      <c r="B9476" s="215" t="s">
        <v>19290</v>
      </c>
      <c r="C9476" s="215" t="s">
        <v>367</v>
      </c>
    </row>
    <row r="9477" spans="1:3" ht="15.75">
      <c r="A9477" s="215" t="s">
        <v>19291</v>
      </c>
      <c r="B9477" s="215" t="s">
        <v>19292</v>
      </c>
      <c r="C9477" s="215" t="s">
        <v>47</v>
      </c>
    </row>
    <row r="9478" spans="1:3" ht="15.75">
      <c r="A9478" s="215" t="s">
        <v>19293</v>
      </c>
      <c r="B9478" s="215" t="s">
        <v>19294</v>
      </c>
      <c r="C9478" s="215" t="s">
        <v>47</v>
      </c>
    </row>
    <row r="9479" spans="1:3" ht="15.75">
      <c r="A9479" s="215" t="s">
        <v>19295</v>
      </c>
      <c r="B9479" s="215" t="s">
        <v>19296</v>
      </c>
      <c r="C9479" s="215" t="s">
        <v>47</v>
      </c>
    </row>
    <row r="9480" spans="1:3" ht="15.75">
      <c r="A9480" s="215" t="s">
        <v>19297</v>
      </c>
      <c r="B9480" s="215" t="s">
        <v>19298</v>
      </c>
      <c r="C9480" s="215" t="s">
        <v>367</v>
      </c>
    </row>
    <row r="9481" spans="1:3" ht="15.75">
      <c r="A9481" s="215" t="s">
        <v>19299</v>
      </c>
      <c r="B9481" s="215" t="s">
        <v>19300</v>
      </c>
      <c r="C9481" s="215" t="s">
        <v>367</v>
      </c>
    </row>
    <row r="9482" spans="1:3" ht="15.75">
      <c r="A9482" s="215" t="s">
        <v>19301</v>
      </c>
      <c r="B9482" s="215" t="s">
        <v>19302</v>
      </c>
      <c r="C9482" s="215" t="s">
        <v>47</v>
      </c>
    </row>
    <row r="9483" spans="1:3" ht="15.75">
      <c r="A9483" s="215" t="s">
        <v>19303</v>
      </c>
      <c r="B9483" s="215" t="s">
        <v>19304</v>
      </c>
      <c r="C9483" s="215" t="s">
        <v>47</v>
      </c>
    </row>
    <row r="9484" spans="1:3" ht="15.75">
      <c r="A9484" s="215" t="s">
        <v>19305</v>
      </c>
      <c r="B9484" s="215" t="s">
        <v>19306</v>
      </c>
      <c r="C9484" s="215" t="s">
        <v>602</v>
      </c>
    </row>
    <row r="9485" spans="1:3" ht="15.75">
      <c r="A9485" s="215" t="s">
        <v>19307</v>
      </c>
      <c r="B9485" s="215" t="s">
        <v>19308</v>
      </c>
      <c r="C9485" s="215" t="s">
        <v>47</v>
      </c>
    </row>
    <row r="9486" spans="1:3" ht="15.75">
      <c r="A9486" s="215" t="s">
        <v>19309</v>
      </c>
      <c r="B9486" s="215" t="s">
        <v>19310</v>
      </c>
      <c r="C9486" s="215" t="s">
        <v>602</v>
      </c>
    </row>
    <row r="9487" spans="1:3" ht="15.75">
      <c r="A9487" s="215" t="s">
        <v>19311</v>
      </c>
      <c r="B9487" s="215" t="s">
        <v>19312</v>
      </c>
      <c r="C9487" s="215" t="s">
        <v>602</v>
      </c>
    </row>
    <row r="9488" spans="1:3" ht="15.75">
      <c r="A9488" s="215" t="s">
        <v>19313</v>
      </c>
      <c r="B9488" s="215" t="s">
        <v>19314</v>
      </c>
      <c r="C9488" s="215" t="s">
        <v>47</v>
      </c>
    </row>
    <row r="9489" spans="1:3" ht="15.75">
      <c r="A9489" s="215" t="s">
        <v>19315</v>
      </c>
      <c r="B9489" s="215" t="s">
        <v>19316</v>
      </c>
      <c r="C9489" s="215" t="s">
        <v>47</v>
      </c>
    </row>
    <row r="9490" spans="1:3" ht="15.75">
      <c r="A9490" s="215" t="s">
        <v>19317</v>
      </c>
      <c r="B9490" s="215" t="s">
        <v>19318</v>
      </c>
      <c r="C9490" s="215" t="s">
        <v>47</v>
      </c>
    </row>
    <row r="9491" spans="1:3" ht="15.75">
      <c r="A9491" s="215" t="s">
        <v>19319</v>
      </c>
      <c r="B9491" s="215" t="s">
        <v>19320</v>
      </c>
      <c r="C9491" s="215" t="s">
        <v>47</v>
      </c>
    </row>
    <row r="9492" spans="1:3" ht="15.75">
      <c r="A9492" s="215" t="s">
        <v>19321</v>
      </c>
      <c r="B9492" s="215" t="s">
        <v>19322</v>
      </c>
      <c r="C9492" s="215" t="s">
        <v>47</v>
      </c>
    </row>
    <row r="9493" spans="1:3" ht="15.75">
      <c r="A9493" s="215" t="s">
        <v>19323</v>
      </c>
      <c r="B9493" s="215" t="s">
        <v>19324</v>
      </c>
      <c r="C9493" s="215" t="s">
        <v>47</v>
      </c>
    </row>
    <row r="9494" spans="1:3" ht="15.75">
      <c r="A9494" s="215" t="s">
        <v>19325</v>
      </c>
      <c r="B9494" s="215" t="s">
        <v>19326</v>
      </c>
      <c r="C9494" s="215" t="s">
        <v>367</v>
      </c>
    </row>
    <row r="9495" spans="1:3" ht="15.75">
      <c r="A9495" s="215" t="s">
        <v>19327</v>
      </c>
      <c r="B9495" s="215" t="s">
        <v>19328</v>
      </c>
      <c r="C9495" s="215" t="s">
        <v>47</v>
      </c>
    </row>
    <row r="9496" spans="1:3" ht="15.75">
      <c r="A9496" s="215" t="s">
        <v>19329</v>
      </c>
      <c r="B9496" s="215" t="s">
        <v>19330</v>
      </c>
      <c r="C9496" s="215" t="s">
        <v>47</v>
      </c>
    </row>
    <row r="9497" spans="1:3" ht="15.75">
      <c r="A9497" s="215" t="s">
        <v>19331</v>
      </c>
      <c r="B9497" s="215" t="s">
        <v>19332</v>
      </c>
      <c r="C9497" s="215" t="s">
        <v>47</v>
      </c>
    </row>
    <row r="9498" spans="1:3" ht="15.75">
      <c r="A9498" s="215" t="s">
        <v>19333</v>
      </c>
      <c r="B9498" s="215" t="s">
        <v>19334</v>
      </c>
      <c r="C9498" s="215" t="s">
        <v>602</v>
      </c>
    </row>
    <row r="9499" spans="1:3" ht="15.75">
      <c r="A9499" s="215" t="s">
        <v>19335</v>
      </c>
      <c r="B9499" s="215" t="s">
        <v>19336</v>
      </c>
      <c r="C9499" s="215" t="s">
        <v>602</v>
      </c>
    </row>
    <row r="9500" spans="1:3" ht="15.75">
      <c r="A9500" s="215" t="s">
        <v>19337</v>
      </c>
      <c r="B9500" s="215" t="s">
        <v>19338</v>
      </c>
      <c r="C9500" s="215" t="s">
        <v>602</v>
      </c>
    </row>
    <row r="9501" spans="1:3" ht="15.75">
      <c r="A9501" s="215" t="s">
        <v>19339</v>
      </c>
      <c r="B9501" s="215" t="s">
        <v>19340</v>
      </c>
      <c r="C9501" s="215" t="s">
        <v>367</v>
      </c>
    </row>
    <row r="9502" spans="1:3" ht="15.75">
      <c r="A9502" s="215" t="s">
        <v>19341</v>
      </c>
      <c r="B9502" s="215" t="s">
        <v>19342</v>
      </c>
      <c r="C9502" s="215" t="s">
        <v>47</v>
      </c>
    </row>
    <row r="9503" spans="1:3" ht="15.75">
      <c r="A9503" s="215" t="s">
        <v>19343</v>
      </c>
      <c r="B9503" s="215" t="s">
        <v>19344</v>
      </c>
      <c r="C9503" s="215" t="s">
        <v>47</v>
      </c>
    </row>
    <row r="9504" spans="1:3" ht="15.75">
      <c r="A9504" s="215" t="s">
        <v>19345</v>
      </c>
      <c r="B9504" s="215" t="s">
        <v>19346</v>
      </c>
      <c r="C9504" s="215" t="s">
        <v>47</v>
      </c>
    </row>
    <row r="9505" spans="1:3" ht="15.75">
      <c r="A9505" s="215" t="s">
        <v>19347</v>
      </c>
      <c r="B9505" s="215" t="s">
        <v>19348</v>
      </c>
      <c r="C9505" s="215" t="s">
        <v>47</v>
      </c>
    </row>
    <row r="9506" spans="1:3" ht="15.75">
      <c r="A9506" s="215" t="s">
        <v>19349</v>
      </c>
      <c r="B9506" s="215" t="s">
        <v>19350</v>
      </c>
      <c r="C9506" s="215" t="s">
        <v>47</v>
      </c>
    </row>
    <row r="9507" spans="1:3" ht="15.75">
      <c r="A9507" s="215" t="s">
        <v>19351</v>
      </c>
      <c r="B9507" s="215" t="s">
        <v>19352</v>
      </c>
      <c r="C9507" s="215" t="s">
        <v>47</v>
      </c>
    </row>
    <row r="9508" spans="1:3" ht="15.75">
      <c r="A9508" s="215" t="s">
        <v>19353</v>
      </c>
      <c r="B9508" s="215" t="s">
        <v>19354</v>
      </c>
      <c r="C9508" s="215" t="s">
        <v>367</v>
      </c>
    </row>
    <row r="9509" spans="1:3" ht="15.75">
      <c r="A9509" s="215" t="s">
        <v>19355</v>
      </c>
      <c r="B9509" s="215" t="s">
        <v>19356</v>
      </c>
      <c r="C9509" s="215" t="s">
        <v>602</v>
      </c>
    </row>
    <row r="9510" spans="1:3" ht="15.75">
      <c r="A9510" s="215" t="s">
        <v>19357</v>
      </c>
      <c r="B9510" s="215" t="s">
        <v>19358</v>
      </c>
      <c r="C9510" s="215" t="s">
        <v>602</v>
      </c>
    </row>
    <row r="9511" spans="1:3" ht="15.75">
      <c r="A9511" s="215" t="s">
        <v>19359</v>
      </c>
      <c r="B9511" s="215" t="s">
        <v>19360</v>
      </c>
      <c r="C9511" s="215" t="s">
        <v>367</v>
      </c>
    </row>
    <row r="9512" spans="1:3" ht="15.75">
      <c r="A9512" s="215" t="s">
        <v>19361</v>
      </c>
      <c r="B9512" s="215" t="s">
        <v>19362</v>
      </c>
      <c r="C9512" s="215" t="s">
        <v>47</v>
      </c>
    </row>
    <row r="9513" spans="1:3" ht="15.75">
      <c r="A9513" s="215" t="s">
        <v>19363</v>
      </c>
      <c r="B9513" s="215" t="s">
        <v>19364</v>
      </c>
      <c r="C9513" s="215" t="s">
        <v>47</v>
      </c>
    </row>
    <row r="9514" spans="1:3" ht="15.75">
      <c r="A9514" s="215" t="s">
        <v>19365</v>
      </c>
      <c r="B9514" s="215" t="s">
        <v>19366</v>
      </c>
      <c r="C9514" s="215" t="s">
        <v>367</v>
      </c>
    </row>
    <row r="9515" spans="1:3" ht="15.75">
      <c r="A9515" s="215" t="s">
        <v>19367</v>
      </c>
      <c r="B9515" s="215" t="s">
        <v>19368</v>
      </c>
      <c r="C9515" s="215" t="s">
        <v>367</v>
      </c>
    </row>
    <row r="9516" spans="1:3" ht="15.75">
      <c r="A9516" s="215" t="s">
        <v>19369</v>
      </c>
      <c r="B9516" s="215" t="s">
        <v>19370</v>
      </c>
      <c r="C9516" s="215" t="s">
        <v>47</v>
      </c>
    </row>
    <row r="9517" spans="1:3" ht="15.75">
      <c r="A9517" s="215" t="s">
        <v>19371</v>
      </c>
      <c r="B9517" s="215" t="s">
        <v>19372</v>
      </c>
      <c r="C9517" s="215" t="s">
        <v>47</v>
      </c>
    </row>
    <row r="9518" spans="1:3" ht="15.75">
      <c r="A9518" s="215" t="s">
        <v>19373</v>
      </c>
      <c r="B9518" s="215" t="s">
        <v>19374</v>
      </c>
      <c r="C9518" s="215" t="s">
        <v>47</v>
      </c>
    </row>
    <row r="9519" spans="1:3" ht="15.75">
      <c r="A9519" s="215" t="s">
        <v>19375</v>
      </c>
      <c r="B9519" s="215" t="s">
        <v>19376</v>
      </c>
      <c r="C9519" s="215" t="s">
        <v>47</v>
      </c>
    </row>
    <row r="9520" spans="1:3" ht="15.75">
      <c r="A9520" s="215" t="s">
        <v>19377</v>
      </c>
      <c r="B9520" s="215" t="s">
        <v>19378</v>
      </c>
      <c r="C9520" s="215" t="s">
        <v>47</v>
      </c>
    </row>
    <row r="9521" spans="1:3" ht="15.75">
      <c r="A9521" s="215" t="s">
        <v>19379</v>
      </c>
      <c r="B9521" s="215" t="s">
        <v>19380</v>
      </c>
      <c r="C9521" s="215" t="s">
        <v>602</v>
      </c>
    </row>
    <row r="9522" spans="1:3" ht="15.75">
      <c r="A9522" s="215" t="s">
        <v>19381</v>
      </c>
      <c r="B9522" s="215" t="s">
        <v>19382</v>
      </c>
      <c r="C9522" s="215" t="s">
        <v>47</v>
      </c>
    </row>
    <row r="9523" spans="1:3" ht="15.75">
      <c r="A9523" s="215" t="s">
        <v>19383</v>
      </c>
      <c r="B9523" s="215" t="s">
        <v>19384</v>
      </c>
      <c r="C9523" s="215" t="s">
        <v>47</v>
      </c>
    </row>
    <row r="9524" spans="1:3" ht="15.75">
      <c r="A9524" s="215" t="s">
        <v>19385</v>
      </c>
      <c r="B9524" s="215" t="s">
        <v>19386</v>
      </c>
      <c r="C9524" s="215" t="s">
        <v>365</v>
      </c>
    </row>
    <row r="9525" spans="1:3" ht="15.75">
      <c r="A9525" s="215" t="s">
        <v>19387</v>
      </c>
      <c r="B9525" s="215" t="s">
        <v>19388</v>
      </c>
      <c r="C9525" s="215" t="s">
        <v>47</v>
      </c>
    </row>
    <row r="9526" spans="1:3" ht="15.75">
      <c r="A9526" s="215" t="s">
        <v>19389</v>
      </c>
      <c r="B9526" s="215" t="s">
        <v>19390</v>
      </c>
      <c r="C9526" s="215" t="s">
        <v>367</v>
      </c>
    </row>
    <row r="9527" spans="1:3" ht="15.75">
      <c r="A9527" s="215" t="s">
        <v>19391</v>
      </c>
      <c r="B9527" s="215" t="s">
        <v>19392</v>
      </c>
      <c r="C9527" s="215" t="s">
        <v>367</v>
      </c>
    </row>
    <row r="9528" spans="1:3" ht="15.75">
      <c r="A9528" s="215" t="s">
        <v>19393</v>
      </c>
      <c r="B9528" s="215" t="s">
        <v>19394</v>
      </c>
      <c r="C9528" s="215" t="s">
        <v>47</v>
      </c>
    </row>
    <row r="9529" spans="1:3" ht="15.75">
      <c r="A9529" s="215" t="s">
        <v>19395</v>
      </c>
      <c r="B9529" s="215" t="s">
        <v>19396</v>
      </c>
      <c r="C9529" s="215" t="s">
        <v>47</v>
      </c>
    </row>
    <row r="9530" spans="1:3" ht="15.75">
      <c r="A9530" s="215" t="s">
        <v>19397</v>
      </c>
      <c r="B9530" s="215" t="s">
        <v>19398</v>
      </c>
      <c r="C9530" s="215" t="s">
        <v>1669</v>
      </c>
    </row>
    <row r="9531" spans="1:3" ht="15.75">
      <c r="A9531" s="215" t="s">
        <v>19399</v>
      </c>
      <c r="B9531" s="215" t="s">
        <v>19400</v>
      </c>
      <c r="C9531" s="215" t="s">
        <v>1669</v>
      </c>
    </row>
    <row r="9532" spans="1:3" ht="15.75">
      <c r="A9532" s="215" t="s">
        <v>19401</v>
      </c>
      <c r="B9532" s="215" t="s">
        <v>19402</v>
      </c>
      <c r="C9532" s="215" t="s">
        <v>1669</v>
      </c>
    </row>
    <row r="9533" spans="1:3" ht="15.75">
      <c r="A9533" s="215" t="s">
        <v>19403</v>
      </c>
      <c r="B9533" s="215" t="s">
        <v>19404</v>
      </c>
      <c r="C9533" s="215" t="s">
        <v>602</v>
      </c>
    </row>
    <row r="9534" spans="1:3" ht="15.75">
      <c r="A9534" s="215" t="s">
        <v>19405</v>
      </c>
      <c r="B9534" s="215" t="s">
        <v>19406</v>
      </c>
      <c r="C9534" s="215" t="s">
        <v>47</v>
      </c>
    </row>
    <row r="9535" spans="1:3" ht="15.75">
      <c r="A9535" s="215" t="s">
        <v>19407</v>
      </c>
      <c r="B9535" s="215" t="s">
        <v>19408</v>
      </c>
      <c r="C9535" s="215" t="s">
        <v>461</v>
      </c>
    </row>
    <row r="9536" spans="1:3" ht="15.75">
      <c r="A9536" s="215" t="s">
        <v>19409</v>
      </c>
      <c r="B9536" s="215" t="s">
        <v>19410</v>
      </c>
      <c r="C9536" s="215" t="s">
        <v>47</v>
      </c>
    </row>
    <row r="9537" spans="1:3" ht="15.75">
      <c r="A9537" s="215" t="s">
        <v>19411</v>
      </c>
      <c r="B9537" s="215" t="s">
        <v>19412</v>
      </c>
      <c r="C9537" s="215" t="s">
        <v>47</v>
      </c>
    </row>
    <row r="9538" spans="1:3" ht="15.75">
      <c r="A9538" s="215" t="s">
        <v>19413</v>
      </c>
      <c r="B9538" s="215" t="s">
        <v>19414</v>
      </c>
      <c r="C9538" s="215" t="s">
        <v>367</v>
      </c>
    </row>
    <row r="9539" spans="1:3" ht="15.75">
      <c r="A9539" s="215" t="s">
        <v>19415</v>
      </c>
      <c r="B9539" s="215" t="s">
        <v>19416</v>
      </c>
      <c r="C9539" s="215" t="s">
        <v>47</v>
      </c>
    </row>
    <row r="9540" spans="1:3" ht="15.75">
      <c r="A9540" s="215" t="s">
        <v>19417</v>
      </c>
      <c r="B9540" s="215" t="s">
        <v>19418</v>
      </c>
      <c r="C9540" s="215" t="s">
        <v>47</v>
      </c>
    </row>
    <row r="9541" spans="1:3" ht="15.75">
      <c r="A9541" s="215" t="s">
        <v>19419</v>
      </c>
      <c r="B9541" s="215" t="s">
        <v>19420</v>
      </c>
      <c r="C9541" s="215" t="s">
        <v>47</v>
      </c>
    </row>
    <row r="9542" spans="1:3" ht="15.75">
      <c r="A9542" s="215" t="s">
        <v>19421</v>
      </c>
      <c r="B9542" s="215" t="s">
        <v>19422</v>
      </c>
      <c r="C9542" s="215" t="s">
        <v>47</v>
      </c>
    </row>
    <row r="9543" spans="1:3" ht="15.75">
      <c r="A9543" s="215" t="s">
        <v>19423</v>
      </c>
      <c r="B9543" s="215" t="s">
        <v>19424</v>
      </c>
      <c r="C9543" s="215" t="s">
        <v>1669</v>
      </c>
    </row>
    <row r="9544" spans="1:3" ht="15.75">
      <c r="A9544" s="215" t="s">
        <v>19425</v>
      </c>
      <c r="B9544" s="215" t="s">
        <v>19426</v>
      </c>
      <c r="C9544" s="215" t="s">
        <v>47</v>
      </c>
    </row>
    <row r="9545" spans="1:3" ht="15.75">
      <c r="A9545" s="215" t="s">
        <v>19427</v>
      </c>
      <c r="B9545" s="215" t="s">
        <v>19428</v>
      </c>
      <c r="C9545" s="215" t="s">
        <v>367</v>
      </c>
    </row>
    <row r="9546" spans="1:3" ht="15.75">
      <c r="A9546" s="215" t="s">
        <v>19429</v>
      </c>
      <c r="B9546" s="215" t="s">
        <v>19430</v>
      </c>
      <c r="C9546" s="215" t="s">
        <v>47</v>
      </c>
    </row>
    <row r="9547" spans="1:3" ht="15.75">
      <c r="A9547" s="215" t="s">
        <v>19431</v>
      </c>
      <c r="B9547" s="215" t="s">
        <v>19432</v>
      </c>
      <c r="C9547" s="215" t="s">
        <v>602</v>
      </c>
    </row>
    <row r="9548" spans="1:3" ht="15.75">
      <c r="A9548" s="215" t="s">
        <v>19433</v>
      </c>
      <c r="B9548" s="215" t="s">
        <v>19434</v>
      </c>
      <c r="C9548" s="215" t="s">
        <v>47</v>
      </c>
    </row>
    <row r="9549" spans="1:3" ht="15.75">
      <c r="A9549" s="215" t="s">
        <v>19435</v>
      </c>
      <c r="B9549" s="215" t="s">
        <v>19436</v>
      </c>
      <c r="C9549" s="215" t="s">
        <v>47</v>
      </c>
    </row>
    <row r="9550" spans="1:3" ht="15.75">
      <c r="A9550" s="215" t="s">
        <v>19437</v>
      </c>
      <c r="B9550" s="215" t="s">
        <v>19438</v>
      </c>
      <c r="C9550" s="215" t="s">
        <v>47</v>
      </c>
    </row>
    <row r="9551" spans="1:3" ht="15.75">
      <c r="A9551" s="215" t="s">
        <v>19439</v>
      </c>
      <c r="B9551" s="215" t="s">
        <v>19440</v>
      </c>
      <c r="C9551" s="215" t="s">
        <v>47</v>
      </c>
    </row>
    <row r="9552" spans="1:3" ht="15.75">
      <c r="A9552" s="215" t="s">
        <v>19441</v>
      </c>
      <c r="B9552" s="215" t="s">
        <v>19442</v>
      </c>
      <c r="C9552" s="215" t="s">
        <v>602</v>
      </c>
    </row>
    <row r="9553" spans="1:3" ht="15.75">
      <c r="A9553" s="215" t="s">
        <v>19443</v>
      </c>
      <c r="B9553" s="215" t="s">
        <v>19444</v>
      </c>
      <c r="C9553" s="215" t="s">
        <v>47</v>
      </c>
    </row>
    <row r="9554" spans="1:3" ht="15.75">
      <c r="A9554" s="215" t="s">
        <v>19445</v>
      </c>
      <c r="B9554" s="215" t="s">
        <v>19446</v>
      </c>
      <c r="C9554" s="215" t="s">
        <v>602</v>
      </c>
    </row>
    <row r="9555" spans="1:3" ht="15.75">
      <c r="A9555" s="215" t="s">
        <v>19447</v>
      </c>
      <c r="B9555" s="215" t="s">
        <v>19448</v>
      </c>
      <c r="C9555" s="215" t="s">
        <v>47</v>
      </c>
    </row>
    <row r="9556" spans="1:3" ht="15.75">
      <c r="A9556" s="215" t="s">
        <v>19449</v>
      </c>
      <c r="B9556" s="215" t="s">
        <v>19450</v>
      </c>
      <c r="C9556" s="215" t="s">
        <v>47</v>
      </c>
    </row>
    <row r="9557" spans="1:3" ht="15.75">
      <c r="A9557" s="215" t="s">
        <v>19451</v>
      </c>
      <c r="B9557" s="215" t="s">
        <v>19452</v>
      </c>
      <c r="C9557" s="215" t="s">
        <v>47</v>
      </c>
    </row>
    <row r="9558" spans="1:3" ht="15.75">
      <c r="A9558" s="215" t="s">
        <v>19453</v>
      </c>
      <c r="B9558" s="215" t="s">
        <v>19454</v>
      </c>
      <c r="C9558" s="215" t="s">
        <v>47</v>
      </c>
    </row>
    <row r="9559" spans="1:3" ht="15.75">
      <c r="A9559" s="215" t="s">
        <v>19455</v>
      </c>
      <c r="B9559" s="215" t="s">
        <v>19456</v>
      </c>
      <c r="C9559" s="215" t="s">
        <v>47</v>
      </c>
    </row>
    <row r="9560" spans="1:3" ht="15.75">
      <c r="A9560" s="215" t="s">
        <v>19457</v>
      </c>
      <c r="B9560" s="215" t="s">
        <v>19458</v>
      </c>
      <c r="C9560" s="215" t="s">
        <v>602</v>
      </c>
    </row>
    <row r="9561" spans="1:3" ht="15.75">
      <c r="A9561" s="215" t="s">
        <v>19459</v>
      </c>
      <c r="B9561" s="215" t="s">
        <v>19460</v>
      </c>
      <c r="C9561" s="215" t="s">
        <v>602</v>
      </c>
    </row>
    <row r="9562" spans="1:3" ht="15.75">
      <c r="A9562" s="215" t="s">
        <v>19461</v>
      </c>
      <c r="B9562" s="215" t="s">
        <v>19462</v>
      </c>
      <c r="C9562" s="215" t="s">
        <v>47</v>
      </c>
    </row>
    <row r="9563" spans="1:3" ht="15.75">
      <c r="A9563" s="215" t="s">
        <v>19463</v>
      </c>
      <c r="B9563" s="215" t="s">
        <v>19464</v>
      </c>
      <c r="C9563" s="215" t="s">
        <v>47</v>
      </c>
    </row>
    <row r="9564" spans="1:3" ht="15.75">
      <c r="A9564" s="215" t="s">
        <v>19465</v>
      </c>
      <c r="B9564" s="215" t="s">
        <v>19466</v>
      </c>
      <c r="C9564" s="215" t="s">
        <v>47</v>
      </c>
    </row>
    <row r="9565" spans="1:3" ht="15.75">
      <c r="A9565" s="215" t="s">
        <v>19467</v>
      </c>
      <c r="B9565" s="215" t="s">
        <v>19468</v>
      </c>
      <c r="C9565" s="215" t="s">
        <v>365</v>
      </c>
    </row>
    <row r="9566" spans="1:3" ht="15.75">
      <c r="A9566" s="215" t="s">
        <v>19469</v>
      </c>
      <c r="B9566" s="215" t="s">
        <v>19470</v>
      </c>
      <c r="C9566" s="215" t="s">
        <v>47</v>
      </c>
    </row>
    <row r="9567" spans="1:3" ht="15.75">
      <c r="A9567" s="215" t="s">
        <v>19471</v>
      </c>
      <c r="B9567" s="215" t="s">
        <v>19472</v>
      </c>
      <c r="C9567" s="215" t="s">
        <v>47</v>
      </c>
    </row>
    <row r="9568" spans="1:3" ht="15.75">
      <c r="A9568" s="215" t="s">
        <v>19473</v>
      </c>
      <c r="B9568" s="215" t="s">
        <v>19474</v>
      </c>
      <c r="C9568" s="215" t="s">
        <v>47</v>
      </c>
    </row>
    <row r="9569" spans="1:3" ht="15.75">
      <c r="A9569" s="215" t="s">
        <v>19475</v>
      </c>
      <c r="B9569" s="215" t="s">
        <v>19476</v>
      </c>
      <c r="C9569" s="215" t="s">
        <v>47</v>
      </c>
    </row>
    <row r="9570" spans="1:3" ht="15.75">
      <c r="A9570" s="215" t="s">
        <v>19477</v>
      </c>
      <c r="B9570" s="215" t="s">
        <v>19478</v>
      </c>
      <c r="C9570" s="215" t="s">
        <v>367</v>
      </c>
    </row>
    <row r="9571" spans="1:3" ht="15.75">
      <c r="A9571" s="215" t="s">
        <v>19479</v>
      </c>
      <c r="B9571" s="215" t="s">
        <v>19480</v>
      </c>
      <c r="C9571" s="215" t="s">
        <v>367</v>
      </c>
    </row>
    <row r="9572" spans="1:3" ht="15.75">
      <c r="A9572" s="215" t="s">
        <v>19481</v>
      </c>
      <c r="B9572" s="215" t="s">
        <v>19482</v>
      </c>
      <c r="C9572" s="215" t="s">
        <v>47</v>
      </c>
    </row>
    <row r="9573" spans="1:3" ht="15.75">
      <c r="A9573" s="215" t="s">
        <v>19483</v>
      </c>
      <c r="B9573" s="215" t="s">
        <v>19484</v>
      </c>
      <c r="C9573" s="215" t="s">
        <v>47</v>
      </c>
    </row>
    <row r="9574" spans="1:3" ht="15.75">
      <c r="A9574" s="215" t="s">
        <v>19485</v>
      </c>
      <c r="B9574" s="215" t="s">
        <v>19486</v>
      </c>
      <c r="C9574" s="215" t="s">
        <v>602</v>
      </c>
    </row>
    <row r="9575" spans="1:3" ht="15.75">
      <c r="A9575" s="215" t="s">
        <v>19487</v>
      </c>
      <c r="B9575" s="215" t="s">
        <v>19488</v>
      </c>
      <c r="C9575" s="215" t="s">
        <v>367</v>
      </c>
    </row>
    <row r="9576" spans="1:3" ht="15.75">
      <c r="A9576" s="215" t="s">
        <v>19489</v>
      </c>
      <c r="B9576" s="215" t="s">
        <v>19490</v>
      </c>
      <c r="C9576" s="215" t="s">
        <v>602</v>
      </c>
    </row>
    <row r="9577" spans="1:3" ht="15.75">
      <c r="A9577" s="215" t="s">
        <v>19491</v>
      </c>
      <c r="B9577" s="215" t="s">
        <v>19492</v>
      </c>
      <c r="C9577" s="215" t="s">
        <v>47</v>
      </c>
    </row>
    <row r="9578" spans="1:3" ht="15.75">
      <c r="A9578" s="215" t="s">
        <v>19493</v>
      </c>
      <c r="B9578" s="215" t="s">
        <v>19494</v>
      </c>
      <c r="C9578" s="215" t="s">
        <v>47</v>
      </c>
    </row>
    <row r="9579" spans="1:3" ht="15.75">
      <c r="A9579" s="215" t="s">
        <v>19495</v>
      </c>
      <c r="B9579" s="215" t="s">
        <v>19496</v>
      </c>
      <c r="C9579" s="215" t="s">
        <v>602</v>
      </c>
    </row>
    <row r="9580" spans="1:3" ht="15.75">
      <c r="A9580" s="215" t="s">
        <v>19497</v>
      </c>
      <c r="B9580" s="215" t="s">
        <v>19498</v>
      </c>
      <c r="C9580" s="215" t="s">
        <v>47</v>
      </c>
    </row>
    <row r="9581" spans="1:3" ht="15.75">
      <c r="A9581" s="215" t="s">
        <v>19499</v>
      </c>
      <c r="B9581" s="215" t="s">
        <v>19500</v>
      </c>
      <c r="C9581" s="215" t="s">
        <v>47</v>
      </c>
    </row>
    <row r="9582" spans="1:3" ht="15.75">
      <c r="A9582" s="215" t="s">
        <v>19501</v>
      </c>
      <c r="B9582" s="215" t="s">
        <v>19502</v>
      </c>
      <c r="C9582" s="215" t="s">
        <v>47</v>
      </c>
    </row>
    <row r="9583" spans="1:3" ht="15.75">
      <c r="A9583" s="215" t="s">
        <v>19503</v>
      </c>
      <c r="B9583" s="215" t="s">
        <v>19504</v>
      </c>
      <c r="C9583" s="215" t="s">
        <v>47</v>
      </c>
    </row>
    <row r="9584" spans="1:3" ht="15.75">
      <c r="A9584" s="215" t="s">
        <v>19505</v>
      </c>
      <c r="B9584" s="215" t="s">
        <v>19506</v>
      </c>
      <c r="C9584" s="215" t="s">
        <v>47</v>
      </c>
    </row>
    <row r="9585" spans="1:3" ht="15.75">
      <c r="A9585" s="215" t="s">
        <v>19507</v>
      </c>
      <c r="B9585" s="215" t="s">
        <v>19508</v>
      </c>
      <c r="C9585" s="215" t="s">
        <v>47</v>
      </c>
    </row>
    <row r="9586" spans="1:3" ht="15.75">
      <c r="A9586" s="215" t="s">
        <v>19509</v>
      </c>
      <c r="B9586" s="215" t="s">
        <v>19510</v>
      </c>
      <c r="C9586" s="215" t="s">
        <v>47</v>
      </c>
    </row>
    <row r="9587" spans="1:3" ht="15.75">
      <c r="A9587" s="215" t="s">
        <v>19511</v>
      </c>
      <c r="B9587" s="215" t="s">
        <v>19512</v>
      </c>
      <c r="C9587" s="215" t="s">
        <v>47</v>
      </c>
    </row>
    <row r="9588" spans="1:3" ht="15.75">
      <c r="A9588" s="215" t="s">
        <v>19513</v>
      </c>
      <c r="B9588" s="215" t="s">
        <v>19514</v>
      </c>
      <c r="C9588" s="215" t="s">
        <v>47</v>
      </c>
    </row>
    <row r="9589" spans="1:3" ht="15.75">
      <c r="A9589" s="215" t="s">
        <v>19515</v>
      </c>
      <c r="B9589" s="215" t="s">
        <v>19516</v>
      </c>
      <c r="C9589" s="215" t="s">
        <v>47</v>
      </c>
    </row>
    <row r="9590" spans="1:3" ht="15.75">
      <c r="A9590" s="215" t="s">
        <v>19517</v>
      </c>
      <c r="B9590" s="215" t="s">
        <v>19518</v>
      </c>
      <c r="C9590" s="215" t="s">
        <v>602</v>
      </c>
    </row>
    <row r="9591" spans="1:3" ht="15.75">
      <c r="A9591" s="215" t="s">
        <v>19519</v>
      </c>
      <c r="B9591" s="215" t="s">
        <v>19520</v>
      </c>
      <c r="C9591" s="215" t="s">
        <v>47</v>
      </c>
    </row>
    <row r="9592" spans="1:3" ht="15.75">
      <c r="A9592" s="215" t="s">
        <v>19521</v>
      </c>
      <c r="B9592" s="215" t="s">
        <v>19522</v>
      </c>
      <c r="C9592" s="215" t="s">
        <v>47</v>
      </c>
    </row>
    <row r="9593" spans="1:3" ht="15.75">
      <c r="A9593" s="215" t="s">
        <v>19523</v>
      </c>
      <c r="B9593" s="215" t="s">
        <v>19524</v>
      </c>
      <c r="C9593" s="215" t="s">
        <v>47</v>
      </c>
    </row>
    <row r="9594" spans="1:3" ht="15.75">
      <c r="A9594" s="215" t="s">
        <v>19525</v>
      </c>
      <c r="B9594" s="215" t="s">
        <v>19526</v>
      </c>
      <c r="C9594" s="215" t="s">
        <v>47</v>
      </c>
    </row>
    <row r="9595" spans="1:3" ht="15.75">
      <c r="A9595" s="215" t="s">
        <v>19527</v>
      </c>
      <c r="B9595" s="215" t="s">
        <v>19528</v>
      </c>
      <c r="C9595" s="215" t="s">
        <v>47</v>
      </c>
    </row>
    <row r="9596" spans="1:3" ht="15.75">
      <c r="A9596" s="215" t="s">
        <v>19529</v>
      </c>
      <c r="B9596" s="215" t="s">
        <v>19530</v>
      </c>
      <c r="C9596" s="215" t="s">
        <v>47</v>
      </c>
    </row>
    <row r="9597" spans="1:3" ht="15.75">
      <c r="A9597" s="215" t="s">
        <v>19531</v>
      </c>
      <c r="B9597" s="215" t="s">
        <v>19532</v>
      </c>
      <c r="C9597" s="215" t="s">
        <v>602</v>
      </c>
    </row>
    <row r="9598" spans="1:3" ht="15.75">
      <c r="A9598" s="215" t="s">
        <v>19533</v>
      </c>
      <c r="B9598" s="215" t="s">
        <v>19534</v>
      </c>
      <c r="C9598" s="215" t="s">
        <v>365</v>
      </c>
    </row>
    <row r="9599" spans="1:3" ht="15.75">
      <c r="A9599" s="215" t="s">
        <v>19535</v>
      </c>
      <c r="B9599" s="215" t="s">
        <v>19536</v>
      </c>
      <c r="C9599" s="215" t="s">
        <v>47</v>
      </c>
    </row>
    <row r="9600" spans="1:3" ht="15.75">
      <c r="A9600" s="215" t="s">
        <v>19537</v>
      </c>
      <c r="B9600" s="215" t="s">
        <v>19538</v>
      </c>
      <c r="C9600" s="215" t="s">
        <v>47</v>
      </c>
    </row>
    <row r="9601" spans="1:3" ht="15.75">
      <c r="A9601" s="215" t="s">
        <v>19539</v>
      </c>
      <c r="B9601" s="215" t="s">
        <v>19540</v>
      </c>
      <c r="C9601" s="215" t="s">
        <v>47</v>
      </c>
    </row>
    <row r="9602" spans="1:3" ht="15.75">
      <c r="A9602" s="215" t="s">
        <v>19541</v>
      </c>
      <c r="B9602" s="215" t="s">
        <v>19542</v>
      </c>
      <c r="C9602" s="215" t="s">
        <v>47</v>
      </c>
    </row>
    <row r="9603" spans="1:3" ht="15.75">
      <c r="A9603" s="215" t="s">
        <v>19543</v>
      </c>
      <c r="B9603" s="215" t="s">
        <v>19544</v>
      </c>
      <c r="C9603" s="215" t="s">
        <v>47</v>
      </c>
    </row>
    <row r="9604" spans="1:3" ht="15.75">
      <c r="A9604" s="215" t="s">
        <v>19545</v>
      </c>
      <c r="B9604" s="215" t="s">
        <v>19546</v>
      </c>
      <c r="C9604" s="215" t="s">
        <v>602</v>
      </c>
    </row>
    <row r="9605" spans="1:3" ht="15.75">
      <c r="A9605" s="215" t="s">
        <v>19547</v>
      </c>
      <c r="B9605" s="215" t="s">
        <v>19548</v>
      </c>
      <c r="C9605" s="215" t="s">
        <v>602</v>
      </c>
    </row>
    <row r="9606" spans="1:3" ht="15.75">
      <c r="A9606" s="215" t="s">
        <v>19549</v>
      </c>
      <c r="B9606" s="215" t="s">
        <v>19550</v>
      </c>
      <c r="C9606" s="215" t="s">
        <v>47</v>
      </c>
    </row>
    <row r="9607" spans="1:3" ht="15.75">
      <c r="A9607" s="215" t="s">
        <v>19551</v>
      </c>
      <c r="B9607" s="215" t="s">
        <v>19552</v>
      </c>
      <c r="C9607" s="215" t="s">
        <v>47</v>
      </c>
    </row>
    <row r="9608" spans="1:3" ht="15.75">
      <c r="A9608" s="215" t="s">
        <v>19553</v>
      </c>
      <c r="B9608" s="215" t="s">
        <v>19554</v>
      </c>
      <c r="C9608" s="215" t="s">
        <v>47</v>
      </c>
    </row>
    <row r="9609" spans="1:3" ht="15.75">
      <c r="A9609" s="215" t="s">
        <v>19555</v>
      </c>
      <c r="B9609" s="215" t="s">
        <v>19556</v>
      </c>
      <c r="C9609" s="215" t="s">
        <v>47</v>
      </c>
    </row>
    <row r="9610" spans="1:3" ht="15.75">
      <c r="A9610" s="215" t="s">
        <v>19557</v>
      </c>
      <c r="B9610" s="215" t="s">
        <v>19558</v>
      </c>
      <c r="C9610" s="215" t="s">
        <v>47</v>
      </c>
    </row>
    <row r="9611" spans="1:3" ht="15.75">
      <c r="A9611" s="215" t="s">
        <v>19559</v>
      </c>
      <c r="B9611" s="215" t="s">
        <v>19560</v>
      </c>
      <c r="C9611" s="215" t="s">
        <v>47</v>
      </c>
    </row>
    <row r="9612" spans="1:3" ht="15.75">
      <c r="A9612" s="215" t="s">
        <v>19561</v>
      </c>
      <c r="B9612" s="215" t="s">
        <v>19562</v>
      </c>
      <c r="C9612" s="215" t="s">
        <v>47</v>
      </c>
    </row>
    <row r="9613" spans="1:3" ht="15.75">
      <c r="A9613" s="215" t="s">
        <v>19563</v>
      </c>
      <c r="B9613" s="215" t="s">
        <v>19564</v>
      </c>
      <c r="C9613" s="215" t="s">
        <v>47</v>
      </c>
    </row>
    <row r="9614" spans="1:3" ht="15.75">
      <c r="A9614" s="215" t="s">
        <v>19565</v>
      </c>
      <c r="B9614" s="215" t="s">
        <v>19566</v>
      </c>
      <c r="C9614" s="215" t="s">
        <v>47</v>
      </c>
    </row>
    <row r="9615" spans="1:3" ht="15.75">
      <c r="A9615" s="215" t="s">
        <v>19567</v>
      </c>
      <c r="B9615" s="215" t="s">
        <v>19568</v>
      </c>
      <c r="C9615" s="215" t="s">
        <v>47</v>
      </c>
    </row>
    <row r="9616" spans="1:3" ht="15.75">
      <c r="A9616" s="215" t="s">
        <v>19569</v>
      </c>
      <c r="B9616" s="215" t="s">
        <v>19570</v>
      </c>
      <c r="C9616" s="215" t="s">
        <v>47</v>
      </c>
    </row>
    <row r="9617" spans="1:3" ht="15.75">
      <c r="A9617" s="215" t="s">
        <v>19571</v>
      </c>
      <c r="B9617" s="215" t="s">
        <v>19572</v>
      </c>
      <c r="C9617" s="215" t="s">
        <v>602</v>
      </c>
    </row>
    <row r="9618" spans="1:3" ht="15.75">
      <c r="A9618" s="215" t="s">
        <v>19573</v>
      </c>
      <c r="B9618" s="215" t="s">
        <v>19574</v>
      </c>
      <c r="C9618" s="215" t="s">
        <v>367</v>
      </c>
    </row>
    <row r="9619" spans="1:3" ht="15.75">
      <c r="A9619" s="215" t="s">
        <v>19575</v>
      </c>
      <c r="B9619" s="215" t="s">
        <v>19576</v>
      </c>
      <c r="C9619" s="215" t="s">
        <v>367</v>
      </c>
    </row>
    <row r="9620" spans="1:3" ht="15.75">
      <c r="A9620" s="215" t="s">
        <v>19577</v>
      </c>
      <c r="B9620" s="215" t="s">
        <v>19578</v>
      </c>
      <c r="C9620" s="215" t="s">
        <v>365</v>
      </c>
    </row>
    <row r="9621" spans="1:3" ht="15.75">
      <c r="A9621" s="215" t="s">
        <v>19579</v>
      </c>
      <c r="B9621" s="215" t="s">
        <v>19580</v>
      </c>
      <c r="C9621" s="215" t="s">
        <v>602</v>
      </c>
    </row>
    <row r="9622" spans="1:3" ht="15.75">
      <c r="A9622" s="215" t="s">
        <v>19581</v>
      </c>
      <c r="B9622" s="215" t="s">
        <v>19582</v>
      </c>
      <c r="C9622" s="215" t="s">
        <v>602</v>
      </c>
    </row>
    <row r="9623" spans="1:3" ht="15.75">
      <c r="A9623" s="215" t="s">
        <v>19583</v>
      </c>
      <c r="B9623" s="215" t="s">
        <v>19584</v>
      </c>
      <c r="C9623" s="215" t="s">
        <v>367</v>
      </c>
    </row>
    <row r="9624" spans="1:3" ht="15.75">
      <c r="A9624" s="215" t="s">
        <v>19585</v>
      </c>
      <c r="B9624" s="215" t="s">
        <v>19586</v>
      </c>
      <c r="C9624" s="215" t="s">
        <v>367</v>
      </c>
    </row>
    <row r="9625" spans="1:3" ht="15.75">
      <c r="A9625" s="215" t="s">
        <v>19587</v>
      </c>
      <c r="B9625" s="215" t="s">
        <v>19588</v>
      </c>
      <c r="C9625" s="215" t="s">
        <v>47</v>
      </c>
    </row>
    <row r="9626" spans="1:3" ht="15.75">
      <c r="A9626" s="215" t="s">
        <v>19589</v>
      </c>
      <c r="B9626" s="215" t="s">
        <v>19590</v>
      </c>
      <c r="C9626" s="215" t="s">
        <v>47</v>
      </c>
    </row>
    <row r="9627" spans="1:3" ht="15.75">
      <c r="A9627" s="215" t="s">
        <v>19591</v>
      </c>
      <c r="B9627" s="215" t="s">
        <v>19592</v>
      </c>
      <c r="C9627" s="215" t="s">
        <v>47</v>
      </c>
    </row>
    <row r="9628" spans="1:3" ht="15.75">
      <c r="A9628" s="215" t="s">
        <v>19593</v>
      </c>
      <c r="B9628" s="215" t="s">
        <v>19594</v>
      </c>
      <c r="C9628" s="215" t="s">
        <v>47</v>
      </c>
    </row>
    <row r="9629" spans="1:3" ht="15.75">
      <c r="A9629" s="215" t="s">
        <v>19595</v>
      </c>
      <c r="B9629" s="215" t="s">
        <v>19596</v>
      </c>
      <c r="C9629" s="215" t="s">
        <v>47</v>
      </c>
    </row>
    <row r="9630" spans="1:3" ht="15.75">
      <c r="A9630" s="215" t="s">
        <v>19597</v>
      </c>
      <c r="B9630" s="215" t="s">
        <v>19598</v>
      </c>
      <c r="C9630" s="215" t="s">
        <v>47</v>
      </c>
    </row>
    <row r="9631" spans="1:3" ht="15.75">
      <c r="A9631" s="215" t="s">
        <v>19599</v>
      </c>
      <c r="B9631" s="215" t="s">
        <v>19600</v>
      </c>
      <c r="C9631" s="215" t="s">
        <v>602</v>
      </c>
    </row>
    <row r="9632" spans="1:3" ht="15.75">
      <c r="A9632" s="215" t="s">
        <v>19601</v>
      </c>
      <c r="B9632" s="215" t="s">
        <v>19602</v>
      </c>
      <c r="C9632" s="215" t="s">
        <v>47</v>
      </c>
    </row>
    <row r="9633" spans="1:3" ht="15.75">
      <c r="A9633" s="215" t="s">
        <v>19603</v>
      </c>
      <c r="B9633" s="215" t="s">
        <v>19604</v>
      </c>
      <c r="C9633" s="215" t="s">
        <v>47</v>
      </c>
    </row>
    <row r="9634" spans="1:3" ht="15.75">
      <c r="A9634" s="215" t="s">
        <v>19605</v>
      </c>
      <c r="B9634" s="215" t="s">
        <v>19606</v>
      </c>
      <c r="C9634" s="215" t="s">
        <v>47</v>
      </c>
    </row>
    <row r="9635" spans="1:3" ht="15.75">
      <c r="A9635" s="215" t="s">
        <v>19607</v>
      </c>
      <c r="B9635" s="215" t="s">
        <v>19608</v>
      </c>
      <c r="C9635" s="215" t="s">
        <v>47</v>
      </c>
    </row>
    <row r="9636" spans="1:3" ht="15.75">
      <c r="A9636" s="215" t="s">
        <v>19609</v>
      </c>
      <c r="B9636" s="215" t="s">
        <v>19610</v>
      </c>
      <c r="C9636" s="215" t="s">
        <v>47</v>
      </c>
    </row>
    <row r="9637" spans="1:3" ht="15.75">
      <c r="A9637" s="215" t="s">
        <v>19611</v>
      </c>
      <c r="B9637" s="215" t="s">
        <v>19612</v>
      </c>
      <c r="C9637" s="215" t="s">
        <v>47</v>
      </c>
    </row>
    <row r="9638" spans="1:3" ht="15.75">
      <c r="A9638" s="215" t="s">
        <v>19613</v>
      </c>
      <c r="B9638" s="215" t="s">
        <v>19614</v>
      </c>
      <c r="C9638" s="215" t="s">
        <v>47</v>
      </c>
    </row>
    <row r="9639" spans="1:3" ht="15.75">
      <c r="A9639" s="215" t="s">
        <v>19615</v>
      </c>
      <c r="B9639" s="215" t="s">
        <v>19616</v>
      </c>
      <c r="C9639" s="215" t="s">
        <v>47</v>
      </c>
    </row>
    <row r="9640" spans="1:3" ht="15.75">
      <c r="A9640" s="215" t="s">
        <v>19617</v>
      </c>
      <c r="B9640" s="215" t="s">
        <v>19618</v>
      </c>
      <c r="C9640" s="215" t="s">
        <v>47</v>
      </c>
    </row>
    <row r="9641" spans="1:3" ht="15.75">
      <c r="A9641" s="215" t="s">
        <v>19619</v>
      </c>
      <c r="B9641" s="215" t="s">
        <v>19620</v>
      </c>
      <c r="C9641" s="215" t="s">
        <v>1331</v>
      </c>
    </row>
    <row r="9642" spans="1:3" ht="15.75">
      <c r="A9642" s="215" t="s">
        <v>19621</v>
      </c>
      <c r="B9642" s="215" t="s">
        <v>19622</v>
      </c>
      <c r="C9642" s="215" t="s">
        <v>602</v>
      </c>
    </row>
    <row r="9643" spans="1:3" ht="15.75">
      <c r="A9643" s="215" t="s">
        <v>19623</v>
      </c>
      <c r="B9643" s="215" t="s">
        <v>19624</v>
      </c>
      <c r="C9643" s="215" t="s">
        <v>602</v>
      </c>
    </row>
    <row r="9644" spans="1:3" ht="15.75">
      <c r="A9644" s="215" t="s">
        <v>19625</v>
      </c>
      <c r="B9644" s="215" t="s">
        <v>19626</v>
      </c>
      <c r="C9644" s="215" t="s">
        <v>367</v>
      </c>
    </row>
    <row r="9645" spans="1:3" ht="15.75">
      <c r="A9645" s="215" t="s">
        <v>19627</v>
      </c>
      <c r="B9645" s="215" t="s">
        <v>19628</v>
      </c>
      <c r="C9645" s="215" t="s">
        <v>47</v>
      </c>
    </row>
    <row r="9646" spans="1:3" ht="15.75">
      <c r="A9646" s="215" t="s">
        <v>19629</v>
      </c>
      <c r="B9646" s="215" t="s">
        <v>19630</v>
      </c>
      <c r="C9646" s="215" t="s">
        <v>47</v>
      </c>
    </row>
    <row r="9647" spans="1:3" ht="15.75">
      <c r="A9647" s="215" t="s">
        <v>19631</v>
      </c>
      <c r="B9647" s="215" t="s">
        <v>19632</v>
      </c>
      <c r="C9647" s="215" t="s">
        <v>47</v>
      </c>
    </row>
    <row r="9648" spans="1:3" ht="15.75">
      <c r="A9648" s="215" t="s">
        <v>19633</v>
      </c>
      <c r="B9648" s="215" t="s">
        <v>19634</v>
      </c>
      <c r="C9648" s="215" t="s">
        <v>47</v>
      </c>
    </row>
    <row r="9649" spans="1:3" ht="15.75">
      <c r="A9649" s="215" t="s">
        <v>19635</v>
      </c>
      <c r="B9649" s="215" t="s">
        <v>19636</v>
      </c>
      <c r="C9649" s="215" t="s">
        <v>47</v>
      </c>
    </row>
    <row r="9650" spans="1:3" ht="15.75">
      <c r="A9650" s="215" t="s">
        <v>19637</v>
      </c>
      <c r="B9650" s="215" t="s">
        <v>19638</v>
      </c>
      <c r="C9650" s="215" t="s">
        <v>47</v>
      </c>
    </row>
    <row r="9651" spans="1:3" ht="15.75">
      <c r="A9651" s="215" t="s">
        <v>19639</v>
      </c>
      <c r="B9651" s="215" t="s">
        <v>19640</v>
      </c>
      <c r="C9651" s="215" t="s">
        <v>47</v>
      </c>
    </row>
    <row r="9652" spans="1:3" ht="15.75">
      <c r="A9652" s="215" t="s">
        <v>19641</v>
      </c>
      <c r="B9652" s="215" t="s">
        <v>19642</v>
      </c>
      <c r="C9652" s="215" t="s">
        <v>602</v>
      </c>
    </row>
    <row r="9653" spans="1:3" ht="15.75">
      <c r="A9653" s="215" t="s">
        <v>19643</v>
      </c>
      <c r="B9653" s="215" t="s">
        <v>19644</v>
      </c>
      <c r="C9653" s="215" t="s">
        <v>602</v>
      </c>
    </row>
    <row r="9654" spans="1:3" ht="15.75">
      <c r="A9654" s="215" t="s">
        <v>19645</v>
      </c>
      <c r="B9654" s="215" t="s">
        <v>19646</v>
      </c>
      <c r="C9654" s="215" t="s">
        <v>602</v>
      </c>
    </row>
    <row r="9655" spans="1:3" ht="15.75">
      <c r="A9655" s="215" t="s">
        <v>19647</v>
      </c>
      <c r="B9655" s="215" t="s">
        <v>19648</v>
      </c>
      <c r="C9655" s="215" t="s">
        <v>47</v>
      </c>
    </row>
    <row r="9656" spans="1:3" ht="15.75">
      <c r="A9656" s="215" t="s">
        <v>19649</v>
      </c>
      <c r="B9656" s="215" t="s">
        <v>19650</v>
      </c>
      <c r="C9656" s="215" t="s">
        <v>47</v>
      </c>
    </row>
    <row r="9657" spans="1:3" ht="15.75">
      <c r="A9657" s="215" t="s">
        <v>19651</v>
      </c>
      <c r="B9657" s="215" t="s">
        <v>19652</v>
      </c>
      <c r="C9657" s="215" t="s">
        <v>47</v>
      </c>
    </row>
    <row r="9658" spans="1:3" ht="15.75">
      <c r="A9658" s="215" t="s">
        <v>19653</v>
      </c>
      <c r="B9658" s="215" t="s">
        <v>19654</v>
      </c>
      <c r="C9658" s="215" t="s">
        <v>47</v>
      </c>
    </row>
    <row r="9659" spans="1:3" ht="15.75">
      <c r="A9659" s="215" t="s">
        <v>19655</v>
      </c>
      <c r="B9659" s="215" t="s">
        <v>19656</v>
      </c>
      <c r="C9659" s="215" t="s">
        <v>47</v>
      </c>
    </row>
    <row r="9660" spans="1:3" ht="15.75">
      <c r="A9660" s="215" t="s">
        <v>19657</v>
      </c>
      <c r="B9660" s="215" t="s">
        <v>19658</v>
      </c>
      <c r="C9660" s="215" t="s">
        <v>47</v>
      </c>
    </row>
    <row r="9661" spans="1:3" ht="15.75">
      <c r="A9661" s="215" t="s">
        <v>19659</v>
      </c>
      <c r="B9661" s="215" t="s">
        <v>19660</v>
      </c>
      <c r="C9661" s="215" t="s">
        <v>602</v>
      </c>
    </row>
    <row r="9662" spans="1:3" ht="15.75">
      <c r="A9662" s="215" t="s">
        <v>19661</v>
      </c>
      <c r="B9662" s="215" t="s">
        <v>19662</v>
      </c>
      <c r="C9662" s="215" t="s">
        <v>602</v>
      </c>
    </row>
    <row r="9663" spans="1:3" ht="15.75">
      <c r="A9663" s="215" t="s">
        <v>19663</v>
      </c>
      <c r="B9663" s="215" t="s">
        <v>19664</v>
      </c>
      <c r="C9663" s="215" t="s">
        <v>47</v>
      </c>
    </row>
    <row r="9664" spans="1:3" ht="15.75">
      <c r="A9664" s="215" t="s">
        <v>19665</v>
      </c>
      <c r="B9664" s="215" t="s">
        <v>19666</v>
      </c>
      <c r="C9664" s="215" t="s">
        <v>47</v>
      </c>
    </row>
    <row r="9665" spans="1:3" ht="15.75">
      <c r="A9665" s="215" t="s">
        <v>19667</v>
      </c>
      <c r="B9665" s="215" t="s">
        <v>19668</v>
      </c>
      <c r="C9665" s="215" t="s">
        <v>367</v>
      </c>
    </row>
    <row r="9666" spans="1:3" ht="15.75">
      <c r="A9666" s="215" t="s">
        <v>19669</v>
      </c>
      <c r="B9666" s="215" t="s">
        <v>19670</v>
      </c>
      <c r="C9666" s="215" t="s">
        <v>47</v>
      </c>
    </row>
    <row r="9667" spans="1:3" ht="15.75">
      <c r="A9667" s="215" t="s">
        <v>19671</v>
      </c>
      <c r="B9667" s="215" t="s">
        <v>19672</v>
      </c>
      <c r="C9667" s="215" t="s">
        <v>47</v>
      </c>
    </row>
    <row r="9668" spans="1:3" ht="15.75">
      <c r="A9668" s="215" t="s">
        <v>19673</v>
      </c>
      <c r="B9668" s="215" t="s">
        <v>19674</v>
      </c>
      <c r="C9668" s="215" t="s">
        <v>47</v>
      </c>
    </row>
    <row r="9669" spans="1:3" ht="15.75">
      <c r="A9669" s="215" t="s">
        <v>19675</v>
      </c>
      <c r="B9669" s="215" t="s">
        <v>19676</v>
      </c>
      <c r="C9669" s="215" t="s">
        <v>47</v>
      </c>
    </row>
    <row r="9670" spans="1:3" ht="15.75">
      <c r="A9670" s="215" t="s">
        <v>19677</v>
      </c>
      <c r="B9670" s="215" t="s">
        <v>19678</v>
      </c>
      <c r="C9670" s="215" t="s">
        <v>367</v>
      </c>
    </row>
    <row r="9671" spans="1:3" ht="15.75">
      <c r="A9671" s="215" t="s">
        <v>19679</v>
      </c>
      <c r="B9671" s="215" t="s">
        <v>19680</v>
      </c>
      <c r="C9671" s="215" t="s">
        <v>47</v>
      </c>
    </row>
    <row r="9672" spans="1:3" ht="15.75">
      <c r="A9672" s="215" t="s">
        <v>19681</v>
      </c>
      <c r="B9672" s="215" t="s">
        <v>19682</v>
      </c>
      <c r="C9672" s="215" t="s">
        <v>47</v>
      </c>
    </row>
    <row r="9673" spans="1:3" ht="15.75">
      <c r="A9673" s="215" t="s">
        <v>19683</v>
      </c>
      <c r="B9673" s="215" t="s">
        <v>19684</v>
      </c>
      <c r="C9673" s="215" t="s">
        <v>602</v>
      </c>
    </row>
    <row r="9674" spans="1:3" ht="15.75">
      <c r="A9674" s="215" t="s">
        <v>19685</v>
      </c>
      <c r="B9674" s="215" t="s">
        <v>19686</v>
      </c>
      <c r="C9674" s="215" t="s">
        <v>47</v>
      </c>
    </row>
    <row r="9675" spans="1:3" ht="15.75">
      <c r="A9675" s="215" t="s">
        <v>19687</v>
      </c>
      <c r="B9675" s="215" t="s">
        <v>19688</v>
      </c>
      <c r="C9675" s="215" t="s">
        <v>602</v>
      </c>
    </row>
    <row r="9676" spans="1:3" ht="15.75">
      <c r="A9676" s="215" t="s">
        <v>19689</v>
      </c>
      <c r="B9676" s="215" t="s">
        <v>19690</v>
      </c>
      <c r="C9676" s="215" t="s">
        <v>47</v>
      </c>
    </row>
    <row r="9677" spans="1:3" ht="15.75">
      <c r="A9677" s="215" t="s">
        <v>19691</v>
      </c>
      <c r="B9677" s="215" t="s">
        <v>19692</v>
      </c>
      <c r="C9677" s="215" t="s">
        <v>47</v>
      </c>
    </row>
    <row r="9678" spans="1:3" ht="15.75">
      <c r="A9678" s="215" t="s">
        <v>19693</v>
      </c>
      <c r="B9678" s="215" t="s">
        <v>19694</v>
      </c>
      <c r="C9678" s="215" t="s">
        <v>47</v>
      </c>
    </row>
    <row r="9679" spans="1:3" ht="15.75">
      <c r="A9679" s="215" t="s">
        <v>19695</v>
      </c>
      <c r="B9679" s="215" t="s">
        <v>19696</v>
      </c>
      <c r="C9679" s="215" t="s">
        <v>47</v>
      </c>
    </row>
    <row r="9680" spans="1:3" ht="15.75">
      <c r="A9680" s="215" t="s">
        <v>19697</v>
      </c>
      <c r="B9680" s="215" t="s">
        <v>19698</v>
      </c>
      <c r="C9680" s="215" t="s">
        <v>47</v>
      </c>
    </row>
    <row r="9681" spans="1:3" ht="15.75">
      <c r="A9681" s="215" t="s">
        <v>19699</v>
      </c>
      <c r="B9681" s="215" t="s">
        <v>19700</v>
      </c>
      <c r="C9681" s="215" t="s">
        <v>47</v>
      </c>
    </row>
    <row r="9682" spans="1:3" ht="15.75">
      <c r="A9682" s="215" t="s">
        <v>19701</v>
      </c>
      <c r="B9682" s="215" t="s">
        <v>19702</v>
      </c>
      <c r="C9682" s="215" t="s">
        <v>47</v>
      </c>
    </row>
    <row r="9683" spans="1:3" ht="15.75">
      <c r="A9683" s="215" t="s">
        <v>19703</v>
      </c>
      <c r="B9683" s="215" t="s">
        <v>19704</v>
      </c>
      <c r="C9683" s="215" t="s">
        <v>47</v>
      </c>
    </row>
    <row r="9684" spans="1:3" ht="15.75">
      <c r="A9684" s="215" t="s">
        <v>19705</v>
      </c>
      <c r="B9684" s="215" t="s">
        <v>19706</v>
      </c>
      <c r="C9684" s="215" t="s">
        <v>602</v>
      </c>
    </row>
    <row r="9685" spans="1:3" ht="15.75">
      <c r="A9685" s="215" t="s">
        <v>19707</v>
      </c>
      <c r="B9685" s="215" t="s">
        <v>19708</v>
      </c>
      <c r="C9685" s="215" t="s">
        <v>602</v>
      </c>
    </row>
    <row r="9686" spans="1:3" ht="15.75">
      <c r="A9686" s="215" t="s">
        <v>19709</v>
      </c>
      <c r="B9686" s="215" t="s">
        <v>19710</v>
      </c>
      <c r="C9686" s="215" t="s">
        <v>47</v>
      </c>
    </row>
    <row r="9687" spans="1:3" ht="15.75">
      <c r="A9687" s="215" t="s">
        <v>19711</v>
      </c>
      <c r="B9687" s="215" t="s">
        <v>19712</v>
      </c>
      <c r="C9687" s="215" t="s">
        <v>602</v>
      </c>
    </row>
    <row r="9688" spans="1:3" ht="15.75">
      <c r="A9688" s="215" t="s">
        <v>19713</v>
      </c>
      <c r="B9688" s="215" t="s">
        <v>19714</v>
      </c>
      <c r="C9688" s="215" t="s">
        <v>602</v>
      </c>
    </row>
    <row r="9689" spans="1:3" ht="15.75">
      <c r="A9689" s="215" t="s">
        <v>19715</v>
      </c>
      <c r="B9689" s="215" t="s">
        <v>19716</v>
      </c>
      <c r="C9689" s="215" t="s">
        <v>602</v>
      </c>
    </row>
    <row r="9690" spans="1:3" ht="15.75">
      <c r="A9690" s="215" t="s">
        <v>19717</v>
      </c>
      <c r="B9690" s="215" t="s">
        <v>19718</v>
      </c>
      <c r="C9690" s="215" t="s">
        <v>3011</v>
      </c>
    </row>
    <row r="9691" spans="1:3" ht="15.75">
      <c r="A9691" s="215" t="s">
        <v>19719</v>
      </c>
      <c r="B9691" s="215" t="s">
        <v>19720</v>
      </c>
      <c r="C9691" s="215" t="s">
        <v>47</v>
      </c>
    </row>
    <row r="9692" spans="1:3" ht="15.75">
      <c r="A9692" s="215" t="s">
        <v>19721</v>
      </c>
      <c r="B9692" s="215" t="s">
        <v>19722</v>
      </c>
      <c r="C9692" s="215" t="s">
        <v>602</v>
      </c>
    </row>
    <row r="9693" spans="1:3" ht="15.75">
      <c r="A9693" s="215" t="s">
        <v>19723</v>
      </c>
      <c r="B9693" s="215" t="s">
        <v>19724</v>
      </c>
      <c r="C9693" s="215" t="s">
        <v>602</v>
      </c>
    </row>
    <row r="9694" spans="1:3" ht="15.75">
      <c r="A9694" s="215" t="s">
        <v>19725</v>
      </c>
      <c r="B9694" s="215" t="s">
        <v>17234</v>
      </c>
      <c r="C9694" s="215" t="s">
        <v>16955</v>
      </c>
    </row>
    <row r="9695" spans="1:3" ht="15.75">
      <c r="A9695" s="215" t="s">
        <v>19726</v>
      </c>
      <c r="B9695" s="215" t="s">
        <v>19727</v>
      </c>
      <c r="C9695" s="215" t="s">
        <v>47</v>
      </c>
    </row>
    <row r="9696" spans="1:3" ht="15.75">
      <c r="A9696" s="215" t="s">
        <v>19728</v>
      </c>
      <c r="B9696" s="215" t="s">
        <v>19729</v>
      </c>
      <c r="C9696" s="215" t="s">
        <v>47</v>
      </c>
    </row>
    <row r="9697" spans="1:3" ht="15.75">
      <c r="A9697" s="215" t="s">
        <v>19730</v>
      </c>
      <c r="B9697" s="215" t="s">
        <v>19731</v>
      </c>
      <c r="C9697" s="215" t="s">
        <v>47</v>
      </c>
    </row>
    <row r="9698" spans="1:3" ht="15.75">
      <c r="A9698" s="215" t="s">
        <v>19732</v>
      </c>
      <c r="B9698" s="215" t="s">
        <v>19733</v>
      </c>
      <c r="C9698" s="215" t="s">
        <v>367</v>
      </c>
    </row>
    <row r="9699" spans="1:3" ht="15.75">
      <c r="A9699" s="215" t="s">
        <v>19734</v>
      </c>
      <c r="B9699" s="215" t="s">
        <v>19735</v>
      </c>
      <c r="C9699" s="215" t="s">
        <v>47</v>
      </c>
    </row>
    <row r="9700" spans="1:3" ht="15.75">
      <c r="A9700" s="215" t="s">
        <v>19736</v>
      </c>
      <c r="B9700" s="215" t="s">
        <v>19737</v>
      </c>
      <c r="C9700" s="215" t="s">
        <v>47</v>
      </c>
    </row>
    <row r="9701" spans="1:3" ht="15.75">
      <c r="A9701" s="215" t="s">
        <v>19738</v>
      </c>
      <c r="B9701" s="215" t="s">
        <v>19739</v>
      </c>
      <c r="C9701" s="215" t="s">
        <v>602</v>
      </c>
    </row>
    <row r="9702" spans="1:3" ht="15.75">
      <c r="A9702" s="215" t="s">
        <v>19740</v>
      </c>
      <c r="B9702" s="215" t="s">
        <v>19741</v>
      </c>
      <c r="C9702" s="215" t="s">
        <v>367</v>
      </c>
    </row>
    <row r="9703" spans="1:3" ht="15.75">
      <c r="A9703" s="215" t="s">
        <v>19742</v>
      </c>
      <c r="B9703" s="215" t="s">
        <v>19743</v>
      </c>
      <c r="C9703" s="215" t="s">
        <v>602</v>
      </c>
    </row>
    <row r="9704" spans="1:3" ht="15.75">
      <c r="A9704" s="215" t="s">
        <v>19744</v>
      </c>
      <c r="B9704" s="215" t="s">
        <v>19745</v>
      </c>
      <c r="C9704" s="215" t="s">
        <v>47</v>
      </c>
    </row>
    <row r="9705" spans="1:3" ht="15.75">
      <c r="A9705" s="215" t="s">
        <v>19746</v>
      </c>
      <c r="B9705" s="215" t="s">
        <v>19747</v>
      </c>
      <c r="C9705" s="215" t="s">
        <v>47</v>
      </c>
    </row>
    <row r="9706" spans="1:3" ht="15.75">
      <c r="A9706" s="215" t="s">
        <v>19748</v>
      </c>
      <c r="B9706" s="215" t="s">
        <v>19749</v>
      </c>
      <c r="C9706" s="215" t="s">
        <v>47</v>
      </c>
    </row>
    <row r="9707" spans="1:3" ht="15.75">
      <c r="A9707" s="215" t="s">
        <v>19750</v>
      </c>
      <c r="B9707" s="215" t="s">
        <v>19751</v>
      </c>
      <c r="C9707" s="215" t="s">
        <v>47</v>
      </c>
    </row>
    <row r="9708" spans="1:3" ht="15.75">
      <c r="A9708" s="215" t="s">
        <v>19752</v>
      </c>
      <c r="B9708" s="215" t="s">
        <v>19753</v>
      </c>
      <c r="C9708" s="215" t="s">
        <v>47</v>
      </c>
    </row>
    <row r="9709" spans="1:3" ht="15.75">
      <c r="A9709" s="215" t="s">
        <v>19754</v>
      </c>
      <c r="B9709" s="215" t="s">
        <v>19755</v>
      </c>
      <c r="C9709" s="215" t="s">
        <v>602</v>
      </c>
    </row>
    <row r="9710" spans="1:3" ht="15.75">
      <c r="A9710" s="215" t="s">
        <v>19756</v>
      </c>
      <c r="B9710" s="215" t="s">
        <v>19757</v>
      </c>
      <c r="C9710" s="215" t="s">
        <v>47</v>
      </c>
    </row>
    <row r="9711" spans="1:3" ht="15.75">
      <c r="A9711" s="215" t="s">
        <v>19758</v>
      </c>
      <c r="B9711" s="215" t="s">
        <v>19759</v>
      </c>
      <c r="C9711" s="215" t="s">
        <v>602</v>
      </c>
    </row>
    <row r="9712" spans="1:3" ht="15.75">
      <c r="A9712" s="215" t="s">
        <v>19760</v>
      </c>
      <c r="B9712" s="215" t="s">
        <v>19761</v>
      </c>
      <c r="C9712" s="215" t="s">
        <v>47</v>
      </c>
    </row>
    <row r="9713" spans="1:3" ht="15.75">
      <c r="A9713" s="215" t="s">
        <v>19762</v>
      </c>
      <c r="B9713" s="215" t="s">
        <v>19763</v>
      </c>
      <c r="C9713" s="215" t="s">
        <v>47</v>
      </c>
    </row>
    <row r="9714" spans="1:3" ht="15.75">
      <c r="A9714" s="215" t="s">
        <v>19764</v>
      </c>
      <c r="B9714" s="215" t="s">
        <v>19765</v>
      </c>
      <c r="C9714" s="215" t="s">
        <v>367</v>
      </c>
    </row>
    <row r="9715" spans="1:3" ht="15.75">
      <c r="A9715" s="215" t="s">
        <v>19766</v>
      </c>
      <c r="B9715" s="215" t="s">
        <v>19767</v>
      </c>
      <c r="C9715" s="215" t="s">
        <v>602</v>
      </c>
    </row>
    <row r="9716" spans="1:3" ht="15.75">
      <c r="A9716" s="215" t="s">
        <v>19768</v>
      </c>
      <c r="B9716" s="215" t="s">
        <v>19769</v>
      </c>
      <c r="C9716" s="215" t="s">
        <v>602</v>
      </c>
    </row>
    <row r="9717" spans="1:3" ht="15.75">
      <c r="A9717" s="215" t="s">
        <v>19770</v>
      </c>
      <c r="B9717" s="215" t="s">
        <v>19771</v>
      </c>
      <c r="C9717" s="215" t="s">
        <v>602</v>
      </c>
    </row>
    <row r="9718" spans="1:3" ht="15.75">
      <c r="A9718" s="215" t="s">
        <v>19772</v>
      </c>
      <c r="B9718" s="215" t="s">
        <v>19773</v>
      </c>
      <c r="C9718" s="215" t="s">
        <v>602</v>
      </c>
    </row>
    <row r="9719" spans="1:3" ht="15.75">
      <c r="A9719" s="215" t="s">
        <v>19774</v>
      </c>
      <c r="B9719" s="215" t="s">
        <v>19775</v>
      </c>
      <c r="C9719" s="215" t="s">
        <v>602</v>
      </c>
    </row>
    <row r="9720" spans="1:3" ht="15.75">
      <c r="A9720" s="215" t="s">
        <v>19776</v>
      </c>
      <c r="B9720" s="215" t="s">
        <v>19777</v>
      </c>
      <c r="C9720" s="215" t="s">
        <v>602</v>
      </c>
    </row>
    <row r="9721" spans="1:3" ht="15.75">
      <c r="A9721" s="215" t="s">
        <v>19778</v>
      </c>
      <c r="B9721" s="215" t="s">
        <v>19779</v>
      </c>
      <c r="C9721" s="215" t="s">
        <v>365</v>
      </c>
    </row>
    <row r="9722" spans="1:3" ht="15.75">
      <c r="A9722" s="215" t="s">
        <v>19780</v>
      </c>
      <c r="B9722" s="215" t="s">
        <v>19781</v>
      </c>
      <c r="C9722" s="215" t="s">
        <v>602</v>
      </c>
    </row>
    <row r="9723" spans="1:3" ht="15.75">
      <c r="A9723" s="215" t="s">
        <v>19782</v>
      </c>
      <c r="B9723" s="215" t="s">
        <v>19783</v>
      </c>
      <c r="C9723" s="215" t="s">
        <v>47</v>
      </c>
    </row>
    <row r="9724" spans="1:3" ht="15.75">
      <c r="A9724" s="215" t="s">
        <v>19784</v>
      </c>
      <c r="B9724" s="215" t="s">
        <v>19785</v>
      </c>
      <c r="C9724" s="215" t="s">
        <v>47</v>
      </c>
    </row>
    <row r="9725" spans="1:3" ht="15.75">
      <c r="A9725" s="215" t="s">
        <v>19786</v>
      </c>
      <c r="B9725" s="215" t="s">
        <v>19787</v>
      </c>
      <c r="C9725" s="215" t="s">
        <v>602</v>
      </c>
    </row>
    <row r="9726" spans="1:3" ht="15.75">
      <c r="A9726" s="215" t="s">
        <v>19788</v>
      </c>
      <c r="B9726" s="215" t="s">
        <v>19789</v>
      </c>
      <c r="C9726" s="215" t="s">
        <v>47</v>
      </c>
    </row>
    <row r="9727" spans="1:3" ht="15.75">
      <c r="A9727" s="215" t="s">
        <v>19790</v>
      </c>
      <c r="B9727" s="215" t="s">
        <v>19791</v>
      </c>
      <c r="C9727" s="215" t="s">
        <v>47</v>
      </c>
    </row>
    <row r="9728" spans="1:3" ht="15.75">
      <c r="A9728" s="215" t="s">
        <v>19792</v>
      </c>
      <c r="B9728" s="215" t="s">
        <v>19793</v>
      </c>
      <c r="C9728" s="215" t="s">
        <v>47</v>
      </c>
    </row>
    <row r="9729" spans="1:3" ht="15.75">
      <c r="A9729" s="215" t="s">
        <v>19794</v>
      </c>
      <c r="B9729" s="215" t="s">
        <v>19795</v>
      </c>
      <c r="C9729" s="215" t="s">
        <v>47</v>
      </c>
    </row>
    <row r="9730" spans="1:3" ht="15.75">
      <c r="A9730" s="215" t="s">
        <v>19796</v>
      </c>
      <c r="B9730" s="215" t="s">
        <v>19797</v>
      </c>
      <c r="C9730" s="215" t="s">
        <v>47</v>
      </c>
    </row>
    <row r="9731" spans="1:3" ht="15.75">
      <c r="A9731" s="215" t="s">
        <v>19798</v>
      </c>
      <c r="B9731" s="215" t="s">
        <v>19799</v>
      </c>
      <c r="C9731" s="215" t="s">
        <v>47</v>
      </c>
    </row>
    <row r="9732" spans="1:3" ht="15.75">
      <c r="A9732" s="215" t="s">
        <v>19800</v>
      </c>
      <c r="B9732" s="215" t="s">
        <v>19801</v>
      </c>
      <c r="C9732" s="215" t="s">
        <v>47</v>
      </c>
    </row>
    <row r="9733" spans="1:3" ht="15.75">
      <c r="A9733" s="215" t="s">
        <v>19802</v>
      </c>
      <c r="B9733" s="215" t="s">
        <v>19803</v>
      </c>
      <c r="C9733" s="215" t="s">
        <v>47</v>
      </c>
    </row>
    <row r="9734" spans="1:3" ht="15.75">
      <c r="A9734" s="215" t="s">
        <v>19804</v>
      </c>
      <c r="B9734" s="215" t="s">
        <v>19805</v>
      </c>
      <c r="C9734" s="215" t="s">
        <v>47</v>
      </c>
    </row>
    <row r="9735" spans="1:3" ht="15.75">
      <c r="A9735" s="215" t="s">
        <v>19806</v>
      </c>
      <c r="B9735" s="215" t="s">
        <v>19807</v>
      </c>
      <c r="C9735" s="215" t="s">
        <v>47</v>
      </c>
    </row>
    <row r="9736" spans="1:3" ht="15.75">
      <c r="A9736" s="215" t="s">
        <v>19808</v>
      </c>
      <c r="B9736" s="215" t="s">
        <v>19809</v>
      </c>
      <c r="C9736" s="215" t="s">
        <v>47</v>
      </c>
    </row>
    <row r="9737" spans="1:3" ht="15.75">
      <c r="A9737" s="215" t="s">
        <v>19810</v>
      </c>
      <c r="B9737" s="215" t="s">
        <v>19811</v>
      </c>
      <c r="C9737" s="215" t="s">
        <v>47</v>
      </c>
    </row>
    <row r="9738" spans="1:3" ht="15.75">
      <c r="A9738" s="215" t="s">
        <v>19812</v>
      </c>
      <c r="B9738" s="215" t="s">
        <v>19813</v>
      </c>
      <c r="C9738" s="215" t="s">
        <v>47</v>
      </c>
    </row>
    <row r="9739" spans="1:3" ht="15.75">
      <c r="A9739" s="215" t="s">
        <v>19814</v>
      </c>
      <c r="B9739" s="215" t="s">
        <v>19815</v>
      </c>
      <c r="C9739" s="215" t="s">
        <v>47</v>
      </c>
    </row>
    <row r="9740" spans="1:3" ht="15.75">
      <c r="A9740" s="215" t="s">
        <v>19816</v>
      </c>
      <c r="B9740" s="215" t="s">
        <v>19817</v>
      </c>
      <c r="C9740" s="215" t="s">
        <v>47</v>
      </c>
    </row>
    <row r="9741" spans="1:3" ht="15.75">
      <c r="A9741" s="215" t="s">
        <v>19818</v>
      </c>
      <c r="B9741" s="215" t="s">
        <v>19819</v>
      </c>
      <c r="C9741" s="215" t="s">
        <v>47</v>
      </c>
    </row>
    <row r="9742" spans="1:3" ht="15.75">
      <c r="A9742" s="215" t="s">
        <v>19820</v>
      </c>
      <c r="B9742" s="215" t="s">
        <v>19821</v>
      </c>
      <c r="C9742" s="215" t="s">
        <v>47</v>
      </c>
    </row>
    <row r="9743" spans="1:3" ht="15.75">
      <c r="A9743" s="215" t="s">
        <v>19822</v>
      </c>
      <c r="B9743" s="215" t="s">
        <v>19823</v>
      </c>
      <c r="C9743" s="215" t="s">
        <v>47</v>
      </c>
    </row>
    <row r="9744" spans="1:3" ht="15.75">
      <c r="A9744" s="215" t="s">
        <v>19824</v>
      </c>
      <c r="B9744" s="215" t="s">
        <v>19825</v>
      </c>
      <c r="C9744" s="215" t="s">
        <v>47</v>
      </c>
    </row>
    <row r="9745" spans="1:3" ht="15.75">
      <c r="A9745" s="215" t="s">
        <v>19826</v>
      </c>
      <c r="B9745" s="215" t="s">
        <v>19827</v>
      </c>
      <c r="C9745" s="215" t="s">
        <v>47</v>
      </c>
    </row>
    <row r="9746" spans="1:3" ht="15.75">
      <c r="A9746" s="215" t="s">
        <v>19828</v>
      </c>
      <c r="B9746" s="215" t="s">
        <v>19829</v>
      </c>
      <c r="C9746" s="215" t="s">
        <v>47</v>
      </c>
    </row>
    <row r="9747" spans="1:3" ht="15.75">
      <c r="A9747" s="215" t="s">
        <v>19830</v>
      </c>
      <c r="B9747" s="215" t="s">
        <v>19831</v>
      </c>
      <c r="C9747" s="215" t="s">
        <v>47</v>
      </c>
    </row>
    <row r="9748" spans="1:3" ht="15.75">
      <c r="A9748" s="215" t="s">
        <v>19832</v>
      </c>
      <c r="B9748" s="215" t="s">
        <v>19833</v>
      </c>
      <c r="C9748" s="215" t="s">
        <v>47</v>
      </c>
    </row>
    <row r="9749" spans="1:3" ht="15.75">
      <c r="A9749" s="215" t="s">
        <v>19834</v>
      </c>
      <c r="B9749" s="215" t="s">
        <v>19835</v>
      </c>
      <c r="C9749" s="215" t="s">
        <v>47</v>
      </c>
    </row>
    <row r="9750" spans="1:3" ht="15.75">
      <c r="A9750" s="215" t="s">
        <v>19836</v>
      </c>
      <c r="B9750" s="215" t="s">
        <v>19837</v>
      </c>
      <c r="C9750" s="215" t="s">
        <v>47</v>
      </c>
    </row>
    <row r="9751" spans="1:3" ht="15.75">
      <c r="A9751" s="215" t="s">
        <v>19838</v>
      </c>
      <c r="B9751" s="215" t="s">
        <v>19839</v>
      </c>
      <c r="C9751" s="215" t="s">
        <v>47</v>
      </c>
    </row>
    <row r="9752" spans="1:3" ht="15.75">
      <c r="A9752" s="215" t="s">
        <v>19840</v>
      </c>
      <c r="B9752" s="215" t="s">
        <v>19841</v>
      </c>
      <c r="C9752" s="215" t="s">
        <v>1816</v>
      </c>
    </row>
    <row r="9753" spans="1:3" ht="15.75">
      <c r="A9753" s="215" t="s">
        <v>19842</v>
      </c>
      <c r="B9753" s="215" t="s">
        <v>19843</v>
      </c>
      <c r="C9753" s="215" t="s">
        <v>47</v>
      </c>
    </row>
    <row r="9754" spans="1:3" ht="15.75">
      <c r="A9754" s="215" t="s">
        <v>19844</v>
      </c>
      <c r="B9754" s="215" t="s">
        <v>19845</v>
      </c>
      <c r="C9754" s="215" t="s">
        <v>47</v>
      </c>
    </row>
    <row r="9755" spans="1:3" ht="15.75">
      <c r="A9755" s="215" t="s">
        <v>19846</v>
      </c>
      <c r="B9755" s="215" t="s">
        <v>19847</v>
      </c>
      <c r="C9755" s="215" t="s">
        <v>47</v>
      </c>
    </row>
    <row r="9756" spans="1:3" ht="15.75">
      <c r="A9756" s="215" t="s">
        <v>19848</v>
      </c>
      <c r="B9756" s="215" t="s">
        <v>19849</v>
      </c>
      <c r="C9756" s="215" t="s">
        <v>367</v>
      </c>
    </row>
    <row r="9757" spans="1:3" ht="15.75">
      <c r="A9757" s="215" t="s">
        <v>19850</v>
      </c>
      <c r="B9757" s="215" t="s">
        <v>19851</v>
      </c>
      <c r="C9757" s="215" t="s">
        <v>367</v>
      </c>
    </row>
    <row r="9758" spans="1:3" ht="15.75">
      <c r="A9758" s="215" t="s">
        <v>19852</v>
      </c>
      <c r="B9758" s="215" t="s">
        <v>19853</v>
      </c>
      <c r="C9758" s="215" t="s">
        <v>602</v>
      </c>
    </row>
    <row r="9759" spans="1:3" ht="15.75">
      <c r="A9759" s="215" t="s">
        <v>19854</v>
      </c>
      <c r="B9759" s="215" t="s">
        <v>19855</v>
      </c>
      <c r="C9759" s="215" t="s">
        <v>47</v>
      </c>
    </row>
    <row r="9760" spans="1:3" ht="15.75">
      <c r="A9760" s="215" t="s">
        <v>19856</v>
      </c>
      <c r="B9760" s="215" t="s">
        <v>19857</v>
      </c>
      <c r="C9760" s="215" t="s">
        <v>367</v>
      </c>
    </row>
    <row r="9761" spans="1:3" ht="15.75">
      <c r="A9761" s="215" t="s">
        <v>19858</v>
      </c>
      <c r="B9761" s="215" t="s">
        <v>19859</v>
      </c>
      <c r="C9761" s="215" t="s">
        <v>367</v>
      </c>
    </row>
    <row r="9762" spans="1:3" ht="15.75">
      <c r="A9762" s="215" t="s">
        <v>19860</v>
      </c>
      <c r="B9762" s="215" t="s">
        <v>19861</v>
      </c>
      <c r="C9762" s="215" t="s">
        <v>367</v>
      </c>
    </row>
    <row r="9763" spans="1:3" ht="15.75">
      <c r="A9763" s="215" t="s">
        <v>19862</v>
      </c>
      <c r="B9763" s="215" t="s">
        <v>19863</v>
      </c>
      <c r="C9763" s="215" t="s">
        <v>602</v>
      </c>
    </row>
    <row r="9764" spans="1:3" ht="15.75">
      <c r="A9764" s="215" t="s">
        <v>19864</v>
      </c>
      <c r="B9764" s="215" t="s">
        <v>19865</v>
      </c>
      <c r="C9764" s="215" t="s">
        <v>602</v>
      </c>
    </row>
    <row r="9765" spans="1:3" ht="15.75">
      <c r="A9765" s="215" t="s">
        <v>19866</v>
      </c>
      <c r="B9765" s="215" t="s">
        <v>19867</v>
      </c>
      <c r="C9765" s="215" t="s">
        <v>602</v>
      </c>
    </row>
    <row r="9766" spans="1:3" ht="15.75">
      <c r="A9766" s="215" t="s">
        <v>19868</v>
      </c>
      <c r="B9766" s="215" t="s">
        <v>19869</v>
      </c>
      <c r="C9766" s="215" t="s">
        <v>602</v>
      </c>
    </row>
    <row r="9767" spans="1:3" ht="15.75">
      <c r="A9767" s="215" t="s">
        <v>19870</v>
      </c>
      <c r="B9767" s="215" t="s">
        <v>19871</v>
      </c>
      <c r="C9767" s="215" t="s">
        <v>602</v>
      </c>
    </row>
    <row r="9768" spans="1:3" ht="15.75">
      <c r="A9768" s="215" t="s">
        <v>19872</v>
      </c>
      <c r="B9768" s="215" t="s">
        <v>19873</v>
      </c>
      <c r="C9768" s="215" t="s">
        <v>47</v>
      </c>
    </row>
    <row r="9769" spans="1:3" ht="15.75">
      <c r="A9769" s="215" t="s">
        <v>19874</v>
      </c>
      <c r="B9769" s="215" t="s">
        <v>19875</v>
      </c>
      <c r="C9769" s="215" t="s">
        <v>602</v>
      </c>
    </row>
    <row r="9770" spans="1:3" ht="15.75">
      <c r="A9770" s="215" t="s">
        <v>19876</v>
      </c>
      <c r="B9770" s="215" t="s">
        <v>19877</v>
      </c>
      <c r="C9770" s="215" t="s">
        <v>602</v>
      </c>
    </row>
    <row r="9771" spans="1:3" ht="15.75">
      <c r="A9771" s="215" t="s">
        <v>19878</v>
      </c>
      <c r="B9771" s="215" t="s">
        <v>19879</v>
      </c>
      <c r="C9771" s="215" t="s">
        <v>602</v>
      </c>
    </row>
    <row r="9772" spans="1:3" ht="15.75">
      <c r="A9772" s="215" t="s">
        <v>19880</v>
      </c>
      <c r="B9772" s="215" t="s">
        <v>19881</v>
      </c>
      <c r="C9772" s="215" t="s">
        <v>47</v>
      </c>
    </row>
    <row r="9773" spans="1:3" ht="15.75">
      <c r="A9773" s="215" t="s">
        <v>19882</v>
      </c>
      <c r="B9773" s="215" t="s">
        <v>19883</v>
      </c>
      <c r="C9773" s="215" t="s">
        <v>47</v>
      </c>
    </row>
    <row r="9774" spans="1:3" ht="15.75">
      <c r="A9774" s="215" t="s">
        <v>19884</v>
      </c>
      <c r="B9774" s="215" t="s">
        <v>19885</v>
      </c>
      <c r="C9774" s="215" t="s">
        <v>47</v>
      </c>
    </row>
    <row r="9775" spans="1:3" ht="15.75">
      <c r="A9775" s="215" t="s">
        <v>19886</v>
      </c>
      <c r="B9775" s="215" t="s">
        <v>19887</v>
      </c>
      <c r="C9775" s="215" t="s">
        <v>47</v>
      </c>
    </row>
    <row r="9776" spans="1:3" ht="15.75">
      <c r="A9776" s="215" t="s">
        <v>19888</v>
      </c>
      <c r="B9776" s="215" t="s">
        <v>19889</v>
      </c>
      <c r="C9776" s="215" t="s">
        <v>47</v>
      </c>
    </row>
    <row r="9777" spans="1:3" ht="15.75">
      <c r="A9777" s="215" t="s">
        <v>19890</v>
      </c>
      <c r="B9777" s="215" t="s">
        <v>19891</v>
      </c>
      <c r="C9777" s="215" t="s">
        <v>47</v>
      </c>
    </row>
    <row r="9778" spans="1:3" ht="15.75">
      <c r="A9778" s="215" t="s">
        <v>19892</v>
      </c>
      <c r="B9778" s="215" t="s">
        <v>19893</v>
      </c>
      <c r="C9778" s="215" t="s">
        <v>47</v>
      </c>
    </row>
    <row r="9779" spans="1:3" ht="15.75">
      <c r="A9779" s="215" t="s">
        <v>19894</v>
      </c>
      <c r="B9779" s="215" t="s">
        <v>19895</v>
      </c>
      <c r="C9779" s="215" t="s">
        <v>602</v>
      </c>
    </row>
    <row r="9780" spans="1:3" ht="15.75">
      <c r="A9780" s="215" t="s">
        <v>19896</v>
      </c>
      <c r="B9780" s="215" t="s">
        <v>19897</v>
      </c>
      <c r="C9780" s="215" t="s">
        <v>47</v>
      </c>
    </row>
    <row r="9781" spans="1:3" ht="15.75">
      <c r="A9781" s="215" t="s">
        <v>19898</v>
      </c>
      <c r="B9781" s="215" t="s">
        <v>19899</v>
      </c>
      <c r="C9781" s="215" t="s">
        <v>602</v>
      </c>
    </row>
    <row r="9782" spans="1:3" ht="15.75">
      <c r="A9782" s="215" t="s">
        <v>19900</v>
      </c>
      <c r="B9782" s="215" t="s">
        <v>19901</v>
      </c>
      <c r="C9782" s="215" t="s">
        <v>602</v>
      </c>
    </row>
    <row r="9783" spans="1:3" ht="15.75">
      <c r="A9783" s="215" t="s">
        <v>19902</v>
      </c>
      <c r="B9783" s="215" t="s">
        <v>19903</v>
      </c>
      <c r="C9783" s="215" t="s">
        <v>47</v>
      </c>
    </row>
    <row r="9784" spans="1:3" ht="15.75">
      <c r="A9784" s="215" t="s">
        <v>19904</v>
      </c>
      <c r="B9784" s="215" t="s">
        <v>19905</v>
      </c>
      <c r="C9784" s="215" t="s">
        <v>47</v>
      </c>
    </row>
    <row r="9785" spans="1:3" ht="15.75">
      <c r="A9785" s="215" t="s">
        <v>19906</v>
      </c>
      <c r="B9785" s="215" t="s">
        <v>19907</v>
      </c>
      <c r="C9785" s="215" t="s">
        <v>47</v>
      </c>
    </row>
    <row r="9786" spans="1:3" ht="15.75">
      <c r="A9786" s="215" t="s">
        <v>19908</v>
      </c>
      <c r="B9786" s="215" t="s">
        <v>19909</v>
      </c>
      <c r="C9786" s="215" t="s">
        <v>602</v>
      </c>
    </row>
    <row r="9787" spans="1:3" ht="15.75">
      <c r="A9787" s="215" t="s">
        <v>19910</v>
      </c>
      <c r="B9787" s="215" t="s">
        <v>19911</v>
      </c>
      <c r="C9787" s="215" t="s">
        <v>602</v>
      </c>
    </row>
    <row r="9788" spans="1:3" ht="15.75">
      <c r="A9788" s="215" t="s">
        <v>19912</v>
      </c>
      <c r="B9788" s="215" t="s">
        <v>19913</v>
      </c>
      <c r="C9788" s="215" t="s">
        <v>47</v>
      </c>
    </row>
    <row r="9789" spans="1:3" ht="15.75">
      <c r="A9789" s="215" t="s">
        <v>19914</v>
      </c>
      <c r="B9789" s="215" t="s">
        <v>19915</v>
      </c>
      <c r="C9789" s="215" t="s">
        <v>47</v>
      </c>
    </row>
    <row r="9790" spans="1:3" ht="15.75">
      <c r="A9790" s="215" t="s">
        <v>19916</v>
      </c>
      <c r="B9790" s="215" t="s">
        <v>19917</v>
      </c>
      <c r="C9790" s="215" t="s">
        <v>47</v>
      </c>
    </row>
    <row r="9791" spans="1:3" ht="15.75">
      <c r="A9791" s="215" t="s">
        <v>19918</v>
      </c>
      <c r="B9791" s="215" t="s">
        <v>19919</v>
      </c>
      <c r="C9791" s="215" t="s">
        <v>47</v>
      </c>
    </row>
    <row r="9792" spans="1:3" ht="15.75">
      <c r="A9792" s="215" t="s">
        <v>19920</v>
      </c>
      <c r="B9792" s="215" t="s">
        <v>19921</v>
      </c>
      <c r="C9792" s="215" t="s">
        <v>47</v>
      </c>
    </row>
    <row r="9793" spans="1:3" ht="15.75">
      <c r="A9793" s="215" t="s">
        <v>19922</v>
      </c>
      <c r="B9793" s="215" t="s">
        <v>19923</v>
      </c>
      <c r="C9793" s="215" t="s">
        <v>602</v>
      </c>
    </row>
    <row r="9794" spans="1:3" ht="15.75">
      <c r="A9794" s="215" t="s">
        <v>19924</v>
      </c>
      <c r="B9794" s="215" t="s">
        <v>19925</v>
      </c>
      <c r="C9794" s="215" t="s">
        <v>47</v>
      </c>
    </row>
    <row r="9795" spans="1:3" ht="15.75">
      <c r="A9795" s="215" t="s">
        <v>19926</v>
      </c>
      <c r="B9795" s="215" t="s">
        <v>19927</v>
      </c>
      <c r="C9795" s="215" t="s">
        <v>367</v>
      </c>
    </row>
    <row r="9796" spans="1:3" ht="15.75">
      <c r="A9796" s="215" t="s">
        <v>19928</v>
      </c>
      <c r="B9796" s="215" t="s">
        <v>19929</v>
      </c>
      <c r="C9796" s="215" t="s">
        <v>47</v>
      </c>
    </row>
    <row r="9797" spans="1:3" ht="15.75">
      <c r="A9797" s="215" t="s">
        <v>19930</v>
      </c>
      <c r="B9797" s="215" t="s">
        <v>19931</v>
      </c>
      <c r="C9797" s="215" t="s">
        <v>47</v>
      </c>
    </row>
    <row r="9798" spans="1:3" ht="15.75">
      <c r="A9798" s="215" t="s">
        <v>19932</v>
      </c>
      <c r="B9798" s="215" t="s">
        <v>19933</v>
      </c>
      <c r="C9798" s="215" t="s">
        <v>47</v>
      </c>
    </row>
    <row r="9799" spans="1:3" ht="15.75">
      <c r="A9799" s="215" t="s">
        <v>19934</v>
      </c>
      <c r="B9799" s="215" t="s">
        <v>19935</v>
      </c>
      <c r="C9799" s="215" t="s">
        <v>47</v>
      </c>
    </row>
    <row r="9800" spans="1:3" ht="15.75">
      <c r="A9800" s="215" t="s">
        <v>19936</v>
      </c>
      <c r="B9800" s="215" t="s">
        <v>19937</v>
      </c>
      <c r="C9800" s="215" t="s">
        <v>602</v>
      </c>
    </row>
    <row r="9801" spans="1:3" ht="15.75">
      <c r="A9801" s="215" t="s">
        <v>19938</v>
      </c>
      <c r="B9801" s="215" t="s">
        <v>19939</v>
      </c>
      <c r="C9801" s="215" t="s">
        <v>602</v>
      </c>
    </row>
    <row r="9802" spans="1:3" ht="15.75">
      <c r="A9802" s="215" t="s">
        <v>19940</v>
      </c>
      <c r="B9802" s="215" t="s">
        <v>19941</v>
      </c>
      <c r="C9802" s="215" t="s">
        <v>47</v>
      </c>
    </row>
    <row r="9803" spans="1:3" ht="15.75">
      <c r="A9803" s="215" t="s">
        <v>19942</v>
      </c>
      <c r="B9803" s="215" t="s">
        <v>19943</v>
      </c>
      <c r="C9803" s="215" t="s">
        <v>47</v>
      </c>
    </row>
    <row r="9804" spans="1:3" ht="15.75">
      <c r="A9804" s="215" t="s">
        <v>19944</v>
      </c>
      <c r="B9804" s="215" t="s">
        <v>19945</v>
      </c>
      <c r="C9804" s="215" t="s">
        <v>47</v>
      </c>
    </row>
    <row r="9805" spans="1:3" ht="15.75">
      <c r="A9805" s="215" t="s">
        <v>19946</v>
      </c>
      <c r="B9805" s="215" t="s">
        <v>19947</v>
      </c>
      <c r="C9805" s="215" t="s">
        <v>47</v>
      </c>
    </row>
    <row r="9806" spans="1:3" ht="15.75">
      <c r="A9806" s="215" t="s">
        <v>19948</v>
      </c>
      <c r="B9806" s="215" t="s">
        <v>19949</v>
      </c>
      <c r="C9806" s="215" t="s">
        <v>47</v>
      </c>
    </row>
    <row r="9807" spans="1:3" ht="15.75">
      <c r="A9807" s="215" t="s">
        <v>19950</v>
      </c>
      <c r="B9807" s="215" t="s">
        <v>19951</v>
      </c>
      <c r="C9807" s="215" t="s">
        <v>47</v>
      </c>
    </row>
    <row r="9808" spans="1:3" ht="15.75">
      <c r="A9808" s="215" t="s">
        <v>19952</v>
      </c>
      <c r="B9808" s="215" t="s">
        <v>19953</v>
      </c>
      <c r="C9808" s="215" t="s">
        <v>47</v>
      </c>
    </row>
    <row r="9809" spans="1:3" ht="15.75">
      <c r="A9809" s="215" t="s">
        <v>19954</v>
      </c>
      <c r="B9809" s="215" t="s">
        <v>19955</v>
      </c>
      <c r="C9809" s="215" t="s">
        <v>47</v>
      </c>
    </row>
    <row r="9810" spans="1:3" ht="15.75">
      <c r="A9810" s="215" t="s">
        <v>19956</v>
      </c>
      <c r="B9810" s="215" t="s">
        <v>19957</v>
      </c>
      <c r="C9810" s="215" t="s">
        <v>47</v>
      </c>
    </row>
    <row r="9811" spans="1:3" ht="15.75">
      <c r="A9811" s="215" t="s">
        <v>19958</v>
      </c>
      <c r="B9811" s="215" t="s">
        <v>19959</v>
      </c>
      <c r="C9811" s="215" t="s">
        <v>47</v>
      </c>
    </row>
    <row r="9812" spans="1:3" ht="15.75">
      <c r="A9812" s="215" t="s">
        <v>19960</v>
      </c>
      <c r="B9812" s="215" t="s">
        <v>19961</v>
      </c>
      <c r="C9812" s="215" t="s">
        <v>47</v>
      </c>
    </row>
    <row r="9813" spans="1:3" ht="15.75">
      <c r="A9813" s="215" t="s">
        <v>19962</v>
      </c>
      <c r="B9813" s="215" t="s">
        <v>19963</v>
      </c>
      <c r="C9813" s="215" t="s">
        <v>47</v>
      </c>
    </row>
    <row r="9814" spans="1:3" ht="15.75">
      <c r="A9814" s="215" t="s">
        <v>19964</v>
      </c>
      <c r="B9814" s="215" t="s">
        <v>19965</v>
      </c>
      <c r="C9814" s="215" t="s">
        <v>602</v>
      </c>
    </row>
    <row r="9815" spans="1:3" ht="15.75">
      <c r="A9815" s="215" t="s">
        <v>19966</v>
      </c>
      <c r="B9815" s="215" t="s">
        <v>19967</v>
      </c>
      <c r="C9815" s="215" t="s">
        <v>602</v>
      </c>
    </row>
    <row r="9816" spans="1:3" ht="15.75">
      <c r="A9816" s="215" t="s">
        <v>19968</v>
      </c>
      <c r="B9816" s="215" t="s">
        <v>19969</v>
      </c>
      <c r="C9816" s="215" t="s">
        <v>602</v>
      </c>
    </row>
    <row r="9817" spans="1:3" ht="15.75">
      <c r="A9817" s="215" t="s">
        <v>19970</v>
      </c>
      <c r="B9817" s="215" t="s">
        <v>19971</v>
      </c>
      <c r="C9817" s="215" t="s">
        <v>47</v>
      </c>
    </row>
    <row r="9818" spans="1:3" ht="15.75">
      <c r="A9818" s="215" t="s">
        <v>19972</v>
      </c>
      <c r="B9818" s="215" t="s">
        <v>19973</v>
      </c>
      <c r="C9818" s="215" t="s">
        <v>47</v>
      </c>
    </row>
    <row r="9819" spans="1:3" ht="15.75">
      <c r="A9819" s="215" t="s">
        <v>19974</v>
      </c>
      <c r="B9819" s="215" t="s">
        <v>19975</v>
      </c>
      <c r="C9819" s="215" t="s">
        <v>47</v>
      </c>
    </row>
    <row r="9820" spans="1:3" ht="15.75">
      <c r="A9820" s="215" t="s">
        <v>19976</v>
      </c>
      <c r="B9820" s="215" t="s">
        <v>19977</v>
      </c>
      <c r="C9820" s="215" t="s">
        <v>47</v>
      </c>
    </row>
    <row r="9821" spans="1:3" ht="15.75">
      <c r="A9821" s="215" t="s">
        <v>19978</v>
      </c>
      <c r="B9821" s="215" t="s">
        <v>19979</v>
      </c>
      <c r="C9821" s="215" t="s">
        <v>602</v>
      </c>
    </row>
    <row r="9822" spans="1:3" ht="15.75">
      <c r="A9822" s="215" t="s">
        <v>19980</v>
      </c>
      <c r="B9822" s="215" t="s">
        <v>19981</v>
      </c>
      <c r="C9822" s="215" t="s">
        <v>47</v>
      </c>
    </row>
    <row r="9823" spans="1:3" ht="15.75">
      <c r="A9823" s="215" t="s">
        <v>19982</v>
      </c>
      <c r="B9823" s="215" t="s">
        <v>19983</v>
      </c>
      <c r="C9823" s="215" t="s">
        <v>47</v>
      </c>
    </row>
    <row r="9824" spans="1:3" ht="15.75">
      <c r="A9824" s="215" t="s">
        <v>19984</v>
      </c>
      <c r="B9824" s="215" t="s">
        <v>19985</v>
      </c>
      <c r="C9824" s="215" t="s">
        <v>47</v>
      </c>
    </row>
    <row r="9825" spans="1:3" ht="15.75">
      <c r="A9825" s="215" t="s">
        <v>19986</v>
      </c>
      <c r="B9825" s="215" t="s">
        <v>19987</v>
      </c>
      <c r="C9825" s="215" t="s">
        <v>47</v>
      </c>
    </row>
    <row r="9826" spans="1:3" ht="15.75">
      <c r="A9826" s="215" t="s">
        <v>19988</v>
      </c>
      <c r="B9826" s="215" t="s">
        <v>19989</v>
      </c>
      <c r="C9826" s="215" t="s">
        <v>47</v>
      </c>
    </row>
    <row r="9827" spans="1:3" ht="15.75">
      <c r="A9827" s="215" t="s">
        <v>19990</v>
      </c>
      <c r="B9827" s="215" t="s">
        <v>19991</v>
      </c>
      <c r="C9827" s="215" t="s">
        <v>47</v>
      </c>
    </row>
    <row r="9828" spans="1:3" ht="15.75">
      <c r="A9828" s="215" t="s">
        <v>19992</v>
      </c>
      <c r="B9828" s="215" t="s">
        <v>19993</v>
      </c>
      <c r="C9828" s="215" t="s">
        <v>367</v>
      </c>
    </row>
    <row r="9829" spans="1:3" ht="15.75">
      <c r="A9829" s="215" t="s">
        <v>19994</v>
      </c>
      <c r="B9829" s="215" t="s">
        <v>19995</v>
      </c>
      <c r="C9829" s="215" t="s">
        <v>47</v>
      </c>
    </row>
    <row r="9830" spans="1:3" ht="15.75">
      <c r="A9830" s="215" t="s">
        <v>19996</v>
      </c>
      <c r="B9830" s="215" t="s">
        <v>19997</v>
      </c>
      <c r="C9830" s="215" t="s">
        <v>47</v>
      </c>
    </row>
    <row r="9831" spans="1:3" ht="15.75">
      <c r="A9831" s="215" t="s">
        <v>19998</v>
      </c>
      <c r="B9831" s="215" t="s">
        <v>19999</v>
      </c>
      <c r="C9831" s="215" t="s">
        <v>47</v>
      </c>
    </row>
    <row r="9832" spans="1:3" ht="15.75">
      <c r="A9832" s="215" t="s">
        <v>20000</v>
      </c>
      <c r="B9832" s="215" t="s">
        <v>20001</v>
      </c>
      <c r="C9832" s="215" t="s">
        <v>47</v>
      </c>
    </row>
    <row r="9833" spans="1:3" ht="15.75">
      <c r="A9833" s="215" t="s">
        <v>20002</v>
      </c>
      <c r="B9833" s="215" t="s">
        <v>20003</v>
      </c>
      <c r="C9833" s="215" t="s">
        <v>47</v>
      </c>
    </row>
    <row r="9834" spans="1:3" ht="15.75">
      <c r="A9834" s="215" t="s">
        <v>20004</v>
      </c>
      <c r="B9834" s="215" t="s">
        <v>20005</v>
      </c>
      <c r="C9834" s="215" t="s">
        <v>47</v>
      </c>
    </row>
    <row r="9835" spans="1:3" ht="15.75">
      <c r="A9835" s="215" t="s">
        <v>20006</v>
      </c>
      <c r="B9835" s="215" t="s">
        <v>20007</v>
      </c>
      <c r="C9835" s="215" t="s">
        <v>47</v>
      </c>
    </row>
    <row r="9836" spans="1:3" ht="15.75">
      <c r="A9836" s="215" t="s">
        <v>20008</v>
      </c>
      <c r="B9836" s="215" t="s">
        <v>20009</v>
      </c>
      <c r="C9836" s="215" t="s">
        <v>47</v>
      </c>
    </row>
    <row r="9837" spans="1:3" ht="15.75">
      <c r="A9837" s="215" t="s">
        <v>20010</v>
      </c>
      <c r="B9837" s="215" t="s">
        <v>20011</v>
      </c>
      <c r="C9837" s="215" t="s">
        <v>47</v>
      </c>
    </row>
    <row r="9838" spans="1:3" ht="15.75">
      <c r="A9838" s="215" t="s">
        <v>20012</v>
      </c>
      <c r="B9838" s="215" t="s">
        <v>20013</v>
      </c>
      <c r="C9838" s="215" t="s">
        <v>47</v>
      </c>
    </row>
    <row r="9839" spans="1:3" ht="15.75">
      <c r="A9839" s="215" t="s">
        <v>20014</v>
      </c>
      <c r="B9839" s="215" t="s">
        <v>20015</v>
      </c>
      <c r="C9839" s="215" t="s">
        <v>47</v>
      </c>
    </row>
    <row r="9840" spans="1:3" ht="15.75">
      <c r="A9840" s="215" t="s">
        <v>20016</v>
      </c>
      <c r="B9840" s="215" t="s">
        <v>20017</v>
      </c>
      <c r="C9840" s="215" t="s">
        <v>367</v>
      </c>
    </row>
    <row r="9841" spans="1:3" ht="15.75">
      <c r="A9841" s="215" t="s">
        <v>20018</v>
      </c>
      <c r="B9841" s="215" t="s">
        <v>20019</v>
      </c>
      <c r="C9841" s="215" t="s">
        <v>47</v>
      </c>
    </row>
    <row r="9842" spans="1:3" ht="15.75">
      <c r="A9842" s="215" t="s">
        <v>20020</v>
      </c>
      <c r="B9842" s="215" t="s">
        <v>20021</v>
      </c>
      <c r="C9842" s="215" t="s">
        <v>602</v>
      </c>
    </row>
    <row r="9843" spans="1:3" ht="15.75">
      <c r="A9843" s="215" t="s">
        <v>20022</v>
      </c>
      <c r="B9843" s="215" t="s">
        <v>20023</v>
      </c>
      <c r="C9843" s="215" t="s">
        <v>602</v>
      </c>
    </row>
    <row r="9844" spans="1:3" ht="15.75">
      <c r="A9844" s="215" t="s">
        <v>20024</v>
      </c>
      <c r="B9844" s="215" t="s">
        <v>20025</v>
      </c>
      <c r="C9844" s="215" t="s">
        <v>47</v>
      </c>
    </row>
    <row r="9845" spans="1:3" ht="15.75">
      <c r="A9845" s="215" t="s">
        <v>20026</v>
      </c>
      <c r="B9845" s="215" t="s">
        <v>20027</v>
      </c>
      <c r="C9845" s="215" t="s">
        <v>47</v>
      </c>
    </row>
    <row r="9846" spans="1:3" ht="15.75">
      <c r="A9846" s="215" t="s">
        <v>20028</v>
      </c>
      <c r="B9846" s="215" t="s">
        <v>20029</v>
      </c>
      <c r="C9846" s="215" t="s">
        <v>47</v>
      </c>
    </row>
    <row r="9847" spans="1:3" ht="15.75">
      <c r="A9847" s="215" t="s">
        <v>20030</v>
      </c>
      <c r="B9847" s="215" t="s">
        <v>20031</v>
      </c>
      <c r="C9847" s="215" t="s">
        <v>47</v>
      </c>
    </row>
    <row r="9848" spans="1:3" ht="15.75">
      <c r="A9848" s="215" t="s">
        <v>20032</v>
      </c>
      <c r="B9848" s="215" t="s">
        <v>20033</v>
      </c>
      <c r="C9848" s="215" t="s">
        <v>602</v>
      </c>
    </row>
    <row r="9849" spans="1:3" ht="15.75">
      <c r="A9849" s="215" t="s">
        <v>20034</v>
      </c>
      <c r="B9849" s="215" t="s">
        <v>20035</v>
      </c>
      <c r="C9849" s="215" t="s">
        <v>602</v>
      </c>
    </row>
    <row r="9850" spans="1:3" ht="15.75">
      <c r="A9850" s="215" t="s">
        <v>20036</v>
      </c>
      <c r="B9850" s="215" t="s">
        <v>20037</v>
      </c>
      <c r="C9850" s="215" t="s">
        <v>602</v>
      </c>
    </row>
    <row r="9851" spans="1:3" ht="15.75">
      <c r="A9851" s="215" t="s">
        <v>20038</v>
      </c>
      <c r="B9851" s="215" t="s">
        <v>20039</v>
      </c>
      <c r="C9851" s="215" t="s">
        <v>367</v>
      </c>
    </row>
    <row r="9852" spans="1:3" ht="15.75">
      <c r="A9852" s="215" t="s">
        <v>20040</v>
      </c>
      <c r="B9852" s="215" t="s">
        <v>20041</v>
      </c>
      <c r="C9852" s="215" t="s">
        <v>602</v>
      </c>
    </row>
    <row r="9853" spans="1:3" ht="15.75">
      <c r="A9853" s="215" t="s">
        <v>20042</v>
      </c>
      <c r="B9853" s="215" t="s">
        <v>20043</v>
      </c>
      <c r="C9853" s="215" t="s">
        <v>367</v>
      </c>
    </row>
    <row r="9854" spans="1:3" ht="15.75">
      <c r="A9854" s="215" t="s">
        <v>20044</v>
      </c>
      <c r="B9854" s="215" t="s">
        <v>20045</v>
      </c>
      <c r="C9854" s="215" t="s">
        <v>367</v>
      </c>
    </row>
    <row r="9855" spans="1:3" ht="15.75">
      <c r="A9855" s="215" t="s">
        <v>20046</v>
      </c>
      <c r="B9855" s="215" t="s">
        <v>20047</v>
      </c>
      <c r="C9855" s="215" t="s">
        <v>47</v>
      </c>
    </row>
    <row r="9856" spans="1:3" ht="15.75">
      <c r="A9856" s="215" t="s">
        <v>20048</v>
      </c>
      <c r="B9856" s="215" t="s">
        <v>20049</v>
      </c>
      <c r="C9856" s="215" t="s">
        <v>47</v>
      </c>
    </row>
    <row r="9857" spans="1:3" ht="15.75">
      <c r="A9857" s="215" t="s">
        <v>20050</v>
      </c>
      <c r="B9857" s="215" t="s">
        <v>20051</v>
      </c>
      <c r="C9857" s="215" t="s">
        <v>47</v>
      </c>
    </row>
    <row r="9858" spans="1:3" ht="15.75">
      <c r="A9858" s="215" t="s">
        <v>20052</v>
      </c>
      <c r="B9858" s="215" t="s">
        <v>20053</v>
      </c>
      <c r="C9858" s="215" t="s">
        <v>365</v>
      </c>
    </row>
    <row r="9859" spans="1:3" ht="15.75">
      <c r="A9859" s="215" t="s">
        <v>20054</v>
      </c>
      <c r="B9859" s="215" t="s">
        <v>20055</v>
      </c>
      <c r="C9859" s="215" t="s">
        <v>47</v>
      </c>
    </row>
    <row r="9860" spans="1:3" ht="15.75">
      <c r="A9860" s="215" t="s">
        <v>20056</v>
      </c>
      <c r="B9860" s="215" t="s">
        <v>20057</v>
      </c>
      <c r="C9860" s="215" t="s">
        <v>47</v>
      </c>
    </row>
    <row r="9861" spans="1:3" ht="15.75">
      <c r="A9861" s="215" t="s">
        <v>20058</v>
      </c>
      <c r="B9861" s="215" t="s">
        <v>20059</v>
      </c>
      <c r="C9861" s="215" t="s">
        <v>47</v>
      </c>
    </row>
    <row r="9862" spans="1:3" ht="15.75">
      <c r="A9862" s="215" t="s">
        <v>20060</v>
      </c>
      <c r="B9862" s="215" t="s">
        <v>20061</v>
      </c>
      <c r="C9862" s="215" t="s">
        <v>365</v>
      </c>
    </row>
    <row r="9863" spans="1:3" ht="15.75">
      <c r="A9863" s="215" t="s">
        <v>20062</v>
      </c>
      <c r="B9863" s="215" t="s">
        <v>20063</v>
      </c>
      <c r="C9863" s="215" t="s">
        <v>367</v>
      </c>
    </row>
    <row r="9864" spans="1:3" ht="15.75">
      <c r="A9864" s="215" t="s">
        <v>20064</v>
      </c>
      <c r="B9864" s="215" t="s">
        <v>20065</v>
      </c>
      <c r="C9864" s="215" t="s">
        <v>47</v>
      </c>
    </row>
    <row r="9865" spans="1:3" ht="15.75">
      <c r="A9865" s="215" t="s">
        <v>20066</v>
      </c>
      <c r="B9865" s="215" t="s">
        <v>20067</v>
      </c>
      <c r="C9865" s="215" t="s">
        <v>602</v>
      </c>
    </row>
    <row r="9866" spans="1:3" ht="15.75">
      <c r="A9866" s="215" t="s">
        <v>20068</v>
      </c>
      <c r="B9866" s="215" t="s">
        <v>20069</v>
      </c>
      <c r="C9866" s="215" t="s">
        <v>602</v>
      </c>
    </row>
    <row r="9867" spans="1:3" ht="15.75">
      <c r="A9867" s="215" t="s">
        <v>20070</v>
      </c>
      <c r="B9867" s="215" t="s">
        <v>20071</v>
      </c>
      <c r="C9867" s="215" t="s">
        <v>602</v>
      </c>
    </row>
    <row r="9868" spans="1:3" ht="15.75">
      <c r="A9868" s="215" t="s">
        <v>20072</v>
      </c>
      <c r="B9868" s="215" t="s">
        <v>20073</v>
      </c>
      <c r="C9868" s="215" t="s">
        <v>47</v>
      </c>
    </row>
    <row r="9869" spans="1:3" ht="15.75">
      <c r="A9869" s="215" t="s">
        <v>20074</v>
      </c>
      <c r="B9869" s="215" t="s">
        <v>20075</v>
      </c>
      <c r="C9869" s="215" t="s">
        <v>47</v>
      </c>
    </row>
    <row r="9870" spans="1:3" ht="15.75">
      <c r="A9870" s="215" t="s">
        <v>20076</v>
      </c>
      <c r="B9870" s="215" t="s">
        <v>20077</v>
      </c>
      <c r="C9870" s="215" t="s">
        <v>47</v>
      </c>
    </row>
    <row r="9871" spans="1:3" ht="15.75">
      <c r="A9871" s="215" t="s">
        <v>20078</v>
      </c>
      <c r="B9871" s="215" t="s">
        <v>20079</v>
      </c>
      <c r="C9871" s="215" t="s">
        <v>47</v>
      </c>
    </row>
    <row r="9872" spans="1:3" ht="15.75">
      <c r="A9872" s="215" t="s">
        <v>20080</v>
      </c>
      <c r="B9872" s="215" t="s">
        <v>20081</v>
      </c>
      <c r="C9872" s="215" t="s">
        <v>47</v>
      </c>
    </row>
    <row r="9873" spans="1:3" ht="15.75">
      <c r="A9873" s="215" t="s">
        <v>20082</v>
      </c>
      <c r="B9873" s="215" t="s">
        <v>20083</v>
      </c>
      <c r="C9873" s="215" t="s">
        <v>47</v>
      </c>
    </row>
    <row r="9874" spans="1:3" ht="15.75">
      <c r="A9874" s="215" t="s">
        <v>20084</v>
      </c>
      <c r="B9874" s="215" t="s">
        <v>20085</v>
      </c>
      <c r="C9874" s="215" t="s">
        <v>47</v>
      </c>
    </row>
    <row r="9875" spans="1:3" ht="15.75">
      <c r="A9875" s="215" t="s">
        <v>20086</v>
      </c>
      <c r="B9875" s="215" t="s">
        <v>20087</v>
      </c>
      <c r="C9875" s="215" t="s">
        <v>47</v>
      </c>
    </row>
    <row r="9876" spans="1:3" ht="15.75">
      <c r="A9876" s="215" t="s">
        <v>20088</v>
      </c>
      <c r="B9876" s="215" t="s">
        <v>20089</v>
      </c>
      <c r="C9876" s="215" t="s">
        <v>47</v>
      </c>
    </row>
    <row r="9877" spans="1:3" ht="15.75">
      <c r="A9877" s="215" t="s">
        <v>20090</v>
      </c>
      <c r="B9877" s="215" t="s">
        <v>20091</v>
      </c>
      <c r="C9877" s="215" t="s">
        <v>1816</v>
      </c>
    </row>
    <row r="9878" spans="1:3" ht="15.75">
      <c r="A9878" s="215" t="s">
        <v>20092</v>
      </c>
      <c r="B9878" s="215" t="s">
        <v>20093</v>
      </c>
      <c r="C9878" s="215" t="s">
        <v>365</v>
      </c>
    </row>
    <row r="9879" spans="1:3" ht="15.75">
      <c r="A9879" s="215" t="s">
        <v>20094</v>
      </c>
      <c r="B9879" s="215" t="s">
        <v>20095</v>
      </c>
      <c r="C9879" s="215" t="s">
        <v>367</v>
      </c>
    </row>
    <row r="9880" spans="1:3" ht="15.75">
      <c r="A9880" s="215" t="s">
        <v>20096</v>
      </c>
      <c r="B9880" s="215" t="s">
        <v>20097</v>
      </c>
      <c r="C9880" s="215" t="s">
        <v>367</v>
      </c>
    </row>
    <row r="9881" spans="1:3" ht="15.75">
      <c r="A9881" s="215" t="s">
        <v>20098</v>
      </c>
      <c r="B9881" s="215" t="s">
        <v>20099</v>
      </c>
      <c r="C9881" s="215" t="s">
        <v>367</v>
      </c>
    </row>
    <row r="9882" spans="1:3" ht="15.75">
      <c r="A9882" s="215" t="s">
        <v>20100</v>
      </c>
      <c r="B9882" s="215" t="s">
        <v>20101</v>
      </c>
      <c r="C9882" s="215" t="s">
        <v>602</v>
      </c>
    </row>
    <row r="9883" spans="1:3" ht="15.75">
      <c r="A9883" s="215" t="s">
        <v>20102</v>
      </c>
      <c r="B9883" s="215" t="s">
        <v>20103</v>
      </c>
      <c r="C9883" s="215" t="s">
        <v>602</v>
      </c>
    </row>
    <row r="9884" spans="1:3" ht="15.75">
      <c r="A9884" s="215" t="s">
        <v>20104</v>
      </c>
      <c r="B9884" s="215" t="s">
        <v>20105</v>
      </c>
      <c r="C9884" s="215" t="s">
        <v>602</v>
      </c>
    </row>
    <row r="9885" spans="1:3" ht="15.75">
      <c r="A9885" s="215" t="s">
        <v>20106</v>
      </c>
      <c r="B9885" s="215" t="s">
        <v>20107</v>
      </c>
      <c r="C9885" s="215" t="s">
        <v>602</v>
      </c>
    </row>
    <row r="9886" spans="1:3" ht="15.75">
      <c r="A9886" s="215" t="s">
        <v>20108</v>
      </c>
      <c r="B9886" s="215" t="s">
        <v>20109</v>
      </c>
      <c r="C9886" s="215" t="s">
        <v>47</v>
      </c>
    </row>
    <row r="9887" spans="1:3" ht="15.75">
      <c r="A9887" s="215" t="s">
        <v>20110</v>
      </c>
      <c r="B9887" s="215" t="s">
        <v>20111</v>
      </c>
      <c r="C9887" s="215" t="s">
        <v>47</v>
      </c>
    </row>
    <row r="9888" spans="1:3" ht="15.75">
      <c r="A9888" s="215" t="s">
        <v>20112</v>
      </c>
      <c r="B9888" s="215" t="s">
        <v>20113</v>
      </c>
      <c r="C9888" s="215" t="s">
        <v>367</v>
      </c>
    </row>
    <row r="9889" spans="1:3" ht="15.75">
      <c r="A9889" s="215" t="s">
        <v>20114</v>
      </c>
      <c r="B9889" s="215" t="s">
        <v>20115</v>
      </c>
      <c r="C9889" s="215" t="s">
        <v>602</v>
      </c>
    </row>
    <row r="9890" spans="1:3" ht="15.75">
      <c r="A9890" s="215" t="s">
        <v>20116</v>
      </c>
      <c r="B9890" s="215" t="s">
        <v>20117</v>
      </c>
      <c r="C9890" s="215" t="s">
        <v>602</v>
      </c>
    </row>
    <row r="9891" spans="1:3" ht="15.75">
      <c r="A9891" s="215" t="s">
        <v>20118</v>
      </c>
      <c r="B9891" s="215" t="s">
        <v>20119</v>
      </c>
      <c r="C9891" s="215" t="s">
        <v>47</v>
      </c>
    </row>
    <row r="9892" spans="1:3" ht="15.75">
      <c r="A9892" s="215" t="s">
        <v>20120</v>
      </c>
      <c r="B9892" s="215" t="s">
        <v>20121</v>
      </c>
      <c r="C9892" s="215" t="s">
        <v>47</v>
      </c>
    </row>
    <row r="9893" spans="1:3" ht="15.75">
      <c r="A9893" s="215" t="s">
        <v>20122</v>
      </c>
      <c r="B9893" s="215" t="s">
        <v>20123</v>
      </c>
      <c r="C9893" s="215" t="s">
        <v>47</v>
      </c>
    </row>
    <row r="9894" spans="1:3" ht="15.75">
      <c r="A9894" s="215" t="s">
        <v>20124</v>
      </c>
      <c r="B9894" s="215" t="s">
        <v>20125</v>
      </c>
      <c r="C9894" s="215" t="s">
        <v>47</v>
      </c>
    </row>
    <row r="9895" spans="1:3" ht="15.75">
      <c r="A9895" s="215" t="s">
        <v>20126</v>
      </c>
      <c r="B9895" s="215" t="s">
        <v>20127</v>
      </c>
      <c r="C9895" s="215" t="s">
        <v>47</v>
      </c>
    </row>
    <row r="9896" spans="1:3" ht="15.75">
      <c r="A9896" s="215" t="s">
        <v>20128</v>
      </c>
      <c r="B9896" s="215" t="s">
        <v>20129</v>
      </c>
      <c r="C9896" s="215" t="s">
        <v>47</v>
      </c>
    </row>
    <row r="9897" spans="1:3" ht="15.75">
      <c r="A9897" s="215" t="s">
        <v>20130</v>
      </c>
      <c r="B9897" s="215" t="s">
        <v>20131</v>
      </c>
      <c r="C9897" s="215" t="s">
        <v>47</v>
      </c>
    </row>
    <row r="9898" spans="1:3" ht="15.75">
      <c r="A9898" s="215" t="s">
        <v>20132</v>
      </c>
      <c r="B9898" s="215" t="s">
        <v>20133</v>
      </c>
      <c r="C9898" s="215" t="s">
        <v>367</v>
      </c>
    </row>
    <row r="9899" spans="1:3" ht="15.75">
      <c r="A9899" s="215" t="s">
        <v>20134</v>
      </c>
      <c r="B9899" s="215" t="s">
        <v>20135</v>
      </c>
      <c r="C9899" s="215" t="s">
        <v>365</v>
      </c>
    </row>
    <row r="9900" spans="1:3" ht="15.75">
      <c r="A9900" s="215" t="s">
        <v>20136</v>
      </c>
      <c r="B9900" s="215" t="s">
        <v>20137</v>
      </c>
      <c r="C9900" s="215" t="s">
        <v>47</v>
      </c>
    </row>
    <row r="9901" spans="1:3" ht="15.75">
      <c r="A9901" s="215" t="s">
        <v>20138</v>
      </c>
      <c r="B9901" s="215" t="s">
        <v>20139</v>
      </c>
      <c r="C9901" s="215" t="s">
        <v>367</v>
      </c>
    </row>
    <row r="9902" spans="1:3" ht="15.75">
      <c r="A9902" s="215" t="s">
        <v>20140</v>
      </c>
      <c r="B9902" s="215" t="s">
        <v>20141</v>
      </c>
      <c r="C9902" s="215" t="s">
        <v>47</v>
      </c>
    </row>
    <row r="9903" spans="1:3" ht="15.75">
      <c r="A9903" s="215" t="s">
        <v>20142</v>
      </c>
      <c r="B9903" s="215" t="s">
        <v>20143</v>
      </c>
      <c r="C9903" s="215" t="s">
        <v>47</v>
      </c>
    </row>
    <row r="9904" spans="1:3" ht="15.75">
      <c r="A9904" s="215" t="s">
        <v>20144</v>
      </c>
      <c r="B9904" s="215" t="s">
        <v>20145</v>
      </c>
      <c r="C9904" s="215" t="s">
        <v>47</v>
      </c>
    </row>
    <row r="9905" spans="1:3" ht="15.75">
      <c r="A9905" s="215" t="s">
        <v>20146</v>
      </c>
      <c r="B9905" s="215" t="s">
        <v>20147</v>
      </c>
      <c r="C9905" s="215" t="s">
        <v>47</v>
      </c>
    </row>
    <row r="9906" spans="1:3" ht="15.75">
      <c r="A9906" s="215" t="s">
        <v>20148</v>
      </c>
      <c r="B9906" s="215" t="s">
        <v>20149</v>
      </c>
      <c r="C9906" s="215" t="s">
        <v>47</v>
      </c>
    </row>
    <row r="9907" spans="1:3" ht="15.75">
      <c r="A9907" s="215" t="s">
        <v>20150</v>
      </c>
      <c r="B9907" s="215" t="s">
        <v>20151</v>
      </c>
      <c r="C9907" s="215" t="s">
        <v>602</v>
      </c>
    </row>
    <row r="9908" spans="1:3" ht="15.75">
      <c r="A9908" s="215" t="s">
        <v>20152</v>
      </c>
      <c r="B9908" s="215" t="s">
        <v>20153</v>
      </c>
      <c r="C9908" s="215" t="s">
        <v>367</v>
      </c>
    </row>
    <row r="9909" spans="1:3" ht="15.75">
      <c r="A9909" s="215" t="s">
        <v>20154</v>
      </c>
      <c r="B9909" s="215" t="s">
        <v>20155</v>
      </c>
      <c r="C9909" s="215" t="s">
        <v>47</v>
      </c>
    </row>
    <row r="9910" spans="1:3" ht="15.75">
      <c r="A9910" s="215" t="s">
        <v>20156</v>
      </c>
      <c r="B9910" s="215" t="s">
        <v>20157</v>
      </c>
      <c r="C9910" s="215" t="s">
        <v>47</v>
      </c>
    </row>
    <row r="9911" spans="1:3" ht="15.75">
      <c r="A9911" s="215" t="s">
        <v>20158</v>
      </c>
      <c r="B9911" s="215" t="s">
        <v>20159</v>
      </c>
      <c r="C9911" s="215" t="s">
        <v>47</v>
      </c>
    </row>
    <row r="9912" spans="1:3" ht="15.75">
      <c r="A9912" s="215" t="s">
        <v>20160</v>
      </c>
      <c r="B9912" s="215" t="s">
        <v>20161</v>
      </c>
      <c r="C9912" s="215" t="s">
        <v>47</v>
      </c>
    </row>
    <row r="9913" spans="1:3" ht="15.75">
      <c r="A9913" s="215" t="s">
        <v>20162</v>
      </c>
      <c r="B9913" s="215" t="s">
        <v>20163</v>
      </c>
      <c r="C9913" s="215" t="s">
        <v>47</v>
      </c>
    </row>
    <row r="9914" spans="1:3" ht="15.75">
      <c r="A9914" s="215" t="s">
        <v>20164</v>
      </c>
      <c r="B9914" s="215" t="s">
        <v>20165</v>
      </c>
      <c r="C9914" s="215" t="s">
        <v>365</v>
      </c>
    </row>
    <row r="9915" spans="1:3" ht="15.75">
      <c r="A9915" s="215" t="s">
        <v>20166</v>
      </c>
      <c r="B9915" s="215" t="s">
        <v>20167</v>
      </c>
      <c r="C9915" s="215" t="s">
        <v>47</v>
      </c>
    </row>
    <row r="9916" spans="1:3" ht="15.75">
      <c r="A9916" s="215" t="s">
        <v>20168</v>
      </c>
      <c r="B9916" s="215" t="s">
        <v>20169</v>
      </c>
      <c r="C9916" s="215" t="s">
        <v>47</v>
      </c>
    </row>
    <row r="9917" spans="1:3" ht="15.75">
      <c r="A9917" s="215" t="s">
        <v>20170</v>
      </c>
      <c r="B9917" s="215" t="s">
        <v>20171</v>
      </c>
      <c r="C9917" s="215" t="s">
        <v>47</v>
      </c>
    </row>
    <row r="9918" spans="1:3" ht="15.75">
      <c r="A9918" s="215" t="s">
        <v>20172</v>
      </c>
      <c r="B9918" s="215" t="s">
        <v>20173</v>
      </c>
      <c r="C9918" s="215" t="s">
        <v>47</v>
      </c>
    </row>
    <row r="9919" spans="1:3" ht="15.75">
      <c r="A9919" s="215" t="s">
        <v>20174</v>
      </c>
      <c r="B9919" s="215" t="s">
        <v>20175</v>
      </c>
      <c r="C9919" s="215" t="s">
        <v>47</v>
      </c>
    </row>
    <row r="9920" spans="1:3" ht="15.75">
      <c r="A9920" s="215" t="s">
        <v>20176</v>
      </c>
      <c r="B9920" s="215" t="s">
        <v>20177</v>
      </c>
      <c r="C9920" s="215" t="s">
        <v>365</v>
      </c>
    </row>
    <row r="9921" spans="1:3" ht="15.75">
      <c r="A9921" s="215" t="s">
        <v>20178</v>
      </c>
      <c r="B9921" s="215" t="s">
        <v>20179</v>
      </c>
      <c r="C9921" s="215" t="s">
        <v>47</v>
      </c>
    </row>
    <row r="9922" spans="1:3" ht="15.75">
      <c r="A9922" s="215" t="s">
        <v>20180</v>
      </c>
      <c r="B9922" s="215" t="s">
        <v>20181</v>
      </c>
      <c r="C9922" s="215" t="s">
        <v>47</v>
      </c>
    </row>
    <row r="9923" spans="1:3" ht="15.75">
      <c r="A9923" s="215" t="s">
        <v>20182</v>
      </c>
      <c r="B9923" s="215" t="s">
        <v>20183</v>
      </c>
      <c r="C9923" s="215" t="s">
        <v>47</v>
      </c>
    </row>
    <row r="9924" spans="1:3" ht="15.75">
      <c r="A9924" s="215" t="s">
        <v>20184</v>
      </c>
      <c r="B9924" s="215" t="s">
        <v>20185</v>
      </c>
      <c r="C9924" s="215" t="s">
        <v>602</v>
      </c>
    </row>
    <row r="9925" spans="1:3" ht="15.75">
      <c r="A9925" s="215" t="s">
        <v>20186</v>
      </c>
      <c r="B9925" s="215" t="s">
        <v>20187</v>
      </c>
      <c r="C9925" s="215" t="s">
        <v>47</v>
      </c>
    </row>
    <row r="9926" spans="1:3" ht="15.75">
      <c r="A9926" s="215" t="s">
        <v>20188</v>
      </c>
      <c r="B9926" s="215" t="s">
        <v>20189</v>
      </c>
      <c r="C9926" s="215" t="s">
        <v>47</v>
      </c>
    </row>
    <row r="9927" spans="1:3" ht="15.75">
      <c r="A9927" s="215" t="s">
        <v>20190</v>
      </c>
      <c r="B9927" s="215" t="s">
        <v>20191</v>
      </c>
      <c r="C9927" s="215" t="s">
        <v>602</v>
      </c>
    </row>
    <row r="9928" spans="1:3" ht="15.75">
      <c r="A9928" s="215" t="s">
        <v>20192</v>
      </c>
      <c r="B9928" s="215" t="s">
        <v>20193</v>
      </c>
      <c r="C9928" s="215" t="s">
        <v>47</v>
      </c>
    </row>
    <row r="9929" spans="1:3" ht="15.75">
      <c r="A9929" s="215" t="s">
        <v>20194</v>
      </c>
      <c r="B9929" s="215" t="s">
        <v>20195</v>
      </c>
      <c r="C9929" s="215" t="s">
        <v>47</v>
      </c>
    </row>
    <row r="9930" spans="1:3" ht="15.75">
      <c r="A9930" s="215" t="s">
        <v>20196</v>
      </c>
      <c r="B9930" s="215" t="s">
        <v>20197</v>
      </c>
      <c r="C9930" s="215" t="s">
        <v>47</v>
      </c>
    </row>
    <row r="9931" spans="1:3" ht="15.75">
      <c r="A9931" s="215" t="s">
        <v>20198</v>
      </c>
      <c r="B9931" s="215" t="s">
        <v>20199</v>
      </c>
      <c r="C9931" s="215" t="s">
        <v>47</v>
      </c>
    </row>
    <row r="9932" spans="1:3" ht="15.75">
      <c r="A9932" s="215" t="s">
        <v>20200</v>
      </c>
      <c r="B9932" s="215" t="s">
        <v>20201</v>
      </c>
      <c r="C9932" s="215" t="s">
        <v>367</v>
      </c>
    </row>
    <row r="9933" spans="1:3" ht="15.75">
      <c r="A9933" s="215" t="s">
        <v>20202</v>
      </c>
      <c r="B9933" s="215" t="s">
        <v>20203</v>
      </c>
      <c r="C9933" s="215" t="s">
        <v>47</v>
      </c>
    </row>
    <row r="9934" spans="1:3" ht="15.75">
      <c r="A9934" s="215" t="s">
        <v>20204</v>
      </c>
      <c r="B9934" s="215" t="s">
        <v>20205</v>
      </c>
      <c r="C9934" s="215" t="s">
        <v>47</v>
      </c>
    </row>
    <row r="9935" spans="1:3" ht="15.75">
      <c r="A9935" s="215" t="s">
        <v>20206</v>
      </c>
      <c r="B9935" s="215" t="s">
        <v>20207</v>
      </c>
      <c r="C9935" s="215" t="s">
        <v>367</v>
      </c>
    </row>
    <row r="9936" spans="1:3" ht="15.75">
      <c r="A9936" s="215" t="s">
        <v>20208</v>
      </c>
      <c r="B9936" s="215" t="s">
        <v>20209</v>
      </c>
      <c r="C9936" s="215" t="s">
        <v>47</v>
      </c>
    </row>
    <row r="9937" spans="1:3" ht="15.75">
      <c r="A9937" s="215" t="s">
        <v>20210</v>
      </c>
      <c r="B9937" s="215" t="s">
        <v>20211</v>
      </c>
      <c r="C9937" s="215" t="s">
        <v>47</v>
      </c>
    </row>
    <row r="9938" spans="1:3" ht="15.75">
      <c r="A9938" s="215" t="s">
        <v>20212</v>
      </c>
      <c r="B9938" s="215" t="s">
        <v>20213</v>
      </c>
      <c r="C9938" s="215" t="s">
        <v>47</v>
      </c>
    </row>
    <row r="9939" spans="1:3" ht="15.75">
      <c r="A9939" s="215" t="s">
        <v>20214</v>
      </c>
      <c r="B9939" s="215" t="s">
        <v>20215</v>
      </c>
      <c r="C9939" s="215" t="s">
        <v>47</v>
      </c>
    </row>
    <row r="9940" spans="1:3" ht="15.75">
      <c r="A9940" s="215" t="s">
        <v>20216</v>
      </c>
      <c r="B9940" s="215" t="s">
        <v>20217</v>
      </c>
      <c r="C9940" s="215" t="s">
        <v>47</v>
      </c>
    </row>
    <row r="9941" spans="1:3" ht="15.75">
      <c r="A9941" s="215" t="s">
        <v>20218</v>
      </c>
      <c r="B9941" s="215" t="s">
        <v>20219</v>
      </c>
      <c r="C9941" s="215" t="s">
        <v>47</v>
      </c>
    </row>
    <row r="9942" spans="1:3" ht="15.75">
      <c r="A9942" s="215" t="s">
        <v>20220</v>
      </c>
      <c r="B9942" s="215" t="s">
        <v>20221</v>
      </c>
      <c r="C9942" s="215" t="s">
        <v>47</v>
      </c>
    </row>
    <row r="9943" spans="1:3" ht="15.75">
      <c r="A9943" s="215" t="s">
        <v>20222</v>
      </c>
      <c r="B9943" s="215" t="s">
        <v>20223</v>
      </c>
      <c r="C9943" s="215" t="s">
        <v>47</v>
      </c>
    </row>
    <row r="9944" spans="1:3" ht="15.75">
      <c r="A9944" s="215" t="s">
        <v>20224</v>
      </c>
      <c r="B9944" s="215" t="s">
        <v>20225</v>
      </c>
      <c r="C9944" s="215" t="s">
        <v>367</v>
      </c>
    </row>
    <row r="9945" spans="1:3" ht="15.75">
      <c r="A9945" s="215" t="s">
        <v>20226</v>
      </c>
      <c r="B9945" s="215" t="s">
        <v>20227</v>
      </c>
      <c r="C9945" s="215" t="s">
        <v>367</v>
      </c>
    </row>
    <row r="9946" spans="1:3" ht="15.75">
      <c r="A9946" s="215" t="s">
        <v>20228</v>
      </c>
      <c r="B9946" s="215" t="s">
        <v>20229</v>
      </c>
      <c r="C9946" s="215" t="s">
        <v>47</v>
      </c>
    </row>
    <row r="9947" spans="1:3" ht="15.75">
      <c r="A9947" s="215" t="s">
        <v>20230</v>
      </c>
      <c r="B9947" s="215" t="s">
        <v>20231</v>
      </c>
      <c r="C9947" s="215" t="s">
        <v>47</v>
      </c>
    </row>
    <row r="9948" spans="1:3" ht="15.75">
      <c r="A9948" s="215" t="s">
        <v>20232</v>
      </c>
      <c r="B9948" s="215" t="s">
        <v>20233</v>
      </c>
      <c r="C9948" s="215" t="s">
        <v>47</v>
      </c>
    </row>
    <row r="9949" spans="1:3" ht="15.75">
      <c r="A9949" s="215" t="s">
        <v>20234</v>
      </c>
      <c r="B9949" s="215" t="s">
        <v>20235</v>
      </c>
      <c r="C9949" s="215" t="s">
        <v>47</v>
      </c>
    </row>
    <row r="9950" spans="1:3" ht="15.75">
      <c r="A9950" s="215" t="s">
        <v>20236</v>
      </c>
      <c r="B9950" s="215" t="s">
        <v>20237</v>
      </c>
      <c r="C9950" s="215" t="s">
        <v>602</v>
      </c>
    </row>
    <row r="9951" spans="1:3" ht="15.75">
      <c r="A9951" s="215" t="s">
        <v>20238</v>
      </c>
      <c r="B9951" s="215" t="s">
        <v>20239</v>
      </c>
      <c r="C9951" s="215" t="s">
        <v>602</v>
      </c>
    </row>
    <row r="9952" spans="1:3" ht="15.75">
      <c r="A9952" s="215" t="s">
        <v>20240</v>
      </c>
      <c r="B9952" s="215" t="s">
        <v>20241</v>
      </c>
      <c r="C9952" s="215" t="s">
        <v>602</v>
      </c>
    </row>
    <row r="9953" spans="1:3" ht="15.75">
      <c r="A9953" s="215" t="s">
        <v>20242</v>
      </c>
      <c r="B9953" s="215" t="s">
        <v>20243</v>
      </c>
      <c r="C9953" s="215" t="s">
        <v>367</v>
      </c>
    </row>
    <row r="9954" spans="1:3" ht="15.75">
      <c r="A9954" s="215" t="s">
        <v>20244</v>
      </c>
      <c r="B9954" s="215" t="s">
        <v>20245</v>
      </c>
      <c r="C9954" s="215" t="s">
        <v>602</v>
      </c>
    </row>
    <row r="9955" spans="1:3" ht="15.75">
      <c r="A9955" s="215" t="s">
        <v>20246</v>
      </c>
      <c r="B9955" s="215" t="s">
        <v>20247</v>
      </c>
      <c r="C9955" s="215" t="s">
        <v>367</v>
      </c>
    </row>
    <row r="9956" spans="1:3" ht="15.75">
      <c r="A9956" s="215" t="s">
        <v>20248</v>
      </c>
      <c r="B9956" s="215" t="s">
        <v>20249</v>
      </c>
      <c r="C9956" s="215" t="s">
        <v>367</v>
      </c>
    </row>
    <row r="9957" spans="1:3" ht="15.75">
      <c r="A9957" s="215" t="s">
        <v>20250</v>
      </c>
      <c r="B9957" s="215" t="s">
        <v>20251</v>
      </c>
      <c r="C9957" s="215" t="s">
        <v>367</v>
      </c>
    </row>
    <row r="9958" spans="1:3" ht="15.75">
      <c r="A9958" s="215" t="s">
        <v>20252</v>
      </c>
      <c r="B9958" s="215" t="s">
        <v>20253</v>
      </c>
      <c r="C9958" s="215" t="s">
        <v>367</v>
      </c>
    </row>
    <row r="9959" spans="1:3" ht="15.75">
      <c r="A9959" s="215" t="s">
        <v>20254</v>
      </c>
      <c r="B9959" s="215" t="s">
        <v>20255</v>
      </c>
      <c r="C9959" s="215" t="s">
        <v>365</v>
      </c>
    </row>
    <row r="9960" spans="1:3" ht="15.75">
      <c r="A9960" s="215" t="s">
        <v>20256</v>
      </c>
      <c r="B9960" s="215" t="s">
        <v>20257</v>
      </c>
      <c r="C9960" s="215" t="s">
        <v>602</v>
      </c>
    </row>
    <row r="9961" spans="1:3" ht="15.75">
      <c r="A9961" s="215" t="s">
        <v>20258</v>
      </c>
      <c r="B9961" s="215" t="s">
        <v>20259</v>
      </c>
      <c r="C9961" s="215" t="s">
        <v>367</v>
      </c>
    </row>
    <row r="9962" spans="1:3" ht="15.75">
      <c r="A9962" s="215" t="s">
        <v>20260</v>
      </c>
      <c r="B9962" s="215" t="s">
        <v>20261</v>
      </c>
      <c r="C9962" s="215" t="s">
        <v>367</v>
      </c>
    </row>
    <row r="9963" spans="1:3" ht="15.75">
      <c r="A9963" s="215" t="s">
        <v>20262</v>
      </c>
      <c r="B9963" s="215" t="s">
        <v>20263</v>
      </c>
      <c r="C9963" s="215" t="s">
        <v>367</v>
      </c>
    </row>
    <row r="9964" spans="1:3" ht="15.75">
      <c r="A9964" s="215" t="s">
        <v>20264</v>
      </c>
      <c r="B9964" s="215" t="s">
        <v>20265</v>
      </c>
      <c r="C9964" s="215" t="s">
        <v>602</v>
      </c>
    </row>
    <row r="9965" spans="1:3" ht="15.75">
      <c r="A9965" s="215" t="s">
        <v>20266</v>
      </c>
      <c r="B9965" s="215" t="s">
        <v>20267</v>
      </c>
      <c r="C9965" s="215" t="s">
        <v>367</v>
      </c>
    </row>
    <row r="9966" spans="1:3" ht="15.75">
      <c r="A9966" s="215" t="s">
        <v>20268</v>
      </c>
      <c r="B9966" s="215" t="s">
        <v>20269</v>
      </c>
      <c r="C9966" s="215" t="s">
        <v>365</v>
      </c>
    </row>
    <row r="9967" spans="1:3" ht="15.75">
      <c r="A9967" s="215" t="s">
        <v>20270</v>
      </c>
      <c r="B9967" s="215" t="s">
        <v>20271</v>
      </c>
      <c r="C9967" s="215" t="s">
        <v>602</v>
      </c>
    </row>
    <row r="9968" spans="1:3" ht="15.75">
      <c r="A9968" s="215" t="s">
        <v>20272</v>
      </c>
      <c r="B9968" s="215" t="s">
        <v>20273</v>
      </c>
      <c r="C9968" s="215" t="s">
        <v>365</v>
      </c>
    </row>
    <row r="9969" spans="1:3" ht="15.75">
      <c r="A9969" s="215" t="s">
        <v>20274</v>
      </c>
      <c r="B9969" s="215" t="s">
        <v>20275</v>
      </c>
      <c r="C9969" s="215" t="s">
        <v>365</v>
      </c>
    </row>
    <row r="9970" spans="1:3" ht="15.75">
      <c r="A9970" s="215" t="s">
        <v>20276</v>
      </c>
      <c r="B9970" s="215" t="s">
        <v>20277</v>
      </c>
      <c r="C9970" s="215" t="s">
        <v>367</v>
      </c>
    </row>
    <row r="9971" spans="1:3" ht="15.75">
      <c r="A9971" s="215" t="s">
        <v>20278</v>
      </c>
      <c r="B9971" s="215" t="s">
        <v>20279</v>
      </c>
      <c r="C9971" s="215" t="s">
        <v>367</v>
      </c>
    </row>
    <row r="9972" spans="1:3" ht="15.75">
      <c r="A9972" s="215" t="s">
        <v>20280</v>
      </c>
      <c r="B9972" s="215" t="s">
        <v>20281</v>
      </c>
      <c r="C9972" s="215" t="s">
        <v>367</v>
      </c>
    </row>
    <row r="9973" spans="1:3" ht="15.75">
      <c r="A9973" s="215" t="s">
        <v>20282</v>
      </c>
      <c r="B9973" s="215" t="s">
        <v>20283</v>
      </c>
      <c r="C9973" s="215" t="s">
        <v>602</v>
      </c>
    </row>
    <row r="9974" spans="1:3" ht="15.75">
      <c r="A9974" s="215" t="s">
        <v>20284</v>
      </c>
      <c r="B9974" s="215" t="s">
        <v>20285</v>
      </c>
      <c r="C9974" s="215" t="s">
        <v>367</v>
      </c>
    </row>
    <row r="9975" spans="1:3" ht="15.75">
      <c r="A9975" s="215" t="s">
        <v>20286</v>
      </c>
      <c r="B9975" s="215" t="s">
        <v>20287</v>
      </c>
      <c r="C9975" s="215" t="s">
        <v>602</v>
      </c>
    </row>
    <row r="9976" spans="1:3" ht="15.75">
      <c r="A9976" s="215" t="s">
        <v>20288</v>
      </c>
      <c r="B9976" s="215" t="s">
        <v>20289</v>
      </c>
      <c r="C9976" s="215" t="s">
        <v>602</v>
      </c>
    </row>
    <row r="9977" spans="1:3" ht="15.75">
      <c r="A9977" s="215" t="s">
        <v>20290</v>
      </c>
      <c r="B9977" s="215" t="s">
        <v>20291</v>
      </c>
      <c r="C9977" s="215" t="s">
        <v>602</v>
      </c>
    </row>
    <row r="9978" spans="1:3" ht="15.75">
      <c r="A9978" s="215" t="s">
        <v>20292</v>
      </c>
      <c r="B9978" s="215" t="s">
        <v>20293</v>
      </c>
      <c r="C9978" s="215" t="s">
        <v>47</v>
      </c>
    </row>
    <row r="9979" spans="1:3" ht="15.75">
      <c r="A9979" s="215" t="s">
        <v>20294</v>
      </c>
      <c r="B9979" s="215" t="s">
        <v>20295</v>
      </c>
      <c r="C9979" s="215" t="s">
        <v>47</v>
      </c>
    </row>
    <row r="9980" spans="1:3" ht="15.75">
      <c r="A9980" s="215" t="s">
        <v>20296</v>
      </c>
      <c r="B9980" s="215" t="s">
        <v>20297</v>
      </c>
      <c r="C9980" s="215" t="s">
        <v>602</v>
      </c>
    </row>
    <row r="9981" spans="1:3" ht="15.75">
      <c r="A9981" s="215" t="s">
        <v>20298</v>
      </c>
      <c r="B9981" s="215" t="s">
        <v>20299</v>
      </c>
      <c r="C9981" s="215" t="s">
        <v>47</v>
      </c>
    </row>
    <row r="9982" spans="1:3" ht="15.75">
      <c r="A9982" s="215" t="s">
        <v>20300</v>
      </c>
      <c r="B9982" s="215" t="s">
        <v>20301</v>
      </c>
      <c r="C9982" s="215" t="s">
        <v>47</v>
      </c>
    </row>
    <row r="9983" spans="1:3" ht="15.75">
      <c r="A9983" s="215" t="s">
        <v>20302</v>
      </c>
      <c r="B9983" s="215" t="s">
        <v>20303</v>
      </c>
      <c r="C9983" s="215" t="s">
        <v>47</v>
      </c>
    </row>
    <row r="9984" spans="1:3" ht="15.75">
      <c r="A9984" s="215" t="s">
        <v>20304</v>
      </c>
      <c r="B9984" s="215" t="s">
        <v>20305</v>
      </c>
      <c r="C9984" s="215" t="s">
        <v>367</v>
      </c>
    </row>
    <row r="9985" spans="1:3" ht="15.75">
      <c r="A9985" s="215" t="s">
        <v>20306</v>
      </c>
      <c r="B9985" s="215" t="s">
        <v>20307</v>
      </c>
      <c r="C9985" s="215" t="s">
        <v>367</v>
      </c>
    </row>
    <row r="9986" spans="1:3" ht="15.75">
      <c r="A9986" s="215" t="s">
        <v>20308</v>
      </c>
      <c r="B9986" s="215" t="s">
        <v>20309</v>
      </c>
      <c r="C9986" s="215" t="s">
        <v>602</v>
      </c>
    </row>
    <row r="9987" spans="1:3" ht="15.75">
      <c r="A9987" s="215" t="s">
        <v>20310</v>
      </c>
      <c r="B9987" s="215" t="s">
        <v>20311</v>
      </c>
      <c r="C9987" s="215" t="s">
        <v>602</v>
      </c>
    </row>
    <row r="9988" spans="1:3" ht="15.75">
      <c r="A9988" s="215" t="s">
        <v>20312</v>
      </c>
      <c r="B9988" s="215" t="s">
        <v>20313</v>
      </c>
      <c r="C9988" s="215" t="s">
        <v>47</v>
      </c>
    </row>
    <row r="9989" spans="1:3" ht="15.75">
      <c r="A9989" s="215" t="s">
        <v>20314</v>
      </c>
      <c r="B9989" s="215" t="s">
        <v>20315</v>
      </c>
      <c r="C9989" s="215" t="s">
        <v>47</v>
      </c>
    </row>
    <row r="9990" spans="1:3" ht="15.75">
      <c r="A9990" s="215" t="s">
        <v>20316</v>
      </c>
      <c r="B9990" s="215" t="s">
        <v>20317</v>
      </c>
      <c r="C9990" s="215" t="s">
        <v>47</v>
      </c>
    </row>
    <row r="9991" spans="1:3" ht="15.75">
      <c r="A9991" s="215" t="s">
        <v>20318</v>
      </c>
      <c r="B9991" s="215" t="s">
        <v>20319</v>
      </c>
      <c r="C9991" s="215" t="s">
        <v>47</v>
      </c>
    </row>
    <row r="9992" spans="1:3" ht="15.75">
      <c r="A9992" s="215" t="s">
        <v>20320</v>
      </c>
      <c r="B9992" s="215" t="s">
        <v>20321</v>
      </c>
      <c r="C9992" s="215" t="s">
        <v>47</v>
      </c>
    </row>
    <row r="9993" spans="1:3" ht="15.75">
      <c r="A9993" s="215" t="s">
        <v>20322</v>
      </c>
      <c r="B9993" s="215" t="s">
        <v>20323</v>
      </c>
      <c r="C9993" s="215" t="s">
        <v>47</v>
      </c>
    </row>
    <row r="9994" spans="1:3" ht="15.75">
      <c r="A9994" s="215" t="s">
        <v>20324</v>
      </c>
      <c r="B9994" s="215" t="s">
        <v>20325</v>
      </c>
      <c r="C9994" s="215" t="s">
        <v>47</v>
      </c>
    </row>
    <row r="9995" spans="1:3" ht="15.75">
      <c r="A9995" s="215" t="s">
        <v>20326</v>
      </c>
      <c r="B9995" s="215" t="s">
        <v>20327</v>
      </c>
      <c r="C9995" s="215" t="s">
        <v>47</v>
      </c>
    </row>
    <row r="9996" spans="1:3" ht="15.75">
      <c r="A9996" s="215" t="s">
        <v>20328</v>
      </c>
      <c r="B9996" s="215" t="s">
        <v>20329</v>
      </c>
      <c r="C9996" s="215" t="s">
        <v>47</v>
      </c>
    </row>
    <row r="9997" spans="1:3" ht="15.75">
      <c r="A9997" s="215" t="s">
        <v>20330</v>
      </c>
      <c r="B9997" s="215" t="s">
        <v>20331</v>
      </c>
      <c r="C9997" s="215" t="s">
        <v>47</v>
      </c>
    </row>
    <row r="9998" spans="1:3" ht="15.75">
      <c r="A9998" s="215" t="s">
        <v>20332</v>
      </c>
      <c r="B9998" s="215" t="s">
        <v>20333</v>
      </c>
      <c r="C9998" s="215" t="s">
        <v>47</v>
      </c>
    </row>
    <row r="9999" spans="1:3" ht="15.75">
      <c r="A9999" s="215" t="s">
        <v>20334</v>
      </c>
      <c r="B9999" s="215" t="s">
        <v>20335</v>
      </c>
      <c r="C9999" s="215" t="s">
        <v>602</v>
      </c>
    </row>
    <row r="10000" spans="1:3" ht="15.75">
      <c r="A10000" s="215" t="s">
        <v>20336</v>
      </c>
      <c r="B10000" s="215" t="s">
        <v>20337</v>
      </c>
      <c r="C10000" s="215" t="s">
        <v>602</v>
      </c>
    </row>
    <row r="10001" spans="1:3" ht="15.75">
      <c r="A10001" s="215" t="s">
        <v>20338</v>
      </c>
      <c r="B10001" s="215" t="s">
        <v>20339</v>
      </c>
      <c r="C10001" s="215" t="s">
        <v>365</v>
      </c>
    </row>
    <row r="10002" spans="1:3" ht="15.75">
      <c r="A10002" s="215" t="s">
        <v>20340</v>
      </c>
      <c r="B10002" s="215" t="s">
        <v>20341</v>
      </c>
      <c r="C10002" s="215" t="s">
        <v>367</v>
      </c>
    </row>
    <row r="10003" spans="1:3" ht="15.75">
      <c r="A10003" s="215" t="s">
        <v>20342</v>
      </c>
      <c r="B10003" s="215" t="s">
        <v>20343</v>
      </c>
      <c r="C10003" s="215" t="s">
        <v>367</v>
      </c>
    </row>
    <row r="10004" spans="1:3" ht="15.75">
      <c r="A10004" s="215" t="s">
        <v>20344</v>
      </c>
      <c r="B10004" s="215" t="s">
        <v>20345</v>
      </c>
      <c r="C10004" s="215" t="s">
        <v>602</v>
      </c>
    </row>
    <row r="10005" spans="1:3" ht="15.75">
      <c r="A10005" s="215" t="s">
        <v>20346</v>
      </c>
      <c r="B10005" s="215" t="s">
        <v>20347</v>
      </c>
      <c r="C10005" s="215" t="s">
        <v>47</v>
      </c>
    </row>
    <row r="10006" spans="1:3" ht="15.75">
      <c r="A10006" s="215" t="s">
        <v>20348</v>
      </c>
      <c r="B10006" s="215" t="s">
        <v>20349</v>
      </c>
      <c r="C10006" s="215" t="s">
        <v>47</v>
      </c>
    </row>
    <row r="10007" spans="1:3" ht="15.75">
      <c r="A10007" s="215" t="s">
        <v>20350</v>
      </c>
      <c r="B10007" s="215" t="s">
        <v>20351</v>
      </c>
      <c r="C10007" s="215" t="s">
        <v>367</v>
      </c>
    </row>
    <row r="10008" spans="1:3" ht="15.75">
      <c r="A10008" s="215" t="s">
        <v>20352</v>
      </c>
      <c r="B10008" s="215" t="s">
        <v>20353</v>
      </c>
      <c r="C10008" s="215" t="s">
        <v>602</v>
      </c>
    </row>
    <row r="10009" spans="1:3" ht="15.75">
      <c r="A10009" s="215" t="s">
        <v>20354</v>
      </c>
      <c r="B10009" s="215" t="s">
        <v>20355</v>
      </c>
      <c r="C10009" s="215" t="s">
        <v>602</v>
      </c>
    </row>
    <row r="10010" spans="1:3" ht="15.75">
      <c r="A10010" s="215" t="s">
        <v>20356</v>
      </c>
      <c r="B10010" s="215" t="s">
        <v>20357</v>
      </c>
      <c r="C10010" s="215" t="s">
        <v>367</v>
      </c>
    </row>
    <row r="10011" spans="1:3" ht="15.75">
      <c r="A10011" s="215" t="s">
        <v>20358</v>
      </c>
      <c r="B10011" s="215" t="s">
        <v>20359</v>
      </c>
      <c r="C10011" s="215" t="s">
        <v>602</v>
      </c>
    </row>
    <row r="10012" spans="1:3" ht="15.75">
      <c r="A10012" s="215" t="s">
        <v>20360</v>
      </c>
      <c r="B10012" s="215" t="s">
        <v>20361</v>
      </c>
      <c r="C10012" s="215" t="s">
        <v>47</v>
      </c>
    </row>
    <row r="10013" spans="1:3" ht="15.75">
      <c r="A10013" s="215" t="s">
        <v>20362</v>
      </c>
      <c r="B10013" s="215" t="s">
        <v>20363</v>
      </c>
      <c r="C10013" s="215" t="s">
        <v>47</v>
      </c>
    </row>
    <row r="10014" spans="1:3" ht="15.75">
      <c r="A10014" s="215" t="s">
        <v>20364</v>
      </c>
      <c r="B10014" s="215" t="s">
        <v>20365</v>
      </c>
      <c r="C10014" s="215" t="s">
        <v>47</v>
      </c>
    </row>
    <row r="10015" spans="1:3" ht="15.75">
      <c r="A10015" s="215" t="s">
        <v>20366</v>
      </c>
      <c r="B10015" s="215" t="s">
        <v>20367</v>
      </c>
      <c r="C10015" s="215" t="s">
        <v>47</v>
      </c>
    </row>
    <row r="10016" spans="1:3" ht="15.75">
      <c r="A10016" s="215" t="s">
        <v>20368</v>
      </c>
      <c r="B10016" s="215" t="s">
        <v>20369</v>
      </c>
      <c r="C10016" s="215" t="s">
        <v>47</v>
      </c>
    </row>
    <row r="10017" spans="1:3" ht="15.75">
      <c r="A10017" s="215" t="s">
        <v>20370</v>
      </c>
      <c r="B10017" s="215" t="s">
        <v>20371</v>
      </c>
      <c r="C10017" s="215" t="s">
        <v>47</v>
      </c>
    </row>
    <row r="10018" spans="1:3" ht="15.75">
      <c r="A10018" s="215" t="s">
        <v>20372</v>
      </c>
      <c r="B10018" s="215" t="s">
        <v>20373</v>
      </c>
      <c r="C10018" s="215" t="s">
        <v>47</v>
      </c>
    </row>
    <row r="10019" spans="1:3" ht="15.75">
      <c r="A10019" s="215" t="s">
        <v>20374</v>
      </c>
      <c r="B10019" s="215" t="s">
        <v>20375</v>
      </c>
      <c r="C10019" s="215" t="s">
        <v>47</v>
      </c>
    </row>
    <row r="10020" spans="1:3" ht="15.75">
      <c r="A10020" s="215" t="s">
        <v>20376</v>
      </c>
      <c r="B10020" s="215" t="s">
        <v>20377</v>
      </c>
      <c r="C10020" s="215" t="s">
        <v>47</v>
      </c>
    </row>
    <row r="10021" spans="1:3" ht="15.75">
      <c r="A10021" s="215" t="s">
        <v>20378</v>
      </c>
      <c r="B10021" s="215" t="s">
        <v>20379</v>
      </c>
      <c r="C10021" s="215" t="s">
        <v>367</v>
      </c>
    </row>
    <row r="10022" spans="1:3" ht="15.75">
      <c r="A10022" s="215" t="s">
        <v>20380</v>
      </c>
      <c r="B10022" s="215" t="s">
        <v>20381</v>
      </c>
      <c r="C10022" s="215" t="s">
        <v>47</v>
      </c>
    </row>
    <row r="10023" spans="1:3" ht="15.75">
      <c r="A10023" s="215" t="s">
        <v>20382</v>
      </c>
      <c r="B10023" s="215" t="s">
        <v>20383</v>
      </c>
      <c r="C10023" s="215" t="s">
        <v>47</v>
      </c>
    </row>
    <row r="10024" spans="1:3" ht="15.75">
      <c r="A10024" s="215" t="s">
        <v>20384</v>
      </c>
      <c r="B10024" s="215" t="s">
        <v>20385</v>
      </c>
      <c r="C10024" s="215" t="s">
        <v>47</v>
      </c>
    </row>
    <row r="10025" spans="1:3" ht="15.75">
      <c r="A10025" s="215" t="s">
        <v>20386</v>
      </c>
      <c r="B10025" s="215" t="s">
        <v>20387</v>
      </c>
      <c r="C10025" s="215" t="s">
        <v>47</v>
      </c>
    </row>
    <row r="10026" spans="1:3" ht="15.75">
      <c r="A10026" s="215" t="s">
        <v>20388</v>
      </c>
      <c r="B10026" s="215" t="s">
        <v>20389</v>
      </c>
      <c r="C10026" s="215" t="s">
        <v>47</v>
      </c>
    </row>
    <row r="10027" spans="1:3" ht="15.75">
      <c r="A10027" s="215" t="s">
        <v>20390</v>
      </c>
      <c r="B10027" s="215" t="s">
        <v>20391</v>
      </c>
      <c r="C10027" s="215" t="s">
        <v>367</v>
      </c>
    </row>
    <row r="10028" spans="1:3" ht="15.75">
      <c r="A10028" s="215" t="s">
        <v>20392</v>
      </c>
      <c r="B10028" s="215" t="s">
        <v>20393</v>
      </c>
      <c r="C10028" s="215" t="s">
        <v>47</v>
      </c>
    </row>
    <row r="10029" spans="1:3" ht="15.75">
      <c r="A10029" s="215" t="s">
        <v>20394</v>
      </c>
      <c r="B10029" s="215" t="s">
        <v>20395</v>
      </c>
      <c r="C10029" s="215" t="s">
        <v>602</v>
      </c>
    </row>
    <row r="10030" spans="1:3" ht="15.75">
      <c r="A10030" s="215" t="s">
        <v>20396</v>
      </c>
      <c r="B10030" s="215" t="s">
        <v>20397</v>
      </c>
      <c r="C10030" s="215" t="s">
        <v>47</v>
      </c>
    </row>
    <row r="10031" spans="1:3" ht="15.75">
      <c r="A10031" s="215" t="s">
        <v>20398</v>
      </c>
      <c r="B10031" s="215" t="s">
        <v>20399</v>
      </c>
      <c r="C10031" s="215" t="s">
        <v>47</v>
      </c>
    </row>
    <row r="10032" spans="1:3" ht="15.75">
      <c r="A10032" s="215" t="s">
        <v>20400</v>
      </c>
      <c r="B10032" s="215" t="s">
        <v>20401</v>
      </c>
      <c r="C10032" s="215" t="s">
        <v>47</v>
      </c>
    </row>
    <row r="10033" spans="1:3" ht="15.75">
      <c r="A10033" s="215" t="s">
        <v>20402</v>
      </c>
      <c r="B10033" s="215" t="s">
        <v>20403</v>
      </c>
      <c r="C10033" s="215" t="s">
        <v>47</v>
      </c>
    </row>
    <row r="10034" spans="1:3" ht="15.75">
      <c r="A10034" s="215" t="s">
        <v>20404</v>
      </c>
      <c r="B10034" s="215" t="s">
        <v>20405</v>
      </c>
      <c r="C10034" s="215" t="s">
        <v>602</v>
      </c>
    </row>
    <row r="10035" spans="1:3" ht="15.75">
      <c r="A10035" s="215" t="s">
        <v>20406</v>
      </c>
      <c r="B10035" s="215" t="s">
        <v>20407</v>
      </c>
      <c r="C10035" s="215" t="s">
        <v>602</v>
      </c>
    </row>
    <row r="10036" spans="1:3" ht="15.75">
      <c r="A10036" s="215" t="s">
        <v>20408</v>
      </c>
      <c r="B10036" s="215" t="s">
        <v>20409</v>
      </c>
      <c r="C10036" s="215" t="s">
        <v>47</v>
      </c>
    </row>
    <row r="10037" spans="1:3" ht="15.75">
      <c r="A10037" s="215" t="s">
        <v>20410</v>
      </c>
      <c r="B10037" s="215" t="s">
        <v>20411</v>
      </c>
      <c r="C10037" s="215" t="s">
        <v>367</v>
      </c>
    </row>
    <row r="10038" spans="1:3" ht="15.75">
      <c r="A10038" s="215" t="s">
        <v>20412</v>
      </c>
      <c r="B10038" s="215" t="s">
        <v>20413</v>
      </c>
      <c r="C10038" s="215" t="s">
        <v>367</v>
      </c>
    </row>
    <row r="10039" spans="1:3" ht="15.75">
      <c r="A10039" s="215" t="s">
        <v>20414</v>
      </c>
      <c r="B10039" s="215" t="s">
        <v>20415</v>
      </c>
      <c r="C10039" s="215" t="s">
        <v>1669</v>
      </c>
    </row>
    <row r="10040" spans="1:3" ht="15.75">
      <c r="A10040" s="215" t="s">
        <v>20416</v>
      </c>
      <c r="B10040" s="215" t="s">
        <v>20417</v>
      </c>
      <c r="C10040" s="215" t="s">
        <v>47</v>
      </c>
    </row>
    <row r="10041" spans="1:3" ht="15.75">
      <c r="A10041" s="215" t="s">
        <v>20418</v>
      </c>
      <c r="B10041" s="215" t="s">
        <v>20419</v>
      </c>
      <c r="C10041" s="215" t="s">
        <v>47</v>
      </c>
    </row>
    <row r="10042" spans="1:3" ht="15.75">
      <c r="A10042" s="215" t="s">
        <v>20420</v>
      </c>
      <c r="B10042" s="215" t="s">
        <v>20421</v>
      </c>
      <c r="C10042" s="215" t="s">
        <v>47</v>
      </c>
    </row>
    <row r="10043" spans="1:3" ht="15.75">
      <c r="A10043" s="215" t="s">
        <v>20422</v>
      </c>
      <c r="B10043" s="215" t="s">
        <v>20423</v>
      </c>
      <c r="C10043" s="215" t="s">
        <v>47</v>
      </c>
    </row>
    <row r="10044" spans="1:3" ht="15.75">
      <c r="A10044" s="215" t="s">
        <v>20424</v>
      </c>
      <c r="B10044" s="215" t="s">
        <v>20425</v>
      </c>
      <c r="C10044" s="215" t="s">
        <v>47</v>
      </c>
    </row>
    <row r="10045" spans="1:3" ht="15.75">
      <c r="A10045" s="215" t="s">
        <v>20426</v>
      </c>
      <c r="B10045" s="215" t="s">
        <v>20427</v>
      </c>
      <c r="C10045" s="215" t="s">
        <v>47</v>
      </c>
    </row>
    <row r="10046" spans="1:3" ht="15.75">
      <c r="A10046" s="215" t="s">
        <v>20428</v>
      </c>
      <c r="B10046" s="215" t="s">
        <v>20429</v>
      </c>
      <c r="C10046" s="215" t="s">
        <v>602</v>
      </c>
    </row>
    <row r="10047" spans="1:3" ht="15.75">
      <c r="A10047" s="215" t="s">
        <v>20430</v>
      </c>
      <c r="B10047" s="215" t="s">
        <v>20431</v>
      </c>
      <c r="C10047" s="215" t="s">
        <v>47</v>
      </c>
    </row>
    <row r="10048" spans="1:3" ht="15.75">
      <c r="A10048" s="215" t="s">
        <v>20432</v>
      </c>
      <c r="B10048" s="215" t="s">
        <v>20433</v>
      </c>
      <c r="C10048" s="215" t="s">
        <v>47</v>
      </c>
    </row>
    <row r="10049" spans="1:3" ht="15.75">
      <c r="A10049" s="215" t="s">
        <v>20434</v>
      </c>
      <c r="B10049" s="215" t="s">
        <v>20435</v>
      </c>
      <c r="C10049" s="215" t="s">
        <v>47</v>
      </c>
    </row>
    <row r="10050" spans="1:3" ht="15.75">
      <c r="A10050" s="215" t="s">
        <v>20436</v>
      </c>
      <c r="B10050" s="215" t="s">
        <v>20437</v>
      </c>
      <c r="C10050" s="215" t="s">
        <v>47</v>
      </c>
    </row>
    <row r="10051" spans="1:3" ht="15.75">
      <c r="A10051" s="215" t="s">
        <v>20438</v>
      </c>
      <c r="B10051" s="215" t="s">
        <v>20439</v>
      </c>
      <c r="C10051" s="215" t="s">
        <v>47</v>
      </c>
    </row>
    <row r="10052" spans="1:3" ht="15.75">
      <c r="A10052" s="215" t="s">
        <v>20440</v>
      </c>
      <c r="B10052" s="215" t="s">
        <v>20441</v>
      </c>
      <c r="C10052" s="215" t="s">
        <v>47</v>
      </c>
    </row>
    <row r="10053" spans="1:3" ht="15.75">
      <c r="A10053" s="215" t="s">
        <v>20442</v>
      </c>
      <c r="B10053" s="215" t="s">
        <v>20443</v>
      </c>
      <c r="C10053" s="215" t="s">
        <v>47</v>
      </c>
    </row>
    <row r="10054" spans="1:3" ht="15.75">
      <c r="A10054" s="215" t="s">
        <v>20444</v>
      </c>
      <c r="B10054" s="215" t="s">
        <v>20445</v>
      </c>
      <c r="C10054" s="215" t="s">
        <v>47</v>
      </c>
    </row>
    <row r="10055" spans="1:3" ht="15.75">
      <c r="A10055" s="215" t="s">
        <v>20446</v>
      </c>
      <c r="B10055" s="215" t="s">
        <v>20447</v>
      </c>
      <c r="C10055" s="215" t="s">
        <v>47</v>
      </c>
    </row>
    <row r="10056" spans="1:3" ht="15.75">
      <c r="A10056" s="215" t="s">
        <v>20448</v>
      </c>
      <c r="B10056" s="215" t="s">
        <v>20449</v>
      </c>
      <c r="C10056" s="215" t="s">
        <v>47</v>
      </c>
    </row>
    <row r="10057" spans="1:3" ht="15.75">
      <c r="A10057" s="215" t="s">
        <v>20450</v>
      </c>
      <c r="B10057" s="215" t="s">
        <v>20451</v>
      </c>
      <c r="C10057" s="215" t="s">
        <v>617</v>
      </c>
    </row>
    <row r="10058" spans="1:3" ht="15.75">
      <c r="A10058" s="215" t="s">
        <v>20452</v>
      </c>
      <c r="B10058" s="215" t="s">
        <v>20453</v>
      </c>
      <c r="C10058" s="215" t="s">
        <v>47</v>
      </c>
    </row>
    <row r="10059" spans="1:3" ht="15.75">
      <c r="A10059" s="215" t="s">
        <v>20454</v>
      </c>
      <c r="B10059" s="215" t="s">
        <v>20455</v>
      </c>
      <c r="C10059" s="215" t="s">
        <v>47</v>
      </c>
    </row>
    <row r="10060" spans="1:3" ht="15.75">
      <c r="A10060" s="215" t="s">
        <v>20456</v>
      </c>
      <c r="B10060" s="215" t="s">
        <v>20457</v>
      </c>
      <c r="C10060" s="215" t="s">
        <v>47</v>
      </c>
    </row>
    <row r="10061" spans="1:3" ht="15.75">
      <c r="A10061" s="215" t="s">
        <v>20458</v>
      </c>
      <c r="B10061" s="215" t="s">
        <v>20459</v>
      </c>
      <c r="C10061" s="215" t="s">
        <v>367</v>
      </c>
    </row>
    <row r="10062" spans="1:3" ht="15.75">
      <c r="A10062" s="215" t="s">
        <v>20460</v>
      </c>
      <c r="B10062" s="215" t="s">
        <v>20461</v>
      </c>
      <c r="C10062" s="215" t="s">
        <v>47</v>
      </c>
    </row>
    <row r="10063" spans="1:3" ht="15.75">
      <c r="A10063" s="215" t="s">
        <v>20462</v>
      </c>
      <c r="B10063" s="215" t="s">
        <v>20463</v>
      </c>
      <c r="C10063" s="215" t="s">
        <v>47</v>
      </c>
    </row>
    <row r="10064" spans="1:3" ht="15.75">
      <c r="A10064" s="215" t="s">
        <v>20464</v>
      </c>
      <c r="B10064" s="215" t="s">
        <v>20465</v>
      </c>
      <c r="C10064" s="215" t="s">
        <v>47</v>
      </c>
    </row>
    <row r="10065" spans="1:3" ht="15.75">
      <c r="A10065" s="215" t="s">
        <v>20466</v>
      </c>
      <c r="B10065" s="215" t="s">
        <v>20467</v>
      </c>
      <c r="C10065" s="215" t="s">
        <v>47</v>
      </c>
    </row>
    <row r="10066" spans="1:3" ht="15.75">
      <c r="A10066" s="215" t="s">
        <v>20468</v>
      </c>
      <c r="B10066" s="215" t="s">
        <v>20469</v>
      </c>
      <c r="C10066" s="215" t="s">
        <v>47</v>
      </c>
    </row>
    <row r="10067" spans="1:3" ht="15.75">
      <c r="A10067" s="215" t="s">
        <v>20470</v>
      </c>
      <c r="B10067" s="215" t="s">
        <v>20471</v>
      </c>
      <c r="C10067" s="215" t="s">
        <v>602</v>
      </c>
    </row>
    <row r="10068" spans="1:3" ht="15.75">
      <c r="A10068" s="215" t="s">
        <v>20472</v>
      </c>
      <c r="B10068" s="215" t="s">
        <v>20473</v>
      </c>
      <c r="C10068" s="215" t="s">
        <v>367</v>
      </c>
    </row>
    <row r="10069" spans="1:3" ht="15.75">
      <c r="A10069" s="215" t="s">
        <v>20474</v>
      </c>
      <c r="B10069" s="215" t="s">
        <v>20475</v>
      </c>
      <c r="C10069" s="215" t="s">
        <v>367</v>
      </c>
    </row>
    <row r="10070" spans="1:3" ht="15.75">
      <c r="A10070" s="215" t="s">
        <v>20476</v>
      </c>
      <c r="B10070" s="215" t="s">
        <v>20477</v>
      </c>
      <c r="C10070" s="215" t="s">
        <v>367</v>
      </c>
    </row>
    <row r="10071" spans="1:3" ht="15.75">
      <c r="A10071" s="215" t="s">
        <v>20478</v>
      </c>
      <c r="B10071" s="215" t="s">
        <v>20479</v>
      </c>
      <c r="C10071" s="215" t="s">
        <v>47</v>
      </c>
    </row>
    <row r="10072" spans="1:3" ht="15.75">
      <c r="A10072" s="215" t="s">
        <v>20480</v>
      </c>
      <c r="B10072" s="215" t="s">
        <v>20481</v>
      </c>
      <c r="C10072" s="215" t="s">
        <v>47</v>
      </c>
    </row>
    <row r="10073" spans="1:3" ht="15.75">
      <c r="A10073" s="215" t="s">
        <v>20482</v>
      </c>
      <c r="B10073" s="215" t="s">
        <v>20483</v>
      </c>
      <c r="C10073" s="215" t="s">
        <v>47</v>
      </c>
    </row>
    <row r="10074" spans="1:3" ht="15.75">
      <c r="A10074" s="215" t="s">
        <v>20484</v>
      </c>
      <c r="B10074" s="215" t="s">
        <v>20485</v>
      </c>
      <c r="C10074" s="215" t="s">
        <v>47</v>
      </c>
    </row>
    <row r="10075" spans="1:3" ht="15.75">
      <c r="A10075" s="215" t="s">
        <v>20486</v>
      </c>
      <c r="B10075" s="215" t="s">
        <v>20487</v>
      </c>
      <c r="C10075" s="215" t="s">
        <v>47</v>
      </c>
    </row>
    <row r="10076" spans="1:3" ht="15.75">
      <c r="A10076" s="215" t="s">
        <v>20488</v>
      </c>
      <c r="B10076" s="215" t="s">
        <v>20489</v>
      </c>
      <c r="C10076" s="215" t="s">
        <v>47</v>
      </c>
    </row>
    <row r="10077" spans="1:3" ht="15.75">
      <c r="A10077" s="215" t="s">
        <v>20490</v>
      </c>
      <c r="B10077" s="215" t="s">
        <v>20491</v>
      </c>
      <c r="C10077" s="215" t="s">
        <v>47</v>
      </c>
    </row>
    <row r="10078" spans="1:3" ht="15.75">
      <c r="A10078" s="215" t="s">
        <v>20492</v>
      </c>
      <c r="B10078" s="215" t="s">
        <v>20493</v>
      </c>
      <c r="C10078" s="215" t="s">
        <v>365</v>
      </c>
    </row>
    <row r="10079" spans="1:3" ht="15.75">
      <c r="A10079" s="215" t="s">
        <v>20494</v>
      </c>
      <c r="B10079" s="215" t="s">
        <v>20495</v>
      </c>
      <c r="C10079" s="215" t="s">
        <v>367</v>
      </c>
    </row>
    <row r="10080" spans="1:3" ht="15.75">
      <c r="A10080" s="215" t="s">
        <v>20496</v>
      </c>
      <c r="B10080" s="215" t="s">
        <v>20497</v>
      </c>
      <c r="C10080" s="215" t="s">
        <v>47</v>
      </c>
    </row>
    <row r="10081" spans="1:3" ht="15.75">
      <c r="A10081" s="215" t="s">
        <v>20498</v>
      </c>
      <c r="B10081" s="215" t="s">
        <v>20499</v>
      </c>
      <c r="C10081" s="215" t="s">
        <v>602</v>
      </c>
    </row>
    <row r="10082" spans="1:3" ht="15.75">
      <c r="A10082" s="215" t="s">
        <v>20500</v>
      </c>
      <c r="B10082" s="215" t="s">
        <v>20501</v>
      </c>
      <c r="C10082" s="215" t="s">
        <v>47</v>
      </c>
    </row>
    <row r="10083" spans="1:3" ht="15.75">
      <c r="A10083" s="215" t="s">
        <v>20502</v>
      </c>
      <c r="B10083" s="215" t="s">
        <v>20503</v>
      </c>
      <c r="C10083" s="215" t="s">
        <v>47</v>
      </c>
    </row>
    <row r="10084" spans="1:3" ht="15.75">
      <c r="A10084" s="215" t="s">
        <v>20504</v>
      </c>
      <c r="B10084" s="215" t="s">
        <v>20505</v>
      </c>
      <c r="C10084" s="215" t="s">
        <v>47</v>
      </c>
    </row>
    <row r="10085" spans="1:3" ht="15.75">
      <c r="A10085" s="215" t="s">
        <v>20506</v>
      </c>
      <c r="B10085" s="215" t="s">
        <v>20507</v>
      </c>
      <c r="C10085" s="215" t="s">
        <v>47</v>
      </c>
    </row>
    <row r="10086" spans="1:3" ht="15.75">
      <c r="A10086" s="215" t="s">
        <v>20508</v>
      </c>
      <c r="B10086" s="215" t="s">
        <v>20509</v>
      </c>
      <c r="C10086" s="215" t="s">
        <v>602</v>
      </c>
    </row>
    <row r="10087" spans="1:3" ht="15.75">
      <c r="A10087" s="215" t="s">
        <v>20510</v>
      </c>
      <c r="B10087" s="215" t="s">
        <v>20511</v>
      </c>
      <c r="C10087" s="215" t="s">
        <v>602</v>
      </c>
    </row>
    <row r="10088" spans="1:3" ht="15.75">
      <c r="A10088" s="215" t="s">
        <v>20512</v>
      </c>
      <c r="B10088" s="215" t="s">
        <v>20513</v>
      </c>
      <c r="C10088" s="215" t="s">
        <v>602</v>
      </c>
    </row>
    <row r="10089" spans="1:3" ht="15.75">
      <c r="A10089" s="215" t="s">
        <v>20514</v>
      </c>
      <c r="B10089" s="215" t="s">
        <v>20515</v>
      </c>
      <c r="C10089" s="215" t="s">
        <v>602</v>
      </c>
    </row>
    <row r="10090" spans="1:3" ht="15.75">
      <c r="A10090" s="215" t="s">
        <v>20516</v>
      </c>
      <c r="B10090" s="215" t="s">
        <v>20517</v>
      </c>
      <c r="C10090" s="215" t="s">
        <v>47</v>
      </c>
    </row>
    <row r="10091" spans="1:3" ht="15.75">
      <c r="A10091" s="215" t="s">
        <v>20518</v>
      </c>
      <c r="B10091" s="215" t="s">
        <v>20519</v>
      </c>
      <c r="C10091" s="215" t="s">
        <v>367</v>
      </c>
    </row>
    <row r="10092" spans="1:3" ht="15.75">
      <c r="A10092" s="215" t="s">
        <v>20520</v>
      </c>
      <c r="B10092" s="215" t="s">
        <v>20521</v>
      </c>
      <c r="C10092" s="215" t="s">
        <v>47</v>
      </c>
    </row>
    <row r="10093" spans="1:3" ht="15.75">
      <c r="A10093" s="215" t="s">
        <v>20522</v>
      </c>
      <c r="B10093" s="215" t="s">
        <v>20523</v>
      </c>
      <c r="C10093" s="215" t="s">
        <v>47</v>
      </c>
    </row>
    <row r="10094" spans="1:3" ht="15.75">
      <c r="A10094" s="215" t="s">
        <v>20524</v>
      </c>
      <c r="B10094" s="215" t="s">
        <v>20525</v>
      </c>
      <c r="C10094" s="215" t="s">
        <v>47</v>
      </c>
    </row>
    <row r="10095" spans="1:3" ht="15.75">
      <c r="A10095" s="215" t="s">
        <v>20526</v>
      </c>
      <c r="B10095" s="215" t="s">
        <v>20527</v>
      </c>
      <c r="C10095" s="215" t="s">
        <v>47</v>
      </c>
    </row>
    <row r="10096" spans="1:3" ht="15.75">
      <c r="A10096" s="215" t="s">
        <v>20528</v>
      </c>
      <c r="B10096" s="215" t="s">
        <v>20529</v>
      </c>
      <c r="C10096" s="215" t="s">
        <v>47</v>
      </c>
    </row>
    <row r="10097" spans="1:3" ht="15.75">
      <c r="A10097" s="215" t="s">
        <v>20530</v>
      </c>
      <c r="B10097" s="215" t="s">
        <v>20531</v>
      </c>
      <c r="C10097" s="215" t="s">
        <v>47</v>
      </c>
    </row>
    <row r="10098" spans="1:3" ht="15.75">
      <c r="A10098" s="215" t="s">
        <v>20532</v>
      </c>
      <c r="B10098" s="215" t="s">
        <v>20533</v>
      </c>
      <c r="C10098" s="215" t="s">
        <v>47</v>
      </c>
    </row>
    <row r="10099" spans="1:3" ht="15.75">
      <c r="A10099" s="215" t="s">
        <v>20534</v>
      </c>
      <c r="B10099" s="215" t="s">
        <v>20535</v>
      </c>
      <c r="C10099" s="215" t="s">
        <v>47</v>
      </c>
    </row>
    <row r="10100" spans="1:3" ht="15.75">
      <c r="A10100" s="215" t="s">
        <v>20536</v>
      </c>
      <c r="B10100" s="215" t="s">
        <v>20537</v>
      </c>
      <c r="C10100" s="215" t="s">
        <v>47</v>
      </c>
    </row>
    <row r="10101" spans="1:3" ht="15.75">
      <c r="A10101" s="215" t="s">
        <v>20538</v>
      </c>
      <c r="B10101" s="215" t="s">
        <v>20539</v>
      </c>
      <c r="C10101" s="215" t="s">
        <v>47</v>
      </c>
    </row>
    <row r="10102" spans="1:3" ht="15.75">
      <c r="A10102" s="215" t="s">
        <v>20540</v>
      </c>
      <c r="B10102" s="215" t="s">
        <v>20541</v>
      </c>
      <c r="C10102" s="215" t="s">
        <v>47</v>
      </c>
    </row>
    <row r="10103" spans="1:3" ht="15.75">
      <c r="A10103" s="215" t="s">
        <v>20542</v>
      </c>
      <c r="B10103" s="215" t="s">
        <v>20543</v>
      </c>
      <c r="C10103" s="215" t="s">
        <v>47</v>
      </c>
    </row>
    <row r="10104" spans="1:3" ht="15.75">
      <c r="A10104" s="215" t="s">
        <v>20544</v>
      </c>
      <c r="B10104" s="215" t="s">
        <v>20545</v>
      </c>
      <c r="C10104" s="215" t="s">
        <v>47</v>
      </c>
    </row>
    <row r="10105" spans="1:3" ht="15.75">
      <c r="A10105" s="215" t="s">
        <v>20546</v>
      </c>
      <c r="B10105" s="215" t="s">
        <v>20547</v>
      </c>
      <c r="C10105" s="215" t="s">
        <v>365</v>
      </c>
    </row>
    <row r="10106" spans="1:3" ht="15.75">
      <c r="A10106" s="215" t="s">
        <v>20548</v>
      </c>
      <c r="B10106" s="215" t="s">
        <v>20549</v>
      </c>
      <c r="C10106" s="215" t="s">
        <v>3100</v>
      </c>
    </row>
    <row r="10107" spans="1:3" ht="15.75">
      <c r="A10107" s="215" t="s">
        <v>20550</v>
      </c>
      <c r="B10107" s="215" t="s">
        <v>20551</v>
      </c>
      <c r="C10107" s="215" t="s">
        <v>47</v>
      </c>
    </row>
    <row r="10108" spans="1:3" ht="15.75">
      <c r="A10108" s="215" t="s">
        <v>20552</v>
      </c>
      <c r="B10108" s="215" t="s">
        <v>20553</v>
      </c>
      <c r="C10108" s="215" t="s">
        <v>47</v>
      </c>
    </row>
    <row r="10109" spans="1:3" ht="15.75">
      <c r="A10109" s="215" t="s">
        <v>20554</v>
      </c>
      <c r="B10109" s="215" t="s">
        <v>20555</v>
      </c>
      <c r="C10109" s="215" t="s">
        <v>47</v>
      </c>
    </row>
    <row r="10110" spans="1:3" ht="15.75">
      <c r="A10110" s="215" t="s">
        <v>20556</v>
      </c>
      <c r="B10110" s="215" t="s">
        <v>20557</v>
      </c>
      <c r="C10110" s="215" t="s">
        <v>47</v>
      </c>
    </row>
    <row r="10111" spans="1:3">
      <c r="A10111" s="218" t="s">
        <v>20558</v>
      </c>
      <c r="B10111" s="214" t="s">
        <v>20559</v>
      </c>
      <c r="C10111" s="214" t="s">
        <v>47</v>
      </c>
    </row>
    <row r="10112" spans="1:3">
      <c r="A10112" s="218" t="s">
        <v>20560</v>
      </c>
      <c r="B10112" s="214" t="s">
        <v>20561</v>
      </c>
      <c r="C10112" s="214" t="s">
        <v>47</v>
      </c>
    </row>
    <row r="10113" spans="1:3">
      <c r="A10113" s="218" t="s">
        <v>20562</v>
      </c>
      <c r="B10113" s="214" t="s">
        <v>20563</v>
      </c>
      <c r="C10113" s="214" t="s">
        <v>367</v>
      </c>
    </row>
    <row r="10114" spans="1:3">
      <c r="A10114" s="218" t="s">
        <v>20564</v>
      </c>
      <c r="B10114" s="214" t="s">
        <v>20565</v>
      </c>
      <c r="C10114" s="214" t="s">
        <v>1669</v>
      </c>
    </row>
    <row r="10115" spans="1:3">
      <c r="A10115" s="218" t="s">
        <v>20566</v>
      </c>
      <c r="B10115" s="214" t="s">
        <v>20567</v>
      </c>
      <c r="C10115" s="214" t="s">
        <v>47</v>
      </c>
    </row>
    <row r="10116" spans="1:3">
      <c r="A10116" s="218" t="s">
        <v>20568</v>
      </c>
      <c r="B10116" s="214" t="s">
        <v>20569</v>
      </c>
      <c r="C10116" s="214" t="s">
        <v>367</v>
      </c>
    </row>
    <row r="10117" spans="1:3">
      <c r="A10117" s="218" t="s">
        <v>20570</v>
      </c>
      <c r="B10117" s="214" t="s">
        <v>20571</v>
      </c>
      <c r="C10117" s="214" t="s">
        <v>602</v>
      </c>
    </row>
    <row r="10118" spans="1:3">
      <c r="A10118" s="218" t="s">
        <v>20572</v>
      </c>
      <c r="B10118" s="214" t="s">
        <v>20573</v>
      </c>
      <c r="C10118" s="214" t="s">
        <v>47</v>
      </c>
    </row>
    <row r="10119" spans="1:3">
      <c r="A10119" s="218" t="s">
        <v>20574</v>
      </c>
      <c r="B10119" s="214" t="s">
        <v>20575</v>
      </c>
      <c r="C10119" s="214" t="s">
        <v>47</v>
      </c>
    </row>
    <row r="10120" spans="1:3">
      <c r="A10120" s="218" t="s">
        <v>20576</v>
      </c>
      <c r="B10120" s="214" t="s">
        <v>20577</v>
      </c>
      <c r="C10120" s="214" t="s">
        <v>47</v>
      </c>
    </row>
    <row r="10121" spans="1:3">
      <c r="A10121" s="218" t="s">
        <v>20578</v>
      </c>
      <c r="B10121" s="214" t="s">
        <v>20579</v>
      </c>
      <c r="C10121" s="214" t="s">
        <v>47</v>
      </c>
    </row>
    <row r="10122" spans="1:3">
      <c r="A10122" s="218" t="s">
        <v>20580</v>
      </c>
      <c r="B10122" s="214" t="s">
        <v>20581</v>
      </c>
      <c r="C10122" s="214" t="s">
        <v>47</v>
      </c>
    </row>
    <row r="10123" spans="1:3">
      <c r="A10123" s="218" t="s">
        <v>20582</v>
      </c>
      <c r="B10123" s="214" t="s">
        <v>20583</v>
      </c>
      <c r="C10123" s="214" t="s">
        <v>47</v>
      </c>
    </row>
    <row r="10124" spans="1:3">
      <c r="A10124" s="218" t="s">
        <v>20584</v>
      </c>
      <c r="B10124" s="214" t="s">
        <v>20585</v>
      </c>
      <c r="C10124" s="214" t="s">
        <v>602</v>
      </c>
    </row>
    <row r="10125" spans="1:3">
      <c r="A10125" s="218" t="s">
        <v>20586</v>
      </c>
      <c r="B10125" s="214" t="s">
        <v>20587</v>
      </c>
      <c r="C10125" s="214" t="s">
        <v>47</v>
      </c>
    </row>
    <row r="10126" spans="1:3">
      <c r="A10126" s="218" t="s">
        <v>20588</v>
      </c>
      <c r="B10126" s="214" t="s">
        <v>20589</v>
      </c>
      <c r="C10126" s="214" t="s">
        <v>47</v>
      </c>
    </row>
    <row r="10127" spans="1:3">
      <c r="A10127" s="218" t="s">
        <v>20590</v>
      </c>
      <c r="B10127" s="214" t="s">
        <v>20591</v>
      </c>
      <c r="C10127" s="214" t="s">
        <v>47</v>
      </c>
    </row>
    <row r="10128" spans="1:3">
      <c r="A10128" s="218" t="s">
        <v>20592</v>
      </c>
      <c r="B10128" s="214" t="s">
        <v>20593</v>
      </c>
      <c r="C10128" s="214" t="s">
        <v>602</v>
      </c>
    </row>
    <row r="10129" spans="1:3">
      <c r="A10129" s="218" t="s">
        <v>20594</v>
      </c>
      <c r="B10129" s="214" t="s">
        <v>20595</v>
      </c>
      <c r="C10129" s="214" t="s">
        <v>602</v>
      </c>
    </row>
    <row r="10130" spans="1:3">
      <c r="A10130" s="218" t="s">
        <v>20596</v>
      </c>
      <c r="B10130" s="214" t="s">
        <v>20597</v>
      </c>
      <c r="C10130" s="214" t="s">
        <v>602</v>
      </c>
    </row>
    <row r="10131" spans="1:3">
      <c r="A10131" s="218" t="s">
        <v>20598</v>
      </c>
      <c r="B10131" s="214" t="s">
        <v>20599</v>
      </c>
      <c r="C10131" s="214" t="s">
        <v>602</v>
      </c>
    </row>
    <row r="10132" spans="1:3">
      <c r="A10132" s="218" t="s">
        <v>20600</v>
      </c>
      <c r="B10132" s="214" t="s">
        <v>20601</v>
      </c>
      <c r="C10132" s="214" t="s">
        <v>47</v>
      </c>
    </row>
    <row r="10133" spans="1:3">
      <c r="A10133" s="218" t="s">
        <v>20602</v>
      </c>
      <c r="B10133" s="214" t="s">
        <v>20603</v>
      </c>
      <c r="C10133" s="214" t="s">
        <v>47</v>
      </c>
    </row>
    <row r="10134" spans="1:3">
      <c r="A10134" s="218" t="s">
        <v>20604</v>
      </c>
      <c r="B10134" s="214" t="s">
        <v>20605</v>
      </c>
      <c r="C10134" s="214" t="s">
        <v>47</v>
      </c>
    </row>
    <row r="10135" spans="1:3">
      <c r="A10135" s="218" t="s">
        <v>20606</v>
      </c>
      <c r="B10135" s="214" t="s">
        <v>20607</v>
      </c>
      <c r="C10135" s="214" t="s">
        <v>367</v>
      </c>
    </row>
    <row r="10136" spans="1:3">
      <c r="A10136" s="218" t="s">
        <v>20608</v>
      </c>
      <c r="B10136" s="214" t="s">
        <v>20609</v>
      </c>
      <c r="C10136" s="214" t="s">
        <v>47</v>
      </c>
    </row>
    <row r="10137" spans="1:3">
      <c r="A10137" s="218" t="s">
        <v>20610</v>
      </c>
      <c r="B10137" s="214" t="s">
        <v>20611</v>
      </c>
      <c r="C10137" s="214" t="s">
        <v>47</v>
      </c>
    </row>
    <row r="10138" spans="1:3">
      <c r="A10138" s="218" t="s">
        <v>20612</v>
      </c>
      <c r="B10138" s="214" t="s">
        <v>20613</v>
      </c>
      <c r="C10138" s="214" t="s">
        <v>47</v>
      </c>
    </row>
    <row r="10139" spans="1:3">
      <c r="A10139" s="218" t="s">
        <v>20614</v>
      </c>
      <c r="B10139" s="214" t="s">
        <v>20615</v>
      </c>
      <c r="C10139" s="214" t="s">
        <v>47</v>
      </c>
    </row>
    <row r="10140" spans="1:3">
      <c r="A10140" s="218" t="s">
        <v>20616</v>
      </c>
      <c r="B10140" s="214" t="s">
        <v>20617</v>
      </c>
      <c r="C10140" s="214" t="s">
        <v>367</v>
      </c>
    </row>
    <row r="10141" spans="1:3">
      <c r="A10141" s="218" t="s">
        <v>20618</v>
      </c>
      <c r="B10141" s="214" t="s">
        <v>20619</v>
      </c>
      <c r="C10141" s="214" t="s">
        <v>367</v>
      </c>
    </row>
    <row r="10142" spans="1:3">
      <c r="A10142" s="218" t="s">
        <v>20620</v>
      </c>
      <c r="B10142" s="214" t="s">
        <v>20621</v>
      </c>
      <c r="C10142" s="214" t="s">
        <v>47</v>
      </c>
    </row>
    <row r="10143" spans="1:3">
      <c r="A10143" s="218" t="s">
        <v>20622</v>
      </c>
      <c r="B10143" s="214" t="s">
        <v>20623</v>
      </c>
      <c r="C10143" s="214" t="s">
        <v>602</v>
      </c>
    </row>
    <row r="10144" spans="1:3">
      <c r="A10144" s="218" t="s">
        <v>20624</v>
      </c>
      <c r="B10144" s="214" t="s">
        <v>20625</v>
      </c>
      <c r="C10144" s="214" t="s">
        <v>47</v>
      </c>
    </row>
    <row r="10145" spans="1:3">
      <c r="A10145" s="218" t="s">
        <v>20626</v>
      </c>
      <c r="B10145" s="214" t="s">
        <v>20627</v>
      </c>
      <c r="C10145" s="214" t="s">
        <v>602</v>
      </c>
    </row>
    <row r="10146" spans="1:3">
      <c r="A10146" s="218" t="s">
        <v>20628</v>
      </c>
      <c r="B10146" s="214" t="s">
        <v>20629</v>
      </c>
      <c r="C10146" s="214" t="s">
        <v>47</v>
      </c>
    </row>
    <row r="10147" spans="1:3">
      <c r="A10147" s="218" t="s">
        <v>20630</v>
      </c>
      <c r="B10147" s="214" t="s">
        <v>20631</v>
      </c>
      <c r="C10147" s="214" t="s">
        <v>47</v>
      </c>
    </row>
    <row r="10148" spans="1:3">
      <c r="A10148" s="218" t="s">
        <v>20632</v>
      </c>
      <c r="B10148" s="214" t="s">
        <v>20633</v>
      </c>
      <c r="C10148" s="214" t="s">
        <v>367</v>
      </c>
    </row>
    <row r="10149" spans="1:3">
      <c r="A10149" s="218" t="s">
        <v>20634</v>
      </c>
      <c r="B10149" s="214" t="s">
        <v>20635</v>
      </c>
      <c r="C10149" s="214" t="s">
        <v>47</v>
      </c>
    </row>
    <row r="10150" spans="1:3">
      <c r="A10150" s="218" t="s">
        <v>20636</v>
      </c>
      <c r="B10150" s="214" t="s">
        <v>20637</v>
      </c>
      <c r="C10150" s="214" t="s">
        <v>47</v>
      </c>
    </row>
    <row r="10151" spans="1:3">
      <c r="A10151" s="218" t="s">
        <v>20638</v>
      </c>
      <c r="B10151" s="214" t="s">
        <v>20639</v>
      </c>
      <c r="C10151" s="214" t="s">
        <v>47</v>
      </c>
    </row>
    <row r="10152" spans="1:3">
      <c r="A10152" s="218" t="s">
        <v>20640</v>
      </c>
      <c r="B10152" s="214" t="s">
        <v>20641</v>
      </c>
      <c r="C10152" s="214" t="s">
        <v>47</v>
      </c>
    </row>
    <row r="10153" spans="1:3">
      <c r="A10153" s="218" t="s">
        <v>20642</v>
      </c>
      <c r="B10153" s="214" t="s">
        <v>20643</v>
      </c>
      <c r="C10153" s="214" t="s">
        <v>47</v>
      </c>
    </row>
    <row r="10154" spans="1:3">
      <c r="A10154" s="218" t="s">
        <v>20644</v>
      </c>
      <c r="B10154" s="214" t="s">
        <v>20645</v>
      </c>
      <c r="C10154" s="214" t="s">
        <v>47</v>
      </c>
    </row>
    <row r="10155" spans="1:3">
      <c r="A10155" s="218" t="s">
        <v>20646</v>
      </c>
      <c r="B10155" s="214" t="s">
        <v>20647</v>
      </c>
      <c r="C10155" s="214" t="s">
        <v>47</v>
      </c>
    </row>
    <row r="10156" spans="1:3">
      <c r="A10156" s="218" t="s">
        <v>20648</v>
      </c>
      <c r="B10156" s="214" t="s">
        <v>20649</v>
      </c>
      <c r="C10156" s="214" t="s">
        <v>47</v>
      </c>
    </row>
    <row r="10157" spans="1:3">
      <c r="A10157" s="218" t="s">
        <v>20650</v>
      </c>
      <c r="B10157" s="214" t="s">
        <v>20651</v>
      </c>
      <c r="C10157" s="214" t="s">
        <v>47</v>
      </c>
    </row>
    <row r="10158" spans="1:3">
      <c r="A10158" s="218" t="s">
        <v>20652</v>
      </c>
      <c r="B10158" s="214" t="s">
        <v>20653</v>
      </c>
      <c r="C10158" s="214" t="s">
        <v>602</v>
      </c>
    </row>
    <row r="10159" spans="1:3">
      <c r="A10159" s="218" t="s">
        <v>20654</v>
      </c>
      <c r="B10159" s="214" t="s">
        <v>20655</v>
      </c>
      <c r="C10159" s="214" t="s">
        <v>47</v>
      </c>
    </row>
    <row r="10160" spans="1:3">
      <c r="A10160" s="218" t="s">
        <v>20656</v>
      </c>
      <c r="B10160" s="214" t="s">
        <v>20657</v>
      </c>
      <c r="C10160" s="214" t="s">
        <v>47</v>
      </c>
    </row>
    <row r="10161" spans="1:3">
      <c r="A10161" s="218" t="s">
        <v>20658</v>
      </c>
      <c r="B10161" s="214" t="s">
        <v>20659</v>
      </c>
      <c r="C10161" s="214" t="s">
        <v>47</v>
      </c>
    </row>
    <row r="10162" spans="1:3">
      <c r="A10162" s="218" t="s">
        <v>20660</v>
      </c>
      <c r="B10162" s="214" t="s">
        <v>20661</v>
      </c>
      <c r="C10162" s="214" t="s">
        <v>602</v>
      </c>
    </row>
    <row r="10163" spans="1:3">
      <c r="A10163" s="218" t="s">
        <v>20662</v>
      </c>
      <c r="B10163" s="214" t="s">
        <v>20663</v>
      </c>
      <c r="C10163" s="214" t="s">
        <v>602</v>
      </c>
    </row>
    <row r="10164" spans="1:3">
      <c r="A10164" s="218" t="s">
        <v>20664</v>
      </c>
      <c r="B10164" s="214" t="s">
        <v>20665</v>
      </c>
      <c r="C10164" s="214" t="s">
        <v>602</v>
      </c>
    </row>
    <row r="10165" spans="1:3">
      <c r="A10165" s="218" t="s">
        <v>20666</v>
      </c>
      <c r="B10165" s="214" t="s">
        <v>20667</v>
      </c>
      <c r="C10165" s="214" t="s">
        <v>602</v>
      </c>
    </row>
    <row r="10166" spans="1:3">
      <c r="A10166" s="218" t="s">
        <v>20668</v>
      </c>
      <c r="B10166" s="214" t="s">
        <v>20669</v>
      </c>
      <c r="C10166" s="214" t="s">
        <v>47</v>
      </c>
    </row>
    <row r="10167" spans="1:3">
      <c r="A10167" s="218" t="s">
        <v>20670</v>
      </c>
      <c r="B10167" s="214" t="s">
        <v>20671</v>
      </c>
      <c r="C10167" s="214" t="s">
        <v>47</v>
      </c>
    </row>
    <row r="10168" spans="1:3">
      <c r="A10168" s="218" t="s">
        <v>20672</v>
      </c>
      <c r="B10168" s="214" t="s">
        <v>20673</v>
      </c>
      <c r="C10168" s="214" t="s">
        <v>47</v>
      </c>
    </row>
    <row r="10169" spans="1:3">
      <c r="A10169" s="218" t="s">
        <v>20674</v>
      </c>
      <c r="B10169" s="214" t="s">
        <v>20675</v>
      </c>
      <c r="C10169" s="214" t="s">
        <v>47</v>
      </c>
    </row>
    <row r="10170" spans="1:3">
      <c r="A10170" s="218" t="s">
        <v>20676</v>
      </c>
      <c r="B10170" s="214" t="s">
        <v>20677</v>
      </c>
      <c r="C10170" s="214" t="s">
        <v>47</v>
      </c>
    </row>
    <row r="10171" spans="1:3">
      <c r="A10171" s="218" t="s">
        <v>20678</v>
      </c>
      <c r="B10171" s="214" t="s">
        <v>20679</v>
      </c>
      <c r="C10171" s="214" t="s">
        <v>47</v>
      </c>
    </row>
    <row r="10172" spans="1:3">
      <c r="A10172" s="218" t="s">
        <v>20680</v>
      </c>
      <c r="B10172" s="214" t="s">
        <v>20681</v>
      </c>
      <c r="C10172" s="214" t="s">
        <v>47</v>
      </c>
    </row>
    <row r="10173" spans="1:3">
      <c r="A10173" s="218" t="s">
        <v>20682</v>
      </c>
      <c r="B10173" s="214" t="s">
        <v>20683</v>
      </c>
      <c r="C10173" s="214" t="s">
        <v>47</v>
      </c>
    </row>
    <row r="10174" spans="1:3">
      <c r="A10174" s="218" t="s">
        <v>20684</v>
      </c>
      <c r="B10174" s="214" t="s">
        <v>20685</v>
      </c>
      <c r="C10174" s="214" t="s">
        <v>47</v>
      </c>
    </row>
    <row r="10175" spans="1:3">
      <c r="A10175" s="218" t="s">
        <v>20686</v>
      </c>
      <c r="B10175" s="214" t="s">
        <v>20687</v>
      </c>
      <c r="C10175" s="214" t="s">
        <v>47</v>
      </c>
    </row>
    <row r="10176" spans="1:3">
      <c r="A10176" s="218" t="s">
        <v>20688</v>
      </c>
      <c r="B10176" s="214" t="s">
        <v>20689</v>
      </c>
      <c r="C10176" s="214" t="s">
        <v>367</v>
      </c>
    </row>
    <row r="10177" spans="1:3">
      <c r="A10177" s="218" t="s">
        <v>20690</v>
      </c>
      <c r="B10177" s="214" t="s">
        <v>20691</v>
      </c>
      <c r="C10177" s="214" t="s">
        <v>47</v>
      </c>
    </row>
    <row r="10178" spans="1:3">
      <c r="A10178" s="218" t="s">
        <v>20692</v>
      </c>
      <c r="B10178" s="214" t="s">
        <v>20693</v>
      </c>
      <c r="C10178" s="214" t="s">
        <v>602</v>
      </c>
    </row>
    <row r="10179" spans="1:3">
      <c r="A10179" s="218" t="s">
        <v>20694</v>
      </c>
      <c r="B10179" s="214" t="s">
        <v>20695</v>
      </c>
      <c r="C10179" s="214" t="s">
        <v>47</v>
      </c>
    </row>
    <row r="10180" spans="1:3">
      <c r="A10180" s="218" t="s">
        <v>20696</v>
      </c>
      <c r="B10180" s="214" t="s">
        <v>20697</v>
      </c>
      <c r="C10180" s="214" t="s">
        <v>47</v>
      </c>
    </row>
    <row r="10181" spans="1:3">
      <c r="A10181" s="218" t="s">
        <v>20698</v>
      </c>
      <c r="B10181" s="214" t="s">
        <v>20699</v>
      </c>
      <c r="C10181" s="214" t="s">
        <v>47</v>
      </c>
    </row>
    <row r="10182" spans="1:3">
      <c r="A10182" s="218" t="s">
        <v>20700</v>
      </c>
      <c r="B10182" s="214" t="s">
        <v>20701</v>
      </c>
      <c r="C10182" s="214" t="s">
        <v>47</v>
      </c>
    </row>
    <row r="10183" spans="1:3">
      <c r="A10183" s="218" t="s">
        <v>20702</v>
      </c>
      <c r="B10183" s="214" t="s">
        <v>20703</v>
      </c>
      <c r="C10183" s="214" t="s">
        <v>47</v>
      </c>
    </row>
    <row r="10184" spans="1:3">
      <c r="A10184" s="218" t="s">
        <v>20704</v>
      </c>
      <c r="B10184" s="214" t="s">
        <v>20705</v>
      </c>
      <c r="C10184" s="214" t="s">
        <v>47</v>
      </c>
    </row>
    <row r="10185" spans="1:3">
      <c r="A10185" s="218" t="s">
        <v>20706</v>
      </c>
      <c r="B10185" s="214" t="s">
        <v>20707</v>
      </c>
      <c r="C10185" s="214" t="s">
        <v>47</v>
      </c>
    </row>
    <row r="10186" spans="1:3">
      <c r="A10186" s="218" t="s">
        <v>20708</v>
      </c>
      <c r="B10186" s="214" t="s">
        <v>20709</v>
      </c>
      <c r="C10186" s="214" t="s">
        <v>47</v>
      </c>
    </row>
    <row r="10187" spans="1:3">
      <c r="A10187" s="218" t="s">
        <v>20710</v>
      </c>
      <c r="B10187" s="214" t="s">
        <v>20711</v>
      </c>
      <c r="C10187" s="214" t="s">
        <v>47</v>
      </c>
    </row>
    <row r="10188" spans="1:3">
      <c r="A10188" s="218" t="s">
        <v>20712</v>
      </c>
      <c r="B10188" s="214" t="s">
        <v>20713</v>
      </c>
      <c r="C10188" s="214" t="s">
        <v>47</v>
      </c>
    </row>
    <row r="10189" spans="1:3">
      <c r="A10189" s="218" t="s">
        <v>20714</v>
      </c>
      <c r="B10189" s="214" t="s">
        <v>20715</v>
      </c>
      <c r="C10189" s="214" t="s">
        <v>47</v>
      </c>
    </row>
    <row r="10190" spans="1:3">
      <c r="A10190" s="218" t="s">
        <v>20716</v>
      </c>
      <c r="B10190" s="214" t="s">
        <v>20717</v>
      </c>
      <c r="C10190" s="214" t="s">
        <v>602</v>
      </c>
    </row>
    <row r="10191" spans="1:3">
      <c r="A10191" s="218" t="s">
        <v>20718</v>
      </c>
      <c r="B10191" s="214" t="s">
        <v>20719</v>
      </c>
      <c r="C10191" s="214" t="s">
        <v>47</v>
      </c>
    </row>
    <row r="10192" spans="1:3">
      <c r="A10192" s="218" t="s">
        <v>20720</v>
      </c>
      <c r="B10192" s="214" t="s">
        <v>20721</v>
      </c>
      <c r="C10192" s="214" t="s">
        <v>365</v>
      </c>
    </row>
    <row r="10193" spans="1:3">
      <c r="A10193" s="218" t="s">
        <v>20722</v>
      </c>
      <c r="B10193" s="214" t="s">
        <v>20723</v>
      </c>
      <c r="C10193" s="214" t="s">
        <v>365</v>
      </c>
    </row>
    <row r="10194" spans="1:3">
      <c r="A10194" s="218" t="s">
        <v>20724</v>
      </c>
      <c r="B10194" s="214" t="s">
        <v>20725</v>
      </c>
      <c r="C10194" s="214" t="s">
        <v>461</v>
      </c>
    </row>
    <row r="10195" spans="1:3">
      <c r="A10195" s="218" t="s">
        <v>20726</v>
      </c>
      <c r="B10195" s="214" t="s">
        <v>20727</v>
      </c>
      <c r="C10195" s="214" t="s">
        <v>367</v>
      </c>
    </row>
    <row r="10196" spans="1:3">
      <c r="A10196" s="218" t="s">
        <v>20728</v>
      </c>
      <c r="B10196" s="214" t="s">
        <v>20729</v>
      </c>
      <c r="C10196" s="214" t="s">
        <v>602</v>
      </c>
    </row>
    <row r="10197" spans="1:3">
      <c r="A10197" s="218" t="s">
        <v>20730</v>
      </c>
      <c r="B10197" s="214" t="s">
        <v>20731</v>
      </c>
      <c r="C10197" s="214" t="s">
        <v>602</v>
      </c>
    </row>
    <row r="10198" spans="1:3">
      <c r="A10198" s="218" t="s">
        <v>20732</v>
      </c>
      <c r="B10198" s="214" t="s">
        <v>20733</v>
      </c>
      <c r="C10198" s="214" t="s">
        <v>602</v>
      </c>
    </row>
    <row r="10199" spans="1:3">
      <c r="A10199" s="218" t="s">
        <v>20734</v>
      </c>
      <c r="B10199" s="214" t="s">
        <v>20735</v>
      </c>
      <c r="C10199" s="214" t="s">
        <v>367</v>
      </c>
    </row>
    <row r="10200" spans="1:3">
      <c r="A10200" s="218" t="s">
        <v>20736</v>
      </c>
      <c r="B10200" s="214" t="s">
        <v>20737</v>
      </c>
      <c r="C10200" s="214" t="s">
        <v>602</v>
      </c>
    </row>
    <row r="10201" spans="1:3">
      <c r="A10201" s="218" t="s">
        <v>20738</v>
      </c>
      <c r="B10201" s="214" t="s">
        <v>20739</v>
      </c>
      <c r="C10201" s="214" t="s">
        <v>47</v>
      </c>
    </row>
    <row r="10202" spans="1:3">
      <c r="A10202" s="218" t="s">
        <v>20740</v>
      </c>
      <c r="B10202" s="214" t="s">
        <v>20741</v>
      </c>
      <c r="C10202" s="214" t="s">
        <v>47</v>
      </c>
    </row>
    <row r="10203" spans="1:3">
      <c r="A10203" s="218" t="s">
        <v>20742</v>
      </c>
      <c r="B10203" s="214" t="s">
        <v>20743</v>
      </c>
      <c r="C10203" s="214" t="s">
        <v>47</v>
      </c>
    </row>
    <row r="10204" spans="1:3">
      <c r="A10204" s="218" t="s">
        <v>20744</v>
      </c>
      <c r="B10204" s="214" t="s">
        <v>20745</v>
      </c>
      <c r="C10204" s="214" t="s">
        <v>47</v>
      </c>
    </row>
    <row r="10205" spans="1:3">
      <c r="A10205" s="218" t="s">
        <v>20746</v>
      </c>
      <c r="B10205" s="214" t="s">
        <v>20747</v>
      </c>
      <c r="C10205" s="214" t="s">
        <v>47</v>
      </c>
    </row>
    <row r="10206" spans="1:3">
      <c r="A10206" s="218" t="s">
        <v>20748</v>
      </c>
      <c r="B10206" s="214" t="s">
        <v>20749</v>
      </c>
      <c r="C10206" s="214" t="s">
        <v>47</v>
      </c>
    </row>
    <row r="10207" spans="1:3">
      <c r="A10207" s="218" t="s">
        <v>20750</v>
      </c>
      <c r="B10207" s="214" t="s">
        <v>20751</v>
      </c>
      <c r="C10207" s="214" t="s">
        <v>47</v>
      </c>
    </row>
    <row r="10208" spans="1:3">
      <c r="A10208" s="218" t="s">
        <v>20752</v>
      </c>
      <c r="B10208" s="214" t="s">
        <v>20753</v>
      </c>
      <c r="C10208" s="214" t="s">
        <v>47</v>
      </c>
    </row>
    <row r="10209" spans="1:3">
      <c r="A10209" s="218" t="s">
        <v>20754</v>
      </c>
      <c r="B10209" s="214" t="s">
        <v>20755</v>
      </c>
      <c r="C10209" s="214" t="s">
        <v>47</v>
      </c>
    </row>
    <row r="10210" spans="1:3">
      <c r="A10210" s="218" t="s">
        <v>20756</v>
      </c>
      <c r="B10210" s="214" t="s">
        <v>20757</v>
      </c>
      <c r="C10210" s="214" t="s">
        <v>602</v>
      </c>
    </row>
    <row r="10211" spans="1:3">
      <c r="A10211" s="218" t="s">
        <v>20758</v>
      </c>
      <c r="B10211" s="214" t="s">
        <v>20759</v>
      </c>
      <c r="C10211" s="214" t="s">
        <v>602</v>
      </c>
    </row>
    <row r="10212" spans="1:3">
      <c r="A10212" s="218" t="s">
        <v>20760</v>
      </c>
      <c r="B10212" s="214" t="s">
        <v>20761</v>
      </c>
      <c r="C10212" s="214" t="s">
        <v>367</v>
      </c>
    </row>
    <row r="10213" spans="1:3">
      <c r="A10213" s="218" t="s">
        <v>20762</v>
      </c>
      <c r="B10213" s="214" t="s">
        <v>20763</v>
      </c>
      <c r="C10213" s="214" t="s">
        <v>602</v>
      </c>
    </row>
    <row r="10214" spans="1:3">
      <c r="A10214" s="218" t="s">
        <v>20764</v>
      </c>
      <c r="B10214" s="214" t="s">
        <v>20765</v>
      </c>
      <c r="C10214" s="214" t="s">
        <v>602</v>
      </c>
    </row>
    <row r="10215" spans="1:3">
      <c r="A10215" s="218" t="s">
        <v>20766</v>
      </c>
      <c r="B10215" s="214" t="s">
        <v>20767</v>
      </c>
      <c r="C10215" s="214" t="s">
        <v>602</v>
      </c>
    </row>
    <row r="10216" spans="1:3">
      <c r="A10216" s="218" t="s">
        <v>20768</v>
      </c>
      <c r="B10216" s="214" t="s">
        <v>20769</v>
      </c>
      <c r="C10216" s="214" t="s">
        <v>47</v>
      </c>
    </row>
    <row r="10217" spans="1:3">
      <c r="A10217" s="218" t="s">
        <v>20770</v>
      </c>
      <c r="B10217" s="214" t="s">
        <v>20771</v>
      </c>
      <c r="C10217" s="214" t="s">
        <v>47</v>
      </c>
    </row>
    <row r="10218" spans="1:3">
      <c r="A10218" s="218" t="s">
        <v>20772</v>
      </c>
      <c r="B10218" s="214" t="s">
        <v>20773</v>
      </c>
      <c r="C10218" s="214" t="s">
        <v>47</v>
      </c>
    </row>
    <row r="10219" spans="1:3">
      <c r="A10219" s="218" t="s">
        <v>20774</v>
      </c>
      <c r="B10219" s="214" t="s">
        <v>20775</v>
      </c>
      <c r="C10219" s="214" t="s">
        <v>47</v>
      </c>
    </row>
    <row r="10220" spans="1:3">
      <c r="A10220" s="218" t="s">
        <v>20776</v>
      </c>
      <c r="B10220" s="214" t="s">
        <v>20777</v>
      </c>
      <c r="C10220" s="214" t="s">
        <v>47</v>
      </c>
    </row>
    <row r="10221" spans="1:3">
      <c r="A10221" s="218" t="s">
        <v>20778</v>
      </c>
      <c r="B10221" s="214" t="s">
        <v>20779</v>
      </c>
      <c r="C10221" s="214" t="s">
        <v>47</v>
      </c>
    </row>
    <row r="10222" spans="1:3">
      <c r="A10222" s="218" t="s">
        <v>20780</v>
      </c>
      <c r="B10222" s="214" t="s">
        <v>20781</v>
      </c>
      <c r="C10222" s="214" t="s">
        <v>602</v>
      </c>
    </row>
    <row r="10223" spans="1:3">
      <c r="A10223" s="218" t="s">
        <v>20782</v>
      </c>
      <c r="B10223" s="214" t="s">
        <v>20783</v>
      </c>
      <c r="C10223" s="214" t="s">
        <v>47</v>
      </c>
    </row>
    <row r="10224" spans="1:3">
      <c r="A10224" s="218" t="s">
        <v>20784</v>
      </c>
      <c r="B10224" s="214" t="s">
        <v>20785</v>
      </c>
      <c r="C10224" s="214" t="s">
        <v>47</v>
      </c>
    </row>
    <row r="10225" spans="1:3">
      <c r="A10225" s="218" t="s">
        <v>20786</v>
      </c>
      <c r="B10225" s="214" t="s">
        <v>20787</v>
      </c>
      <c r="C10225" s="214" t="s">
        <v>47</v>
      </c>
    </row>
    <row r="10226" spans="1:3">
      <c r="A10226" s="218" t="s">
        <v>20788</v>
      </c>
      <c r="B10226" s="214" t="s">
        <v>20789</v>
      </c>
      <c r="C10226" s="214" t="s">
        <v>47</v>
      </c>
    </row>
    <row r="10227" spans="1:3">
      <c r="A10227" s="218" t="s">
        <v>20790</v>
      </c>
      <c r="B10227" s="214" t="s">
        <v>20791</v>
      </c>
      <c r="C10227" s="214" t="s">
        <v>47</v>
      </c>
    </row>
    <row r="10228" spans="1:3">
      <c r="A10228" s="218" t="s">
        <v>20792</v>
      </c>
      <c r="B10228" s="214" t="s">
        <v>20793</v>
      </c>
      <c r="C10228" s="214" t="s">
        <v>47</v>
      </c>
    </row>
    <row r="10229" spans="1:3">
      <c r="A10229" s="218" t="s">
        <v>20794</v>
      </c>
      <c r="B10229" s="214" t="s">
        <v>20795</v>
      </c>
      <c r="C10229" s="214" t="s">
        <v>47</v>
      </c>
    </row>
    <row r="10230" spans="1:3">
      <c r="A10230" s="218" t="s">
        <v>20796</v>
      </c>
      <c r="B10230" s="214" t="s">
        <v>20797</v>
      </c>
      <c r="C10230" s="214" t="s">
        <v>602</v>
      </c>
    </row>
    <row r="10231" spans="1:3">
      <c r="A10231" s="218" t="s">
        <v>20798</v>
      </c>
      <c r="B10231" s="214" t="s">
        <v>20799</v>
      </c>
      <c r="C10231" s="214" t="s">
        <v>365</v>
      </c>
    </row>
    <row r="10232" spans="1:3">
      <c r="A10232" s="218" t="s">
        <v>20800</v>
      </c>
      <c r="B10232" s="214" t="s">
        <v>20801</v>
      </c>
      <c r="C10232" s="214" t="s">
        <v>47</v>
      </c>
    </row>
    <row r="10233" spans="1:3">
      <c r="A10233" s="218" t="s">
        <v>20802</v>
      </c>
      <c r="B10233" s="214" t="s">
        <v>20803</v>
      </c>
      <c r="C10233" s="214" t="s">
        <v>602</v>
      </c>
    </row>
    <row r="10234" spans="1:3">
      <c r="A10234" s="218" t="s">
        <v>20804</v>
      </c>
      <c r="B10234" s="214" t="s">
        <v>20805</v>
      </c>
      <c r="C10234" s="214" t="s">
        <v>367</v>
      </c>
    </row>
    <row r="10235" spans="1:3">
      <c r="A10235" s="218" t="s">
        <v>20806</v>
      </c>
      <c r="B10235" s="214" t="s">
        <v>20807</v>
      </c>
      <c r="C10235" s="214" t="s">
        <v>47</v>
      </c>
    </row>
    <row r="10236" spans="1:3">
      <c r="A10236" s="218" t="s">
        <v>20808</v>
      </c>
      <c r="B10236" s="214" t="s">
        <v>20809</v>
      </c>
      <c r="C10236" s="214" t="s">
        <v>367</v>
      </c>
    </row>
    <row r="10237" spans="1:3">
      <c r="A10237" s="218" t="s">
        <v>20810</v>
      </c>
      <c r="B10237" s="214" t="s">
        <v>20811</v>
      </c>
      <c r="C10237" s="214" t="s">
        <v>47</v>
      </c>
    </row>
    <row r="10238" spans="1:3">
      <c r="A10238" s="218" t="s">
        <v>20812</v>
      </c>
      <c r="B10238" s="214" t="s">
        <v>20813</v>
      </c>
      <c r="C10238" s="214" t="s">
        <v>602</v>
      </c>
    </row>
    <row r="10239" spans="1:3">
      <c r="A10239" s="218" t="s">
        <v>20814</v>
      </c>
      <c r="B10239" s="214" t="s">
        <v>20815</v>
      </c>
      <c r="C10239" s="214" t="s">
        <v>367</v>
      </c>
    </row>
    <row r="10240" spans="1:3">
      <c r="A10240" s="218" t="s">
        <v>20816</v>
      </c>
      <c r="B10240" s="214" t="s">
        <v>20817</v>
      </c>
      <c r="C10240" s="214" t="s">
        <v>367</v>
      </c>
    </row>
    <row r="10241" spans="1:3">
      <c r="A10241" s="218" t="s">
        <v>20818</v>
      </c>
      <c r="B10241" s="214" t="s">
        <v>20819</v>
      </c>
      <c r="C10241" s="214" t="s">
        <v>367</v>
      </c>
    </row>
    <row r="10242" spans="1:3">
      <c r="A10242" s="218" t="s">
        <v>20820</v>
      </c>
      <c r="B10242" s="214" t="s">
        <v>20821</v>
      </c>
      <c r="C10242" s="214" t="s">
        <v>47</v>
      </c>
    </row>
    <row r="10243" spans="1:3">
      <c r="A10243" s="218" t="s">
        <v>20822</v>
      </c>
      <c r="B10243" s="214" t="s">
        <v>20823</v>
      </c>
      <c r="C10243" s="214" t="s">
        <v>47</v>
      </c>
    </row>
    <row r="10244" spans="1:3">
      <c r="A10244" s="218" t="s">
        <v>20824</v>
      </c>
      <c r="B10244" s="214" t="s">
        <v>20825</v>
      </c>
      <c r="C10244" s="214" t="s">
        <v>47</v>
      </c>
    </row>
    <row r="10245" spans="1:3">
      <c r="A10245" s="218" t="s">
        <v>20826</v>
      </c>
      <c r="B10245" s="214" t="s">
        <v>20827</v>
      </c>
      <c r="C10245" s="214" t="s">
        <v>47</v>
      </c>
    </row>
    <row r="10246" spans="1:3">
      <c r="A10246" s="218" t="s">
        <v>20828</v>
      </c>
      <c r="B10246" s="214" t="s">
        <v>20829</v>
      </c>
      <c r="C10246" s="214" t="s">
        <v>47</v>
      </c>
    </row>
    <row r="10247" spans="1:3">
      <c r="A10247" s="218" t="s">
        <v>20830</v>
      </c>
      <c r="B10247" s="214" t="s">
        <v>20831</v>
      </c>
      <c r="C10247" s="214" t="s">
        <v>47</v>
      </c>
    </row>
    <row r="10248" spans="1:3">
      <c r="A10248" s="218" t="s">
        <v>20832</v>
      </c>
      <c r="B10248" s="214" t="s">
        <v>20833</v>
      </c>
      <c r="C10248" s="214" t="s">
        <v>47</v>
      </c>
    </row>
    <row r="10249" spans="1:3">
      <c r="A10249" s="218" t="s">
        <v>20834</v>
      </c>
      <c r="B10249" s="214" t="s">
        <v>20835</v>
      </c>
      <c r="C10249" s="214" t="s">
        <v>602</v>
      </c>
    </row>
    <row r="10250" spans="1:3">
      <c r="A10250" s="218" t="s">
        <v>20836</v>
      </c>
      <c r="B10250" s="214" t="s">
        <v>20837</v>
      </c>
      <c r="C10250" s="214" t="s">
        <v>47</v>
      </c>
    </row>
    <row r="10251" spans="1:3">
      <c r="A10251" s="218" t="s">
        <v>20838</v>
      </c>
      <c r="B10251" s="214" t="s">
        <v>20839</v>
      </c>
      <c r="C10251" s="214" t="s">
        <v>47</v>
      </c>
    </row>
    <row r="10252" spans="1:3">
      <c r="A10252" s="218" t="s">
        <v>20840</v>
      </c>
      <c r="B10252" s="214" t="s">
        <v>20841</v>
      </c>
      <c r="C10252" s="214" t="s">
        <v>47</v>
      </c>
    </row>
    <row r="10253" spans="1:3">
      <c r="A10253" s="218" t="s">
        <v>20842</v>
      </c>
      <c r="B10253" s="214" t="s">
        <v>20843</v>
      </c>
      <c r="C10253" s="214" t="s">
        <v>47</v>
      </c>
    </row>
    <row r="10254" spans="1:3">
      <c r="A10254" s="218" t="s">
        <v>20844</v>
      </c>
      <c r="B10254" s="214" t="s">
        <v>20845</v>
      </c>
      <c r="C10254" s="214" t="s">
        <v>47</v>
      </c>
    </row>
    <row r="10255" spans="1:3">
      <c r="A10255" s="218" t="s">
        <v>20846</v>
      </c>
      <c r="B10255" s="214" t="s">
        <v>20847</v>
      </c>
      <c r="C10255" s="214" t="s">
        <v>47</v>
      </c>
    </row>
    <row r="10256" spans="1:3">
      <c r="A10256" s="218" t="s">
        <v>20848</v>
      </c>
      <c r="B10256" s="214" t="s">
        <v>20849</v>
      </c>
      <c r="C10256" s="214" t="s">
        <v>47</v>
      </c>
    </row>
    <row r="10257" spans="1:3">
      <c r="A10257" s="218" t="s">
        <v>20850</v>
      </c>
      <c r="B10257" s="214" t="s">
        <v>20851</v>
      </c>
      <c r="C10257" s="214" t="s">
        <v>47</v>
      </c>
    </row>
    <row r="10258" spans="1:3">
      <c r="A10258" s="218" t="s">
        <v>20852</v>
      </c>
      <c r="B10258" s="214" t="s">
        <v>20853</v>
      </c>
      <c r="C10258" s="214" t="s">
        <v>47</v>
      </c>
    </row>
    <row r="10259" spans="1:3">
      <c r="A10259" s="218" t="s">
        <v>20854</v>
      </c>
      <c r="B10259" s="214" t="s">
        <v>20855</v>
      </c>
      <c r="C10259" s="214" t="s">
        <v>47</v>
      </c>
    </row>
    <row r="10260" spans="1:3">
      <c r="A10260" s="218" t="s">
        <v>20856</v>
      </c>
      <c r="B10260" s="214" t="s">
        <v>20857</v>
      </c>
      <c r="C10260" s="214" t="s">
        <v>47</v>
      </c>
    </row>
    <row r="10261" spans="1:3">
      <c r="A10261" s="218" t="s">
        <v>20858</v>
      </c>
      <c r="B10261" s="214" t="s">
        <v>20859</v>
      </c>
      <c r="C10261" s="214" t="s">
        <v>47</v>
      </c>
    </row>
    <row r="10262" spans="1:3">
      <c r="A10262" s="218" t="s">
        <v>20860</v>
      </c>
      <c r="B10262" s="214" t="s">
        <v>20861</v>
      </c>
      <c r="C10262" s="214" t="s">
        <v>47</v>
      </c>
    </row>
    <row r="10263" spans="1:3">
      <c r="A10263" s="218" t="s">
        <v>20862</v>
      </c>
      <c r="B10263" s="214" t="s">
        <v>20863</v>
      </c>
      <c r="C10263" s="214" t="s">
        <v>47</v>
      </c>
    </row>
    <row r="10264" spans="1:3">
      <c r="A10264" s="218" t="s">
        <v>20864</v>
      </c>
      <c r="B10264" s="214" t="s">
        <v>20865</v>
      </c>
      <c r="C10264" s="214" t="s">
        <v>47</v>
      </c>
    </row>
    <row r="10265" spans="1:3">
      <c r="A10265" s="218" t="s">
        <v>20866</v>
      </c>
      <c r="B10265" s="214" t="s">
        <v>20867</v>
      </c>
      <c r="C10265" s="214" t="s">
        <v>47</v>
      </c>
    </row>
    <row r="10266" spans="1:3">
      <c r="A10266" s="218" t="s">
        <v>20868</v>
      </c>
      <c r="B10266" s="214" t="s">
        <v>20869</v>
      </c>
      <c r="C10266" s="214" t="s">
        <v>47</v>
      </c>
    </row>
    <row r="10267" spans="1:3">
      <c r="A10267" s="218" t="s">
        <v>20870</v>
      </c>
      <c r="B10267" s="214" t="s">
        <v>20871</v>
      </c>
      <c r="C10267" s="214" t="s">
        <v>47</v>
      </c>
    </row>
    <row r="10268" spans="1:3">
      <c r="A10268" s="218" t="s">
        <v>20872</v>
      </c>
      <c r="B10268" s="214" t="s">
        <v>20873</v>
      </c>
      <c r="C10268" s="214" t="s">
        <v>367</v>
      </c>
    </row>
    <row r="10269" spans="1:3">
      <c r="A10269" s="218" t="s">
        <v>20874</v>
      </c>
      <c r="B10269" s="214" t="s">
        <v>20875</v>
      </c>
      <c r="C10269" s="214" t="s">
        <v>602</v>
      </c>
    </row>
    <row r="10270" spans="1:3">
      <c r="A10270" s="218" t="s">
        <v>20876</v>
      </c>
      <c r="B10270" s="214" t="s">
        <v>20877</v>
      </c>
      <c r="C10270" s="214" t="s">
        <v>602</v>
      </c>
    </row>
    <row r="10271" spans="1:3">
      <c r="A10271" s="218" t="s">
        <v>20878</v>
      </c>
      <c r="B10271" s="214" t="s">
        <v>20879</v>
      </c>
      <c r="C10271" s="214" t="s">
        <v>602</v>
      </c>
    </row>
    <row r="10272" spans="1:3">
      <c r="A10272" s="218" t="s">
        <v>20880</v>
      </c>
      <c r="B10272" s="214" t="s">
        <v>20881</v>
      </c>
      <c r="C10272" s="214" t="s">
        <v>47</v>
      </c>
    </row>
    <row r="10273" spans="1:3">
      <c r="A10273" s="218" t="s">
        <v>20882</v>
      </c>
      <c r="B10273" s="214" t="s">
        <v>20883</v>
      </c>
      <c r="C10273" s="214" t="s">
        <v>47</v>
      </c>
    </row>
    <row r="10274" spans="1:3">
      <c r="A10274" s="218" t="s">
        <v>20884</v>
      </c>
      <c r="B10274" s="214" t="s">
        <v>20885</v>
      </c>
      <c r="C10274" s="214" t="s">
        <v>602</v>
      </c>
    </row>
    <row r="10275" spans="1:3">
      <c r="A10275" s="218" t="s">
        <v>20886</v>
      </c>
      <c r="B10275" s="214" t="s">
        <v>20887</v>
      </c>
      <c r="C10275" s="214" t="s">
        <v>602</v>
      </c>
    </row>
    <row r="10276" spans="1:3">
      <c r="A10276" s="218" t="s">
        <v>20888</v>
      </c>
      <c r="B10276" s="214" t="s">
        <v>20889</v>
      </c>
      <c r="C10276" s="214" t="s">
        <v>367</v>
      </c>
    </row>
    <row r="10277" spans="1:3">
      <c r="A10277" s="218" t="s">
        <v>20890</v>
      </c>
      <c r="B10277" s="214" t="s">
        <v>20891</v>
      </c>
      <c r="C10277" s="214" t="s">
        <v>367</v>
      </c>
    </row>
    <row r="10278" spans="1:3">
      <c r="A10278" s="218" t="s">
        <v>20892</v>
      </c>
      <c r="B10278" s="214" t="s">
        <v>20893</v>
      </c>
      <c r="C10278" s="214" t="s">
        <v>367</v>
      </c>
    </row>
    <row r="10279" spans="1:3">
      <c r="A10279" s="218" t="s">
        <v>20894</v>
      </c>
      <c r="B10279" s="214" t="s">
        <v>20895</v>
      </c>
      <c r="C10279" s="214" t="s">
        <v>367</v>
      </c>
    </row>
    <row r="10280" spans="1:3">
      <c r="A10280" s="218" t="s">
        <v>20896</v>
      </c>
      <c r="B10280" s="214" t="s">
        <v>20897</v>
      </c>
      <c r="C10280" s="214" t="s">
        <v>367</v>
      </c>
    </row>
    <row r="10281" spans="1:3">
      <c r="A10281" s="218" t="s">
        <v>20898</v>
      </c>
      <c r="B10281" s="214" t="s">
        <v>20899</v>
      </c>
      <c r="C10281" s="214" t="s">
        <v>367</v>
      </c>
    </row>
    <row r="10282" spans="1:3">
      <c r="A10282" s="218" t="s">
        <v>20900</v>
      </c>
      <c r="B10282" s="214" t="s">
        <v>20901</v>
      </c>
      <c r="C10282" s="214" t="s">
        <v>602</v>
      </c>
    </row>
    <row r="10283" spans="1:3">
      <c r="A10283" s="218" t="s">
        <v>20902</v>
      </c>
      <c r="B10283" s="214" t="s">
        <v>20903</v>
      </c>
      <c r="C10283" s="214" t="s">
        <v>367</v>
      </c>
    </row>
    <row r="10284" spans="1:3">
      <c r="A10284" s="218" t="s">
        <v>20904</v>
      </c>
      <c r="B10284" s="214" t="s">
        <v>20905</v>
      </c>
      <c r="C10284" s="214" t="s">
        <v>47</v>
      </c>
    </row>
    <row r="10285" spans="1:3">
      <c r="A10285" s="218" t="s">
        <v>20906</v>
      </c>
      <c r="B10285" s="214" t="s">
        <v>20907</v>
      </c>
      <c r="C10285" s="214" t="s">
        <v>47</v>
      </c>
    </row>
    <row r="10286" spans="1:3">
      <c r="A10286" s="218" t="s">
        <v>20908</v>
      </c>
      <c r="B10286" s="214" t="s">
        <v>20909</v>
      </c>
      <c r="C10286" s="214" t="s">
        <v>47</v>
      </c>
    </row>
    <row r="10287" spans="1:3">
      <c r="A10287" s="218" t="s">
        <v>20910</v>
      </c>
      <c r="B10287" s="214" t="s">
        <v>20911</v>
      </c>
      <c r="C10287" s="214" t="s">
        <v>14011</v>
      </c>
    </row>
    <row r="10288" spans="1:3">
      <c r="A10288" s="218" t="s">
        <v>20912</v>
      </c>
      <c r="B10288" s="214" t="s">
        <v>20913</v>
      </c>
      <c r="C10288" s="214" t="s">
        <v>602</v>
      </c>
    </row>
    <row r="10289" spans="1:3">
      <c r="A10289" s="218" t="s">
        <v>20914</v>
      </c>
      <c r="B10289" s="214" t="s">
        <v>20915</v>
      </c>
      <c r="C10289" s="214" t="s">
        <v>367</v>
      </c>
    </row>
    <row r="10290" spans="1:3">
      <c r="A10290" s="218" t="s">
        <v>20916</v>
      </c>
      <c r="B10290" s="214" t="s">
        <v>20917</v>
      </c>
      <c r="C10290" s="214" t="s">
        <v>47</v>
      </c>
    </row>
    <row r="10291" spans="1:3">
      <c r="A10291" s="218" t="s">
        <v>20918</v>
      </c>
      <c r="B10291" s="214" t="s">
        <v>20919</v>
      </c>
      <c r="C10291" s="214" t="s">
        <v>47</v>
      </c>
    </row>
    <row r="10292" spans="1:3">
      <c r="A10292" s="218" t="s">
        <v>20920</v>
      </c>
      <c r="B10292" s="214" t="s">
        <v>20921</v>
      </c>
      <c r="C10292" s="214" t="s">
        <v>47</v>
      </c>
    </row>
    <row r="10293" spans="1:3">
      <c r="A10293" s="218" t="s">
        <v>20922</v>
      </c>
      <c r="B10293" s="214" t="s">
        <v>20923</v>
      </c>
      <c r="C10293" s="214" t="s">
        <v>47</v>
      </c>
    </row>
    <row r="10294" spans="1:3">
      <c r="A10294" s="218" t="s">
        <v>20924</v>
      </c>
      <c r="B10294" s="214" t="s">
        <v>20925</v>
      </c>
      <c r="C10294" s="214" t="s">
        <v>47</v>
      </c>
    </row>
    <row r="10295" spans="1:3">
      <c r="A10295" s="218" t="s">
        <v>20926</v>
      </c>
      <c r="B10295" s="214" t="s">
        <v>20927</v>
      </c>
      <c r="C10295" s="214" t="s">
        <v>47</v>
      </c>
    </row>
    <row r="10296" spans="1:3">
      <c r="A10296" s="218" t="s">
        <v>20928</v>
      </c>
      <c r="B10296" s="214" t="s">
        <v>20929</v>
      </c>
      <c r="C10296" s="214" t="s">
        <v>47</v>
      </c>
    </row>
    <row r="10297" spans="1:3">
      <c r="A10297" s="218" t="s">
        <v>20930</v>
      </c>
      <c r="B10297" s="214" t="s">
        <v>20931</v>
      </c>
      <c r="C10297" s="214" t="s">
        <v>47</v>
      </c>
    </row>
    <row r="10298" spans="1:3">
      <c r="A10298" s="218" t="s">
        <v>20932</v>
      </c>
      <c r="B10298" s="214" t="s">
        <v>20933</v>
      </c>
      <c r="C10298" s="214" t="s">
        <v>367</v>
      </c>
    </row>
    <row r="10299" spans="1:3">
      <c r="A10299" s="218" t="s">
        <v>20934</v>
      </c>
      <c r="B10299" s="214" t="s">
        <v>20935</v>
      </c>
      <c r="C10299" s="214" t="s">
        <v>365</v>
      </c>
    </row>
    <row r="10300" spans="1:3">
      <c r="A10300" s="218" t="s">
        <v>20936</v>
      </c>
      <c r="B10300" s="214" t="s">
        <v>20937</v>
      </c>
      <c r="C10300" s="214" t="s">
        <v>47</v>
      </c>
    </row>
    <row r="10301" spans="1:3">
      <c r="A10301" s="218" t="s">
        <v>20938</v>
      </c>
      <c r="B10301" s="214" t="s">
        <v>20939</v>
      </c>
      <c r="C10301" s="214" t="s">
        <v>47</v>
      </c>
    </row>
    <row r="10302" spans="1:3">
      <c r="A10302" s="218" t="s">
        <v>20940</v>
      </c>
      <c r="B10302" s="214" t="s">
        <v>20941</v>
      </c>
      <c r="C10302" s="214" t="s">
        <v>602</v>
      </c>
    </row>
    <row r="10303" spans="1:3">
      <c r="A10303" s="218" t="s">
        <v>20942</v>
      </c>
      <c r="B10303" s="214" t="s">
        <v>20943</v>
      </c>
      <c r="C10303" s="214" t="s">
        <v>47</v>
      </c>
    </row>
    <row r="10304" spans="1:3">
      <c r="A10304" s="218" t="s">
        <v>20944</v>
      </c>
      <c r="B10304" s="214" t="s">
        <v>20945</v>
      </c>
      <c r="C10304" s="214" t="s">
        <v>47</v>
      </c>
    </row>
    <row r="10305" spans="1:3">
      <c r="A10305" s="218" t="s">
        <v>20946</v>
      </c>
      <c r="B10305" s="214" t="s">
        <v>20947</v>
      </c>
      <c r="C10305" s="214" t="s">
        <v>47</v>
      </c>
    </row>
    <row r="10306" spans="1:3">
      <c r="A10306" s="218" t="s">
        <v>20948</v>
      </c>
      <c r="B10306" s="214" t="s">
        <v>20949</v>
      </c>
      <c r="C10306" s="214" t="s">
        <v>47</v>
      </c>
    </row>
    <row r="10307" spans="1:3">
      <c r="A10307" s="218" t="s">
        <v>20950</v>
      </c>
      <c r="B10307" s="214" t="s">
        <v>20951</v>
      </c>
      <c r="C10307" s="214" t="s">
        <v>602</v>
      </c>
    </row>
    <row r="10308" spans="1:3">
      <c r="A10308" s="218" t="s">
        <v>20952</v>
      </c>
      <c r="B10308" s="214" t="s">
        <v>20953</v>
      </c>
      <c r="C10308" s="214" t="s">
        <v>365</v>
      </c>
    </row>
    <row r="10309" spans="1:3">
      <c r="A10309" s="218" t="s">
        <v>20954</v>
      </c>
      <c r="B10309" s="214" t="s">
        <v>20955</v>
      </c>
      <c r="C10309" s="214" t="s">
        <v>367</v>
      </c>
    </row>
    <row r="10310" spans="1:3">
      <c r="A10310" s="218" t="s">
        <v>20956</v>
      </c>
      <c r="B10310" s="214" t="s">
        <v>20957</v>
      </c>
      <c r="C10310" s="214" t="s">
        <v>367</v>
      </c>
    </row>
    <row r="10311" spans="1:3">
      <c r="A10311" s="218" t="s">
        <v>20958</v>
      </c>
      <c r="B10311" s="214" t="s">
        <v>20959</v>
      </c>
      <c r="C10311" s="214" t="s">
        <v>367</v>
      </c>
    </row>
    <row r="10312" spans="1:3">
      <c r="A10312" s="218" t="s">
        <v>20960</v>
      </c>
      <c r="B10312" s="214" t="s">
        <v>20961</v>
      </c>
      <c r="C10312" s="214" t="s">
        <v>367</v>
      </c>
    </row>
    <row r="10313" spans="1:3">
      <c r="A10313" s="218" t="s">
        <v>20962</v>
      </c>
      <c r="B10313" s="214" t="s">
        <v>20963</v>
      </c>
      <c r="C10313" s="214" t="s">
        <v>47</v>
      </c>
    </row>
    <row r="10314" spans="1:3">
      <c r="A10314" s="218" t="s">
        <v>20964</v>
      </c>
      <c r="B10314" s="214" t="s">
        <v>20965</v>
      </c>
      <c r="C10314" s="214" t="s">
        <v>47</v>
      </c>
    </row>
    <row r="10315" spans="1:3">
      <c r="A10315" s="218" t="s">
        <v>20966</v>
      </c>
      <c r="B10315" s="214" t="s">
        <v>20967</v>
      </c>
      <c r="C10315" s="214" t="s">
        <v>47</v>
      </c>
    </row>
    <row r="10316" spans="1:3">
      <c r="A10316" s="218" t="s">
        <v>20968</v>
      </c>
      <c r="B10316" s="214" t="s">
        <v>20969</v>
      </c>
      <c r="C10316" s="214" t="s">
        <v>47</v>
      </c>
    </row>
    <row r="10317" spans="1:3">
      <c r="A10317" s="218" t="s">
        <v>20970</v>
      </c>
      <c r="B10317" s="214" t="s">
        <v>20971</v>
      </c>
      <c r="C10317" s="214" t="s">
        <v>47</v>
      </c>
    </row>
    <row r="10318" spans="1:3">
      <c r="A10318" s="218" t="s">
        <v>20972</v>
      </c>
      <c r="B10318" s="214" t="s">
        <v>20973</v>
      </c>
      <c r="C10318" s="214" t="s">
        <v>47</v>
      </c>
    </row>
    <row r="10319" spans="1:3">
      <c r="A10319" s="218" t="s">
        <v>20974</v>
      </c>
      <c r="B10319" s="214" t="s">
        <v>20975</v>
      </c>
      <c r="C10319" s="214" t="s">
        <v>602</v>
      </c>
    </row>
    <row r="10320" spans="1:3">
      <c r="A10320" s="218" t="s">
        <v>20976</v>
      </c>
      <c r="B10320" s="214" t="s">
        <v>20977</v>
      </c>
      <c r="C10320" s="214" t="s">
        <v>602</v>
      </c>
    </row>
    <row r="10321" spans="1:3">
      <c r="A10321" s="218" t="s">
        <v>20978</v>
      </c>
      <c r="B10321" s="214" t="s">
        <v>20979</v>
      </c>
      <c r="C10321" s="214" t="s">
        <v>47</v>
      </c>
    </row>
    <row r="10322" spans="1:3">
      <c r="A10322" s="218" t="s">
        <v>20980</v>
      </c>
      <c r="B10322" s="214" t="s">
        <v>20981</v>
      </c>
      <c r="C10322" s="214" t="s">
        <v>47</v>
      </c>
    </row>
    <row r="10323" spans="1:3">
      <c r="A10323" s="218" t="s">
        <v>20982</v>
      </c>
      <c r="B10323" s="214" t="s">
        <v>20983</v>
      </c>
      <c r="C10323" s="214" t="s">
        <v>47</v>
      </c>
    </row>
    <row r="10324" spans="1:3">
      <c r="A10324" s="218" t="s">
        <v>20984</v>
      </c>
      <c r="B10324" s="214" t="s">
        <v>20985</v>
      </c>
      <c r="C10324" s="214" t="s">
        <v>602</v>
      </c>
    </row>
    <row r="10325" spans="1:3">
      <c r="A10325" s="218" t="s">
        <v>20986</v>
      </c>
      <c r="B10325" s="214" t="s">
        <v>20987</v>
      </c>
      <c r="C10325" s="214" t="s">
        <v>602</v>
      </c>
    </row>
    <row r="10326" spans="1:3">
      <c r="A10326" s="218" t="s">
        <v>20988</v>
      </c>
      <c r="B10326" s="214" t="s">
        <v>20989</v>
      </c>
      <c r="C10326" s="214" t="s">
        <v>47</v>
      </c>
    </row>
    <row r="10327" spans="1:3">
      <c r="A10327" s="218" t="s">
        <v>20990</v>
      </c>
      <c r="B10327" s="214" t="s">
        <v>20991</v>
      </c>
      <c r="C10327" s="214" t="s">
        <v>47</v>
      </c>
    </row>
    <row r="10328" spans="1:3">
      <c r="A10328" s="218" t="s">
        <v>20992</v>
      </c>
      <c r="B10328" s="214" t="s">
        <v>20993</v>
      </c>
      <c r="C10328" s="214" t="s">
        <v>47</v>
      </c>
    </row>
    <row r="10329" spans="1:3">
      <c r="A10329" s="218" t="s">
        <v>20994</v>
      </c>
      <c r="B10329" s="214" t="s">
        <v>20995</v>
      </c>
      <c r="C10329" s="214" t="s">
        <v>47</v>
      </c>
    </row>
    <row r="10330" spans="1:3">
      <c r="A10330" s="218" t="s">
        <v>20996</v>
      </c>
      <c r="B10330" s="214" t="s">
        <v>20997</v>
      </c>
      <c r="C10330" s="214" t="s">
        <v>47</v>
      </c>
    </row>
    <row r="10331" spans="1:3">
      <c r="A10331" s="218" t="s">
        <v>20998</v>
      </c>
      <c r="B10331" s="214" t="s">
        <v>20999</v>
      </c>
      <c r="C10331" s="214" t="s">
        <v>47</v>
      </c>
    </row>
    <row r="10332" spans="1:3">
      <c r="A10332" s="218" t="s">
        <v>21000</v>
      </c>
      <c r="B10332" s="214" t="s">
        <v>21001</v>
      </c>
      <c r="C10332" s="214" t="s">
        <v>47</v>
      </c>
    </row>
    <row r="10333" spans="1:3">
      <c r="A10333" s="218" t="s">
        <v>21002</v>
      </c>
      <c r="B10333" s="214" t="s">
        <v>21003</v>
      </c>
      <c r="C10333" s="214" t="s">
        <v>47</v>
      </c>
    </row>
    <row r="10334" spans="1:3">
      <c r="A10334" s="218" t="s">
        <v>21004</v>
      </c>
      <c r="B10334" s="214" t="s">
        <v>21005</v>
      </c>
      <c r="C10334" s="214" t="s">
        <v>47</v>
      </c>
    </row>
    <row r="10335" spans="1:3">
      <c r="A10335" s="218" t="s">
        <v>21006</v>
      </c>
      <c r="B10335" s="214" t="s">
        <v>21007</v>
      </c>
      <c r="C10335" s="214" t="s">
        <v>47</v>
      </c>
    </row>
    <row r="10336" spans="1:3">
      <c r="A10336" s="218" t="s">
        <v>21008</v>
      </c>
      <c r="B10336" s="214" t="s">
        <v>21009</v>
      </c>
      <c r="C10336" s="214" t="s">
        <v>602</v>
      </c>
    </row>
    <row r="10337" spans="1:3">
      <c r="A10337" s="218" t="s">
        <v>21010</v>
      </c>
      <c r="B10337" s="214" t="s">
        <v>21011</v>
      </c>
      <c r="C10337" s="214" t="s">
        <v>47</v>
      </c>
    </row>
    <row r="10338" spans="1:3">
      <c r="A10338" s="218" t="s">
        <v>21012</v>
      </c>
      <c r="B10338" s="214" t="s">
        <v>21013</v>
      </c>
      <c r="C10338" s="214" t="s">
        <v>47</v>
      </c>
    </row>
    <row r="10339" spans="1:3">
      <c r="A10339" s="218" t="s">
        <v>21014</v>
      </c>
      <c r="B10339" s="214" t="s">
        <v>21015</v>
      </c>
      <c r="C10339" s="214" t="s">
        <v>47</v>
      </c>
    </row>
    <row r="10340" spans="1:3">
      <c r="A10340" s="218" t="s">
        <v>21016</v>
      </c>
      <c r="B10340" s="214" t="s">
        <v>21017</v>
      </c>
      <c r="C10340" s="214" t="s">
        <v>367</v>
      </c>
    </row>
    <row r="10341" spans="1:3">
      <c r="A10341" s="218" t="s">
        <v>21018</v>
      </c>
      <c r="B10341" s="214" t="s">
        <v>21019</v>
      </c>
      <c r="C10341" s="214" t="s">
        <v>617</v>
      </c>
    </row>
    <row r="10342" spans="1:3">
      <c r="A10342" s="218" t="s">
        <v>21020</v>
      </c>
      <c r="B10342" s="214" t="s">
        <v>21021</v>
      </c>
      <c r="C10342" s="214" t="s">
        <v>367</v>
      </c>
    </row>
    <row r="10343" spans="1:3">
      <c r="A10343" s="218" t="s">
        <v>21022</v>
      </c>
      <c r="B10343" s="214" t="s">
        <v>21023</v>
      </c>
      <c r="C10343" s="214" t="s">
        <v>602</v>
      </c>
    </row>
    <row r="10344" spans="1:3">
      <c r="A10344" s="218" t="s">
        <v>21024</v>
      </c>
      <c r="B10344" s="214" t="s">
        <v>21025</v>
      </c>
      <c r="C10344" s="214" t="s">
        <v>602</v>
      </c>
    </row>
    <row r="10345" spans="1:3">
      <c r="A10345" s="218" t="s">
        <v>21026</v>
      </c>
      <c r="B10345" s="214" t="s">
        <v>21027</v>
      </c>
      <c r="C10345" s="214" t="s">
        <v>602</v>
      </c>
    </row>
    <row r="10346" spans="1:3">
      <c r="A10346" s="218" t="s">
        <v>21028</v>
      </c>
      <c r="B10346" s="214" t="s">
        <v>21029</v>
      </c>
      <c r="C10346" s="214" t="s">
        <v>367</v>
      </c>
    </row>
    <row r="10347" spans="1:3">
      <c r="A10347" s="218" t="s">
        <v>21030</v>
      </c>
      <c r="B10347" s="214" t="s">
        <v>21031</v>
      </c>
      <c r="C10347" s="214" t="s">
        <v>367</v>
      </c>
    </row>
    <row r="10348" spans="1:3">
      <c r="A10348" s="218" t="s">
        <v>21032</v>
      </c>
      <c r="B10348" s="214" t="s">
        <v>21033</v>
      </c>
      <c r="C10348" s="214" t="s">
        <v>47</v>
      </c>
    </row>
    <row r="10349" spans="1:3">
      <c r="A10349" s="218" t="s">
        <v>21034</v>
      </c>
      <c r="B10349" s="214" t="s">
        <v>21035</v>
      </c>
      <c r="C10349" s="214" t="s">
        <v>47</v>
      </c>
    </row>
    <row r="10350" spans="1:3">
      <c r="A10350" s="218" t="s">
        <v>21036</v>
      </c>
      <c r="B10350" s="214" t="s">
        <v>21037</v>
      </c>
      <c r="C10350" s="214" t="s">
        <v>47</v>
      </c>
    </row>
    <row r="10351" spans="1:3">
      <c r="A10351" s="218" t="s">
        <v>21038</v>
      </c>
      <c r="B10351" s="214" t="s">
        <v>21039</v>
      </c>
      <c r="C10351" s="214" t="s">
        <v>47</v>
      </c>
    </row>
    <row r="10352" spans="1:3">
      <c r="A10352" s="218" t="s">
        <v>21040</v>
      </c>
      <c r="B10352" s="214" t="s">
        <v>21041</v>
      </c>
      <c r="C10352" s="214" t="s">
        <v>47</v>
      </c>
    </row>
    <row r="10353" spans="1:3">
      <c r="A10353" s="218" t="s">
        <v>21042</v>
      </c>
      <c r="B10353" s="214" t="s">
        <v>21043</v>
      </c>
      <c r="C10353" s="214" t="s">
        <v>47</v>
      </c>
    </row>
    <row r="10354" spans="1:3">
      <c r="A10354" s="218" t="s">
        <v>21044</v>
      </c>
      <c r="B10354" s="214" t="s">
        <v>21045</v>
      </c>
      <c r="C10354" s="214" t="s">
        <v>47</v>
      </c>
    </row>
    <row r="10355" spans="1:3">
      <c r="A10355" s="218" t="s">
        <v>21046</v>
      </c>
      <c r="B10355" s="214" t="s">
        <v>21047</v>
      </c>
      <c r="C10355" s="214" t="s">
        <v>602</v>
      </c>
    </row>
    <row r="10356" spans="1:3">
      <c r="A10356" s="218" t="s">
        <v>21048</v>
      </c>
      <c r="B10356" s="214" t="s">
        <v>21049</v>
      </c>
      <c r="C10356" s="214" t="s">
        <v>7432</v>
      </c>
    </row>
    <row r="10357" spans="1:3">
      <c r="A10357" s="218" t="s">
        <v>21050</v>
      </c>
      <c r="B10357" s="214" t="s">
        <v>21051</v>
      </c>
      <c r="C10357" s="214" t="s">
        <v>47</v>
      </c>
    </row>
    <row r="10358" spans="1:3">
      <c r="A10358" s="218" t="s">
        <v>21052</v>
      </c>
      <c r="B10358" s="214" t="s">
        <v>21053</v>
      </c>
      <c r="C10358" s="214" t="s">
        <v>617</v>
      </c>
    </row>
    <row r="10359" spans="1:3">
      <c r="A10359" s="218" t="s">
        <v>21054</v>
      </c>
      <c r="B10359" s="214" t="s">
        <v>21055</v>
      </c>
      <c r="C10359" s="214" t="s">
        <v>47</v>
      </c>
    </row>
    <row r="10360" spans="1:3">
      <c r="A10360" s="218" t="s">
        <v>21056</v>
      </c>
      <c r="B10360" s="214" t="s">
        <v>21057</v>
      </c>
      <c r="C10360" s="214" t="s">
        <v>47</v>
      </c>
    </row>
    <row r="10361" spans="1:3">
      <c r="A10361" s="218" t="s">
        <v>21058</v>
      </c>
      <c r="B10361" s="214" t="s">
        <v>21059</v>
      </c>
      <c r="C10361" s="214" t="s">
        <v>47</v>
      </c>
    </row>
    <row r="10362" spans="1:3">
      <c r="A10362" s="218" t="s">
        <v>21060</v>
      </c>
      <c r="B10362" s="214" t="s">
        <v>21061</v>
      </c>
      <c r="C10362" s="214" t="s">
        <v>47</v>
      </c>
    </row>
    <row r="10363" spans="1:3">
      <c r="A10363" s="218" t="s">
        <v>21062</v>
      </c>
      <c r="B10363" s="214" t="s">
        <v>21063</v>
      </c>
      <c r="C10363" s="214" t="s">
        <v>47</v>
      </c>
    </row>
    <row r="10364" spans="1:3">
      <c r="A10364" s="218" t="s">
        <v>21064</v>
      </c>
      <c r="B10364" s="214" t="s">
        <v>21065</v>
      </c>
      <c r="C10364" s="214" t="s">
        <v>47</v>
      </c>
    </row>
    <row r="10365" spans="1:3">
      <c r="A10365" s="218" t="s">
        <v>21066</v>
      </c>
      <c r="B10365" s="214" t="s">
        <v>21067</v>
      </c>
      <c r="C10365" s="214" t="s">
        <v>367</v>
      </c>
    </row>
    <row r="10366" spans="1:3">
      <c r="A10366" s="218" t="s">
        <v>21068</v>
      </c>
      <c r="B10366" s="214" t="s">
        <v>21069</v>
      </c>
      <c r="C10366" s="214" t="s">
        <v>367</v>
      </c>
    </row>
    <row r="10367" spans="1:3">
      <c r="A10367" s="218" t="s">
        <v>21070</v>
      </c>
      <c r="B10367" s="214" t="s">
        <v>21071</v>
      </c>
      <c r="C10367" s="214" t="s">
        <v>47</v>
      </c>
    </row>
    <row r="10368" spans="1:3">
      <c r="A10368" s="218" t="s">
        <v>21072</v>
      </c>
      <c r="B10368" s="214" t="s">
        <v>21073</v>
      </c>
      <c r="C10368" s="214" t="s">
        <v>47</v>
      </c>
    </row>
    <row r="10369" spans="1:3">
      <c r="A10369" s="218" t="s">
        <v>21074</v>
      </c>
      <c r="B10369" s="214" t="s">
        <v>21075</v>
      </c>
      <c r="C10369" s="214" t="s">
        <v>47</v>
      </c>
    </row>
    <row r="10370" spans="1:3">
      <c r="A10370" s="218" t="s">
        <v>21076</v>
      </c>
      <c r="B10370" s="214" t="s">
        <v>21077</v>
      </c>
      <c r="C10370" s="214" t="s">
        <v>47</v>
      </c>
    </row>
    <row r="10371" spans="1:3">
      <c r="A10371" s="218" t="s">
        <v>21078</v>
      </c>
      <c r="B10371" s="214" t="s">
        <v>21079</v>
      </c>
      <c r="C10371" s="214" t="s">
        <v>21080</v>
      </c>
    </row>
    <row r="10372" spans="1:3">
      <c r="A10372" s="218" t="s">
        <v>21081</v>
      </c>
      <c r="B10372" s="214" t="s">
        <v>21082</v>
      </c>
      <c r="C10372" s="214" t="s">
        <v>47</v>
      </c>
    </row>
    <row r="10373" spans="1:3">
      <c r="A10373" s="218" t="s">
        <v>21083</v>
      </c>
      <c r="B10373" s="214" t="s">
        <v>21084</v>
      </c>
      <c r="C10373" s="214" t="s">
        <v>47</v>
      </c>
    </row>
    <row r="10374" spans="1:3">
      <c r="A10374" s="218" t="s">
        <v>21085</v>
      </c>
      <c r="B10374" s="214" t="s">
        <v>21086</v>
      </c>
      <c r="C10374" s="214" t="s">
        <v>47</v>
      </c>
    </row>
    <row r="10375" spans="1:3">
      <c r="A10375" s="218" t="s">
        <v>21087</v>
      </c>
      <c r="B10375" s="214" t="s">
        <v>21088</v>
      </c>
      <c r="C10375" s="214" t="s">
        <v>47</v>
      </c>
    </row>
    <row r="10376" spans="1:3">
      <c r="A10376" s="218" t="s">
        <v>21089</v>
      </c>
      <c r="B10376" s="214" t="s">
        <v>21090</v>
      </c>
      <c r="C10376" s="214" t="s">
        <v>47</v>
      </c>
    </row>
    <row r="10377" spans="1:3">
      <c r="A10377" s="218" t="s">
        <v>21091</v>
      </c>
      <c r="B10377" s="214" t="s">
        <v>21092</v>
      </c>
      <c r="C10377" s="214" t="s">
        <v>47</v>
      </c>
    </row>
    <row r="10378" spans="1:3">
      <c r="A10378" s="218" t="s">
        <v>21093</v>
      </c>
      <c r="B10378" s="214" t="s">
        <v>21094</v>
      </c>
      <c r="C10378" s="214" t="s">
        <v>47</v>
      </c>
    </row>
    <row r="10379" spans="1:3">
      <c r="A10379" s="218" t="s">
        <v>21095</v>
      </c>
      <c r="B10379" s="214" t="s">
        <v>21096</v>
      </c>
      <c r="C10379" s="214" t="s">
        <v>47</v>
      </c>
    </row>
    <row r="10380" spans="1:3">
      <c r="A10380" s="218" t="s">
        <v>21097</v>
      </c>
      <c r="B10380" s="214" t="s">
        <v>21098</v>
      </c>
      <c r="C10380" s="214" t="s">
        <v>47</v>
      </c>
    </row>
    <row r="10381" spans="1:3">
      <c r="A10381" s="218" t="s">
        <v>21099</v>
      </c>
      <c r="B10381" s="214" t="s">
        <v>21100</v>
      </c>
      <c r="C10381" s="214" t="s">
        <v>47</v>
      </c>
    </row>
    <row r="10382" spans="1:3">
      <c r="A10382" s="218" t="s">
        <v>21101</v>
      </c>
      <c r="B10382" s="214" t="s">
        <v>21102</v>
      </c>
      <c r="C10382" s="214" t="s">
        <v>602</v>
      </c>
    </row>
    <row r="10383" spans="1:3">
      <c r="A10383" s="218" t="s">
        <v>21103</v>
      </c>
      <c r="B10383" s="214" t="s">
        <v>21104</v>
      </c>
      <c r="C10383" s="214" t="s">
        <v>602</v>
      </c>
    </row>
    <row r="10384" spans="1:3">
      <c r="A10384" s="218" t="s">
        <v>21105</v>
      </c>
      <c r="B10384" s="214" t="s">
        <v>21106</v>
      </c>
      <c r="C10384" s="214" t="s">
        <v>602</v>
      </c>
    </row>
    <row r="10385" spans="1:3">
      <c r="A10385" s="218" t="s">
        <v>21107</v>
      </c>
      <c r="B10385" s="214" t="s">
        <v>21108</v>
      </c>
      <c r="C10385" s="214" t="s">
        <v>602</v>
      </c>
    </row>
    <row r="10386" spans="1:3">
      <c r="A10386" s="218" t="s">
        <v>21109</v>
      </c>
      <c r="B10386" s="214" t="s">
        <v>21110</v>
      </c>
      <c r="C10386" s="214" t="s">
        <v>47</v>
      </c>
    </row>
    <row r="10387" spans="1:3">
      <c r="A10387" s="218" t="s">
        <v>21111</v>
      </c>
      <c r="B10387" s="214" t="s">
        <v>21112</v>
      </c>
      <c r="C10387" s="214" t="s">
        <v>47</v>
      </c>
    </row>
    <row r="10388" spans="1:3">
      <c r="A10388" s="218" t="s">
        <v>21113</v>
      </c>
      <c r="B10388" s="214" t="s">
        <v>21114</v>
      </c>
      <c r="C10388" s="214" t="s">
        <v>47</v>
      </c>
    </row>
    <row r="10389" spans="1:3">
      <c r="A10389" s="218" t="s">
        <v>21115</v>
      </c>
      <c r="B10389" s="214" t="s">
        <v>21116</v>
      </c>
      <c r="C10389" s="214" t="s">
        <v>47</v>
      </c>
    </row>
    <row r="10390" spans="1:3">
      <c r="A10390" s="218" t="s">
        <v>21117</v>
      </c>
      <c r="B10390" s="214" t="s">
        <v>21118</v>
      </c>
      <c r="C10390" s="214" t="s">
        <v>602</v>
      </c>
    </row>
    <row r="10391" spans="1:3">
      <c r="A10391" s="218" t="s">
        <v>21119</v>
      </c>
      <c r="B10391" s="214" t="s">
        <v>21120</v>
      </c>
      <c r="C10391" s="214" t="s">
        <v>47</v>
      </c>
    </row>
    <row r="10392" spans="1:3">
      <c r="A10392" s="218" t="s">
        <v>21121</v>
      </c>
      <c r="B10392" s="214" t="s">
        <v>21122</v>
      </c>
      <c r="C10392" s="214" t="s">
        <v>47</v>
      </c>
    </row>
    <row r="10393" spans="1:3">
      <c r="A10393" s="218" t="s">
        <v>21123</v>
      </c>
      <c r="B10393" s="214" t="s">
        <v>21124</v>
      </c>
      <c r="C10393" s="214" t="s">
        <v>47</v>
      </c>
    </row>
    <row r="10394" spans="1:3">
      <c r="A10394" s="218" t="s">
        <v>21125</v>
      </c>
      <c r="B10394" s="214" t="s">
        <v>21126</v>
      </c>
      <c r="C10394" s="214" t="s">
        <v>47</v>
      </c>
    </row>
    <row r="10395" spans="1:3">
      <c r="A10395" s="218" t="s">
        <v>21127</v>
      </c>
      <c r="B10395" s="214" t="s">
        <v>21128</v>
      </c>
      <c r="C10395" s="214" t="s">
        <v>47</v>
      </c>
    </row>
    <row r="10396" spans="1:3">
      <c r="A10396" s="218" t="s">
        <v>21129</v>
      </c>
      <c r="B10396" s="214" t="s">
        <v>21130</v>
      </c>
      <c r="C10396" s="214" t="s">
        <v>602</v>
      </c>
    </row>
    <row r="10397" spans="1:3">
      <c r="A10397" s="218" t="s">
        <v>21131</v>
      </c>
      <c r="B10397" s="214" t="s">
        <v>21132</v>
      </c>
      <c r="C10397" s="214" t="s">
        <v>367</v>
      </c>
    </row>
    <row r="10398" spans="1:3">
      <c r="A10398" s="218" t="s">
        <v>21133</v>
      </c>
      <c r="B10398" s="214" t="s">
        <v>21134</v>
      </c>
      <c r="C10398" s="214" t="s">
        <v>47</v>
      </c>
    </row>
    <row r="10399" spans="1:3">
      <c r="A10399" s="218" t="s">
        <v>21135</v>
      </c>
      <c r="B10399" s="214" t="s">
        <v>21136</v>
      </c>
      <c r="C10399" s="214" t="s">
        <v>602</v>
      </c>
    </row>
    <row r="10400" spans="1:3">
      <c r="A10400" s="218" t="s">
        <v>21137</v>
      </c>
      <c r="B10400" s="214" t="s">
        <v>21138</v>
      </c>
      <c r="C10400" s="214" t="s">
        <v>602</v>
      </c>
    </row>
    <row r="10401" spans="1:3">
      <c r="A10401" s="218" t="s">
        <v>21139</v>
      </c>
      <c r="B10401" s="214" t="s">
        <v>21140</v>
      </c>
      <c r="C10401" s="214" t="s">
        <v>367</v>
      </c>
    </row>
    <row r="10402" spans="1:3">
      <c r="A10402" s="218" t="s">
        <v>21141</v>
      </c>
      <c r="B10402" s="214" t="s">
        <v>21142</v>
      </c>
      <c r="C10402" s="214" t="s">
        <v>47</v>
      </c>
    </row>
    <row r="10403" spans="1:3">
      <c r="A10403" s="218" t="s">
        <v>21143</v>
      </c>
      <c r="B10403" s="214" t="s">
        <v>21144</v>
      </c>
      <c r="C10403" s="214" t="s">
        <v>47</v>
      </c>
    </row>
    <row r="10404" spans="1:3">
      <c r="A10404" s="218" t="s">
        <v>21145</v>
      </c>
      <c r="B10404" s="214" t="s">
        <v>21146</v>
      </c>
      <c r="C10404" s="214" t="s">
        <v>47</v>
      </c>
    </row>
    <row r="10405" spans="1:3">
      <c r="A10405" s="218" t="s">
        <v>21147</v>
      </c>
      <c r="B10405" s="214" t="s">
        <v>21148</v>
      </c>
      <c r="C10405" s="214" t="s">
        <v>47</v>
      </c>
    </row>
    <row r="10406" spans="1:3">
      <c r="A10406" s="218" t="s">
        <v>21149</v>
      </c>
      <c r="B10406" s="214" t="s">
        <v>21150</v>
      </c>
      <c r="C10406" s="214" t="s">
        <v>367</v>
      </c>
    </row>
    <row r="10407" spans="1:3">
      <c r="A10407" s="218" t="s">
        <v>21151</v>
      </c>
      <c r="B10407" s="214" t="s">
        <v>21152</v>
      </c>
      <c r="C10407" s="214" t="s">
        <v>47</v>
      </c>
    </row>
    <row r="10408" spans="1:3">
      <c r="A10408" s="218" t="s">
        <v>21153</v>
      </c>
      <c r="B10408" s="214" t="s">
        <v>21154</v>
      </c>
      <c r="C10408" s="214" t="s">
        <v>47</v>
      </c>
    </row>
    <row r="10409" spans="1:3">
      <c r="A10409" s="218" t="s">
        <v>21155</v>
      </c>
      <c r="B10409" s="214" t="s">
        <v>21156</v>
      </c>
      <c r="C10409" s="214" t="s">
        <v>47</v>
      </c>
    </row>
    <row r="10410" spans="1:3">
      <c r="A10410" s="218" t="s">
        <v>21157</v>
      </c>
      <c r="B10410" s="214" t="s">
        <v>21158</v>
      </c>
      <c r="C10410" s="214" t="s">
        <v>47</v>
      </c>
    </row>
    <row r="10411" spans="1:3">
      <c r="A10411" s="218" t="s">
        <v>21159</v>
      </c>
      <c r="B10411" s="214" t="s">
        <v>21160</v>
      </c>
      <c r="C10411" s="214" t="s">
        <v>47</v>
      </c>
    </row>
    <row r="10412" spans="1:3">
      <c r="A10412" s="218" t="s">
        <v>21161</v>
      </c>
      <c r="B10412" s="214" t="s">
        <v>21162</v>
      </c>
      <c r="C10412" s="214" t="s">
        <v>47</v>
      </c>
    </row>
    <row r="10413" spans="1:3">
      <c r="A10413" s="218" t="s">
        <v>21163</v>
      </c>
      <c r="B10413" s="214" t="s">
        <v>21164</v>
      </c>
      <c r="C10413" s="214" t="s">
        <v>47</v>
      </c>
    </row>
    <row r="10414" spans="1:3">
      <c r="A10414" s="218" t="s">
        <v>21165</v>
      </c>
      <c r="B10414" s="214" t="s">
        <v>21166</v>
      </c>
      <c r="C10414" s="214" t="s">
        <v>47</v>
      </c>
    </row>
    <row r="10415" spans="1:3">
      <c r="A10415" s="218" t="s">
        <v>21167</v>
      </c>
      <c r="B10415" s="214" t="s">
        <v>21168</v>
      </c>
      <c r="C10415" s="214" t="s">
        <v>47</v>
      </c>
    </row>
    <row r="10416" spans="1:3">
      <c r="A10416" s="218" t="s">
        <v>21169</v>
      </c>
      <c r="B10416" s="214" t="s">
        <v>21170</v>
      </c>
      <c r="C10416" s="214" t="s">
        <v>47</v>
      </c>
    </row>
    <row r="10417" spans="1:3">
      <c r="A10417" s="218" t="s">
        <v>21171</v>
      </c>
      <c r="B10417" s="214" t="s">
        <v>21172</v>
      </c>
      <c r="C10417" s="214" t="s">
        <v>367</v>
      </c>
    </row>
    <row r="10418" spans="1:3">
      <c r="A10418" s="218" t="s">
        <v>21173</v>
      </c>
      <c r="B10418" s="214" t="s">
        <v>21174</v>
      </c>
      <c r="C10418" s="214" t="s">
        <v>602</v>
      </c>
    </row>
    <row r="10419" spans="1:3">
      <c r="A10419" s="218" t="s">
        <v>21175</v>
      </c>
      <c r="B10419" s="214" t="s">
        <v>21176</v>
      </c>
      <c r="C10419" s="214" t="s">
        <v>47</v>
      </c>
    </row>
    <row r="10420" spans="1:3">
      <c r="A10420" s="218" t="s">
        <v>21177</v>
      </c>
      <c r="B10420" s="214" t="s">
        <v>21178</v>
      </c>
      <c r="C10420" s="214" t="s">
        <v>602</v>
      </c>
    </row>
    <row r="10421" spans="1:3">
      <c r="A10421" s="218" t="s">
        <v>21179</v>
      </c>
      <c r="B10421" s="214" t="s">
        <v>21180</v>
      </c>
      <c r="C10421" s="214" t="s">
        <v>602</v>
      </c>
    </row>
    <row r="10422" spans="1:3">
      <c r="A10422" s="218" t="s">
        <v>21181</v>
      </c>
      <c r="B10422" s="214" t="s">
        <v>21182</v>
      </c>
      <c r="C10422" s="214" t="s">
        <v>47</v>
      </c>
    </row>
    <row r="10423" spans="1:3">
      <c r="A10423" s="218" t="s">
        <v>21183</v>
      </c>
      <c r="B10423" s="214" t="s">
        <v>21184</v>
      </c>
      <c r="C10423" s="214" t="s">
        <v>47</v>
      </c>
    </row>
    <row r="10424" spans="1:3">
      <c r="A10424" s="218" t="s">
        <v>21185</v>
      </c>
      <c r="B10424" s="214" t="s">
        <v>21186</v>
      </c>
      <c r="C10424" s="214" t="s">
        <v>47</v>
      </c>
    </row>
    <row r="10425" spans="1:3">
      <c r="A10425" s="218" t="s">
        <v>21187</v>
      </c>
      <c r="B10425" s="214" t="s">
        <v>21188</v>
      </c>
      <c r="C10425" s="214" t="s">
        <v>47</v>
      </c>
    </row>
    <row r="10426" spans="1:3">
      <c r="A10426" s="218" t="s">
        <v>21189</v>
      </c>
      <c r="B10426" s="214" t="s">
        <v>21190</v>
      </c>
      <c r="C10426" s="214" t="s">
        <v>47</v>
      </c>
    </row>
    <row r="10427" spans="1:3">
      <c r="A10427" s="218" t="s">
        <v>21191</v>
      </c>
      <c r="B10427" s="214" t="s">
        <v>21192</v>
      </c>
      <c r="C10427" s="214" t="s">
        <v>367</v>
      </c>
    </row>
    <row r="10428" spans="1:3">
      <c r="A10428" s="218" t="s">
        <v>21193</v>
      </c>
      <c r="B10428" s="214" t="s">
        <v>21194</v>
      </c>
      <c r="C10428" s="214" t="s">
        <v>602</v>
      </c>
    </row>
    <row r="10429" spans="1:3">
      <c r="A10429" s="218" t="s">
        <v>21195</v>
      </c>
      <c r="B10429" s="214" t="s">
        <v>21196</v>
      </c>
      <c r="C10429" s="214" t="s">
        <v>602</v>
      </c>
    </row>
    <row r="10430" spans="1:3">
      <c r="A10430" s="218" t="s">
        <v>21197</v>
      </c>
      <c r="B10430" s="214" t="s">
        <v>21198</v>
      </c>
      <c r="C10430" s="214" t="s">
        <v>47</v>
      </c>
    </row>
    <row r="10431" spans="1:3">
      <c r="A10431" s="218" t="s">
        <v>21199</v>
      </c>
      <c r="B10431" s="214" t="s">
        <v>21200</v>
      </c>
      <c r="C10431" s="214" t="s">
        <v>47</v>
      </c>
    </row>
    <row r="10432" spans="1:3">
      <c r="A10432" s="218" t="s">
        <v>21201</v>
      </c>
      <c r="B10432" s="214" t="s">
        <v>21202</v>
      </c>
      <c r="C10432" s="214" t="s">
        <v>461</v>
      </c>
    </row>
    <row r="10433" spans="1:3">
      <c r="A10433" s="218" t="s">
        <v>21203</v>
      </c>
      <c r="B10433" s="214" t="s">
        <v>21204</v>
      </c>
      <c r="C10433" s="214" t="s">
        <v>47</v>
      </c>
    </row>
    <row r="10434" spans="1:3">
      <c r="A10434" s="218" t="s">
        <v>21205</v>
      </c>
      <c r="B10434" s="214" t="s">
        <v>21206</v>
      </c>
      <c r="C10434" s="214" t="s">
        <v>602</v>
      </c>
    </row>
    <row r="10435" spans="1:3">
      <c r="A10435" s="218" t="s">
        <v>21207</v>
      </c>
      <c r="B10435" s="214" t="s">
        <v>21208</v>
      </c>
      <c r="C10435" s="214" t="s">
        <v>47</v>
      </c>
    </row>
    <row r="10436" spans="1:3">
      <c r="A10436" s="218" t="s">
        <v>21209</v>
      </c>
      <c r="B10436" s="214" t="s">
        <v>21210</v>
      </c>
      <c r="C10436" s="214" t="s">
        <v>367</v>
      </c>
    </row>
    <row r="10437" spans="1:3">
      <c r="A10437" s="218" t="s">
        <v>21211</v>
      </c>
      <c r="B10437" s="214" t="s">
        <v>21212</v>
      </c>
      <c r="C10437" s="214" t="s">
        <v>367</v>
      </c>
    </row>
    <row r="10438" spans="1:3">
      <c r="A10438" s="218" t="s">
        <v>21213</v>
      </c>
      <c r="B10438" s="214" t="s">
        <v>21214</v>
      </c>
      <c r="C10438" s="214" t="s">
        <v>47</v>
      </c>
    </row>
    <row r="10439" spans="1:3">
      <c r="A10439" s="218" t="s">
        <v>21215</v>
      </c>
      <c r="B10439" s="214" t="s">
        <v>21216</v>
      </c>
      <c r="C10439" s="214" t="s">
        <v>47</v>
      </c>
    </row>
    <row r="10440" spans="1:3">
      <c r="A10440" s="218" t="s">
        <v>21217</v>
      </c>
      <c r="B10440" s="214" t="s">
        <v>21218</v>
      </c>
      <c r="C10440" s="214" t="s">
        <v>47</v>
      </c>
    </row>
    <row r="10441" spans="1:3">
      <c r="A10441" s="218" t="s">
        <v>21219</v>
      </c>
      <c r="B10441" s="214" t="s">
        <v>21220</v>
      </c>
      <c r="C10441" s="214" t="s">
        <v>47</v>
      </c>
    </row>
    <row r="10442" spans="1:3">
      <c r="A10442" s="218" t="s">
        <v>21221</v>
      </c>
      <c r="B10442" s="214" t="s">
        <v>21222</v>
      </c>
      <c r="C10442" s="214" t="s">
        <v>47</v>
      </c>
    </row>
    <row r="10443" spans="1:3">
      <c r="A10443" s="218" t="s">
        <v>21223</v>
      </c>
      <c r="B10443" s="214" t="s">
        <v>21224</v>
      </c>
      <c r="C10443" s="214" t="s">
        <v>47</v>
      </c>
    </row>
    <row r="10444" spans="1:3">
      <c r="A10444" s="218" t="s">
        <v>21225</v>
      </c>
      <c r="B10444" s="214" t="s">
        <v>21226</v>
      </c>
      <c r="C10444" s="214" t="s">
        <v>47</v>
      </c>
    </row>
    <row r="10445" spans="1:3">
      <c r="A10445" s="218" t="s">
        <v>21227</v>
      </c>
      <c r="B10445" s="214" t="s">
        <v>21228</v>
      </c>
      <c r="C10445" s="214" t="s">
        <v>47</v>
      </c>
    </row>
    <row r="10446" spans="1:3">
      <c r="A10446" s="218" t="s">
        <v>21229</v>
      </c>
      <c r="B10446" s="214" t="s">
        <v>21230</v>
      </c>
      <c r="C10446" s="214" t="s">
        <v>47</v>
      </c>
    </row>
    <row r="10447" spans="1:3">
      <c r="A10447" s="218" t="s">
        <v>21231</v>
      </c>
      <c r="B10447" s="214" t="s">
        <v>21232</v>
      </c>
      <c r="C10447" s="214" t="s">
        <v>47</v>
      </c>
    </row>
    <row r="10448" spans="1:3">
      <c r="A10448" s="218" t="s">
        <v>21233</v>
      </c>
      <c r="B10448" s="214" t="s">
        <v>21234</v>
      </c>
      <c r="C10448" s="214" t="s">
        <v>602</v>
      </c>
    </row>
    <row r="10449" spans="1:3">
      <c r="A10449" s="218" t="s">
        <v>21235</v>
      </c>
      <c r="B10449" s="214" t="s">
        <v>21236</v>
      </c>
      <c r="C10449" s="214" t="s">
        <v>461</v>
      </c>
    </row>
    <row r="10450" spans="1:3">
      <c r="A10450" s="218" t="s">
        <v>21237</v>
      </c>
      <c r="B10450" s="214" t="s">
        <v>21238</v>
      </c>
      <c r="C10450" s="214" t="s">
        <v>47</v>
      </c>
    </row>
    <row r="10451" spans="1:3">
      <c r="A10451" s="218" t="s">
        <v>21239</v>
      </c>
      <c r="B10451" s="214" t="s">
        <v>21240</v>
      </c>
      <c r="C10451" s="214" t="s">
        <v>21241</v>
      </c>
    </row>
    <row r="10452" spans="1:3">
      <c r="A10452" s="218" t="s">
        <v>21242</v>
      </c>
      <c r="B10452" s="214" t="s">
        <v>21243</v>
      </c>
      <c r="C10452" s="214" t="s">
        <v>365</v>
      </c>
    </row>
    <row r="10453" spans="1:3">
      <c r="A10453" s="218" t="s">
        <v>21244</v>
      </c>
      <c r="B10453" s="214" t="s">
        <v>21245</v>
      </c>
      <c r="C10453" s="214" t="s">
        <v>47</v>
      </c>
    </row>
    <row r="10454" spans="1:3">
      <c r="A10454" s="218" t="s">
        <v>21246</v>
      </c>
      <c r="B10454" s="214" t="s">
        <v>21247</v>
      </c>
      <c r="C10454" s="214" t="s">
        <v>47</v>
      </c>
    </row>
    <row r="10455" spans="1:3">
      <c r="A10455" s="218" t="s">
        <v>21248</v>
      </c>
      <c r="B10455" s="214" t="s">
        <v>21249</v>
      </c>
      <c r="C10455" s="214" t="s">
        <v>602</v>
      </c>
    </row>
    <row r="10456" spans="1:3">
      <c r="A10456" s="218" t="s">
        <v>21250</v>
      </c>
      <c r="B10456" s="214" t="s">
        <v>21251</v>
      </c>
      <c r="C10456" s="214" t="s">
        <v>602</v>
      </c>
    </row>
    <row r="10457" spans="1:3">
      <c r="A10457" s="218" t="s">
        <v>21252</v>
      </c>
      <c r="B10457" s="214" t="s">
        <v>21253</v>
      </c>
      <c r="C10457" s="214" t="s">
        <v>47</v>
      </c>
    </row>
    <row r="10458" spans="1:3">
      <c r="A10458" s="218" t="s">
        <v>21254</v>
      </c>
      <c r="B10458" s="214" t="s">
        <v>21255</v>
      </c>
      <c r="C10458" s="214" t="s">
        <v>47</v>
      </c>
    </row>
    <row r="10459" spans="1:3">
      <c r="A10459" s="218" t="s">
        <v>21256</v>
      </c>
      <c r="B10459" s="214" t="s">
        <v>21257</v>
      </c>
      <c r="C10459" s="214" t="s">
        <v>47</v>
      </c>
    </row>
    <row r="10460" spans="1:3">
      <c r="A10460" s="218" t="s">
        <v>21258</v>
      </c>
      <c r="B10460" s="214" t="s">
        <v>21259</v>
      </c>
      <c r="C10460" s="214" t="s">
        <v>47</v>
      </c>
    </row>
    <row r="10461" spans="1:3">
      <c r="A10461" s="218" t="s">
        <v>21260</v>
      </c>
      <c r="B10461" s="214" t="s">
        <v>21261</v>
      </c>
      <c r="C10461" s="214" t="s">
        <v>602</v>
      </c>
    </row>
    <row r="10462" spans="1:3">
      <c r="A10462" s="218" t="s">
        <v>21262</v>
      </c>
      <c r="B10462" s="214" t="s">
        <v>21263</v>
      </c>
      <c r="C10462" s="214" t="s">
        <v>602</v>
      </c>
    </row>
    <row r="10463" spans="1:3">
      <c r="A10463" s="218" t="s">
        <v>21264</v>
      </c>
      <c r="B10463" s="214" t="s">
        <v>21265</v>
      </c>
      <c r="C10463" s="214" t="s">
        <v>47</v>
      </c>
    </row>
    <row r="10464" spans="1:3">
      <c r="A10464" s="218" t="s">
        <v>21266</v>
      </c>
      <c r="B10464" s="214" t="s">
        <v>21267</v>
      </c>
      <c r="C10464" s="214" t="s">
        <v>47</v>
      </c>
    </row>
    <row r="10465" spans="1:3">
      <c r="A10465" s="218" t="s">
        <v>21268</v>
      </c>
      <c r="B10465" s="214" t="s">
        <v>21269</v>
      </c>
      <c r="C10465" s="214" t="s">
        <v>47</v>
      </c>
    </row>
    <row r="10466" spans="1:3">
      <c r="A10466" s="218" t="s">
        <v>21270</v>
      </c>
      <c r="B10466" s="214" t="s">
        <v>21271</v>
      </c>
      <c r="C10466" s="214" t="s">
        <v>47</v>
      </c>
    </row>
    <row r="10467" spans="1:3">
      <c r="A10467" s="218" t="s">
        <v>21272</v>
      </c>
      <c r="B10467" s="214" t="s">
        <v>21273</v>
      </c>
      <c r="C10467" s="214" t="s">
        <v>47</v>
      </c>
    </row>
    <row r="10468" spans="1:3">
      <c r="A10468" s="218" t="s">
        <v>21274</v>
      </c>
      <c r="B10468" s="214" t="s">
        <v>21275</v>
      </c>
      <c r="C10468" s="214" t="s">
        <v>47</v>
      </c>
    </row>
    <row r="10469" spans="1:3">
      <c r="A10469" s="218" t="s">
        <v>21276</v>
      </c>
      <c r="B10469" s="214" t="s">
        <v>21277</v>
      </c>
      <c r="C10469" s="214" t="s">
        <v>47</v>
      </c>
    </row>
    <row r="10470" spans="1:3">
      <c r="A10470" s="218" t="s">
        <v>21278</v>
      </c>
      <c r="B10470" s="214" t="s">
        <v>21279</v>
      </c>
      <c r="C10470" s="214" t="s">
        <v>47</v>
      </c>
    </row>
    <row r="10471" spans="1:3">
      <c r="A10471" s="218" t="s">
        <v>21280</v>
      </c>
      <c r="B10471" s="214" t="s">
        <v>21281</v>
      </c>
      <c r="C10471" s="214" t="s">
        <v>47</v>
      </c>
    </row>
    <row r="10472" spans="1:3">
      <c r="A10472" s="218" t="s">
        <v>21282</v>
      </c>
      <c r="B10472" s="214" t="s">
        <v>21283</v>
      </c>
      <c r="C10472" s="214" t="s">
        <v>47</v>
      </c>
    </row>
    <row r="10473" spans="1:3">
      <c r="A10473" s="218" t="s">
        <v>21284</v>
      </c>
      <c r="B10473" s="214" t="s">
        <v>21285</v>
      </c>
      <c r="C10473" s="214" t="s">
        <v>47</v>
      </c>
    </row>
    <row r="10474" spans="1:3">
      <c r="A10474" s="218" t="s">
        <v>21286</v>
      </c>
      <c r="B10474" s="214" t="s">
        <v>21287</v>
      </c>
      <c r="C10474" s="214" t="s">
        <v>367</v>
      </c>
    </row>
    <row r="10475" spans="1:3">
      <c r="A10475" s="218" t="s">
        <v>21288</v>
      </c>
      <c r="B10475" s="214" t="s">
        <v>21289</v>
      </c>
      <c r="C10475" s="214" t="s">
        <v>47</v>
      </c>
    </row>
    <row r="10476" spans="1:3">
      <c r="A10476" s="218" t="s">
        <v>21290</v>
      </c>
      <c r="B10476" s="214" t="s">
        <v>21291</v>
      </c>
      <c r="C10476" s="214" t="s">
        <v>47</v>
      </c>
    </row>
    <row r="10477" spans="1:3">
      <c r="A10477" s="218" t="s">
        <v>21292</v>
      </c>
      <c r="B10477" s="214" t="s">
        <v>21293</v>
      </c>
      <c r="C10477" s="214" t="s">
        <v>47</v>
      </c>
    </row>
    <row r="10478" spans="1:3">
      <c r="A10478" s="218" t="s">
        <v>21294</v>
      </c>
      <c r="B10478" s="214" t="s">
        <v>21295</v>
      </c>
      <c r="C10478" s="214" t="s">
        <v>47</v>
      </c>
    </row>
    <row r="10479" spans="1:3">
      <c r="A10479" s="218" t="s">
        <v>21296</v>
      </c>
      <c r="B10479" s="214" t="s">
        <v>21297</v>
      </c>
      <c r="C10479" s="214" t="s">
        <v>47</v>
      </c>
    </row>
    <row r="10480" spans="1:3">
      <c r="A10480" s="218" t="s">
        <v>21298</v>
      </c>
      <c r="B10480" s="214" t="s">
        <v>21299</v>
      </c>
      <c r="C10480" s="214" t="s">
        <v>47</v>
      </c>
    </row>
    <row r="10481" spans="1:3">
      <c r="A10481" s="218" t="s">
        <v>21300</v>
      </c>
      <c r="B10481" s="214" t="s">
        <v>21301</v>
      </c>
      <c r="C10481" s="214" t="s">
        <v>367</v>
      </c>
    </row>
    <row r="10482" spans="1:3">
      <c r="A10482" s="218" t="s">
        <v>21302</v>
      </c>
      <c r="B10482" s="214" t="s">
        <v>21303</v>
      </c>
      <c r="C10482" s="214" t="s">
        <v>602</v>
      </c>
    </row>
    <row r="10483" spans="1:3">
      <c r="A10483" s="218" t="s">
        <v>21304</v>
      </c>
      <c r="B10483" s="214" t="s">
        <v>21305</v>
      </c>
      <c r="C10483" s="214" t="s">
        <v>47</v>
      </c>
    </row>
    <row r="10484" spans="1:3">
      <c r="A10484" s="218" t="s">
        <v>21306</v>
      </c>
      <c r="B10484" s="214" t="s">
        <v>21307</v>
      </c>
      <c r="C10484" s="214" t="s">
        <v>47</v>
      </c>
    </row>
    <row r="10485" spans="1:3">
      <c r="A10485" s="218" t="s">
        <v>21308</v>
      </c>
      <c r="B10485" s="214" t="s">
        <v>21309</v>
      </c>
      <c r="C10485" s="214" t="s">
        <v>47</v>
      </c>
    </row>
    <row r="10486" spans="1:3">
      <c r="A10486" s="218" t="s">
        <v>21310</v>
      </c>
      <c r="B10486" s="214" t="s">
        <v>21311</v>
      </c>
      <c r="C10486" s="214" t="s">
        <v>47</v>
      </c>
    </row>
    <row r="10487" spans="1:3">
      <c r="A10487" s="218" t="s">
        <v>21312</v>
      </c>
      <c r="B10487" s="214" t="s">
        <v>21313</v>
      </c>
      <c r="C10487" s="214" t="s">
        <v>47</v>
      </c>
    </row>
    <row r="10488" spans="1:3">
      <c r="A10488" s="218" t="s">
        <v>21314</v>
      </c>
      <c r="B10488" s="214" t="s">
        <v>21315</v>
      </c>
      <c r="C10488" s="214" t="s">
        <v>47</v>
      </c>
    </row>
    <row r="10489" spans="1:3">
      <c r="A10489" s="218" t="s">
        <v>21316</v>
      </c>
      <c r="B10489" s="214" t="s">
        <v>21317</v>
      </c>
      <c r="C10489" s="214" t="s">
        <v>47</v>
      </c>
    </row>
    <row r="10490" spans="1:3">
      <c r="A10490" s="218" t="s">
        <v>21318</v>
      </c>
      <c r="B10490" s="214" t="s">
        <v>21319</v>
      </c>
      <c r="C10490" s="214" t="s">
        <v>47</v>
      </c>
    </row>
    <row r="10491" spans="1:3">
      <c r="A10491" s="218" t="s">
        <v>21320</v>
      </c>
      <c r="B10491" s="214" t="s">
        <v>21321</v>
      </c>
      <c r="C10491" s="214" t="s">
        <v>602</v>
      </c>
    </row>
    <row r="10492" spans="1:3">
      <c r="A10492" s="218" t="s">
        <v>21322</v>
      </c>
      <c r="B10492" s="214" t="s">
        <v>21323</v>
      </c>
      <c r="C10492" s="214" t="s">
        <v>47</v>
      </c>
    </row>
    <row r="10493" spans="1:3">
      <c r="A10493" s="218" t="s">
        <v>21324</v>
      </c>
      <c r="B10493" s="214" t="s">
        <v>21325</v>
      </c>
      <c r="C10493" s="214" t="s">
        <v>602</v>
      </c>
    </row>
    <row r="10494" spans="1:3">
      <c r="A10494" s="218" t="s">
        <v>21326</v>
      </c>
      <c r="B10494" s="214" t="s">
        <v>21327</v>
      </c>
      <c r="C10494" s="214" t="s">
        <v>602</v>
      </c>
    </row>
    <row r="10495" spans="1:3">
      <c r="A10495" s="218" t="s">
        <v>21328</v>
      </c>
      <c r="B10495" s="214" t="s">
        <v>21329</v>
      </c>
      <c r="C10495" s="214" t="s">
        <v>602</v>
      </c>
    </row>
    <row r="10496" spans="1:3">
      <c r="A10496" s="218" t="s">
        <v>21330</v>
      </c>
      <c r="B10496" s="214" t="s">
        <v>21331</v>
      </c>
      <c r="C10496" s="214" t="s">
        <v>47</v>
      </c>
    </row>
    <row r="10497" spans="1:3">
      <c r="A10497" s="218" t="s">
        <v>21332</v>
      </c>
      <c r="B10497" s="214" t="s">
        <v>21333</v>
      </c>
      <c r="C10497" s="214" t="s">
        <v>47</v>
      </c>
    </row>
    <row r="10498" spans="1:3">
      <c r="A10498" s="218" t="s">
        <v>21334</v>
      </c>
      <c r="B10498" s="214" t="s">
        <v>21335</v>
      </c>
      <c r="C10498" s="214" t="s">
        <v>47</v>
      </c>
    </row>
    <row r="10499" spans="1:3">
      <c r="A10499" s="218" t="s">
        <v>21336</v>
      </c>
      <c r="B10499" s="214" t="s">
        <v>21337</v>
      </c>
      <c r="C10499" s="214" t="s">
        <v>47</v>
      </c>
    </row>
    <row r="10500" spans="1:3">
      <c r="A10500" s="218" t="s">
        <v>21338</v>
      </c>
      <c r="B10500" s="214" t="s">
        <v>21339</v>
      </c>
      <c r="C10500" s="214" t="s">
        <v>47</v>
      </c>
    </row>
    <row r="10501" spans="1:3">
      <c r="A10501" s="218" t="s">
        <v>21340</v>
      </c>
      <c r="B10501" s="214" t="s">
        <v>21341</v>
      </c>
      <c r="C10501" s="214" t="s">
        <v>47</v>
      </c>
    </row>
    <row r="10502" spans="1:3">
      <c r="A10502" s="218" t="s">
        <v>21342</v>
      </c>
      <c r="B10502" s="214" t="s">
        <v>21343</v>
      </c>
      <c r="C10502" s="214" t="s">
        <v>602</v>
      </c>
    </row>
    <row r="10503" spans="1:3">
      <c r="A10503" s="218" t="s">
        <v>21344</v>
      </c>
      <c r="B10503" s="214" t="s">
        <v>21345</v>
      </c>
      <c r="C10503" s="214" t="s">
        <v>367</v>
      </c>
    </row>
    <row r="10504" spans="1:3">
      <c r="A10504" s="218" t="s">
        <v>21346</v>
      </c>
      <c r="B10504" s="214" t="s">
        <v>21347</v>
      </c>
      <c r="C10504" s="214" t="s">
        <v>367</v>
      </c>
    </row>
    <row r="10505" spans="1:3">
      <c r="A10505" s="218" t="s">
        <v>21348</v>
      </c>
      <c r="B10505" s="214" t="s">
        <v>21349</v>
      </c>
      <c r="C10505" s="214" t="s">
        <v>47</v>
      </c>
    </row>
    <row r="10506" spans="1:3">
      <c r="A10506" s="218" t="s">
        <v>21350</v>
      </c>
      <c r="B10506" s="214" t="s">
        <v>21351</v>
      </c>
      <c r="C10506" s="214" t="s">
        <v>47</v>
      </c>
    </row>
    <row r="10507" spans="1:3">
      <c r="A10507" s="218" t="s">
        <v>21352</v>
      </c>
      <c r="B10507" s="214" t="s">
        <v>21353</v>
      </c>
      <c r="C10507" s="214" t="s">
        <v>47</v>
      </c>
    </row>
    <row r="10508" spans="1:3">
      <c r="A10508" s="218" t="s">
        <v>21354</v>
      </c>
      <c r="B10508" s="214" t="s">
        <v>21355</v>
      </c>
      <c r="C10508" s="214" t="s">
        <v>47</v>
      </c>
    </row>
    <row r="10509" spans="1:3">
      <c r="A10509" s="218" t="s">
        <v>21356</v>
      </c>
      <c r="B10509" s="214" t="s">
        <v>21357</v>
      </c>
      <c r="C10509" s="214" t="s">
        <v>47</v>
      </c>
    </row>
    <row r="10510" spans="1:3">
      <c r="A10510" s="218" t="s">
        <v>21358</v>
      </c>
      <c r="B10510" s="214" t="s">
        <v>21359</v>
      </c>
      <c r="C10510" s="214" t="s">
        <v>367</v>
      </c>
    </row>
    <row r="10511" spans="1:3">
      <c r="A10511" s="218" t="s">
        <v>21360</v>
      </c>
      <c r="B10511" s="214" t="s">
        <v>21361</v>
      </c>
      <c r="C10511" s="214" t="s">
        <v>47</v>
      </c>
    </row>
    <row r="10512" spans="1:3">
      <c r="A10512" s="218" t="s">
        <v>21362</v>
      </c>
      <c r="B10512" s="214" t="s">
        <v>21363</v>
      </c>
      <c r="C10512" s="214" t="s">
        <v>47</v>
      </c>
    </row>
    <row r="10513" spans="1:3">
      <c r="A10513" s="218" t="s">
        <v>21364</v>
      </c>
      <c r="B10513" s="214" t="s">
        <v>21365</v>
      </c>
      <c r="C10513" s="214" t="s">
        <v>47</v>
      </c>
    </row>
    <row r="10514" spans="1:3">
      <c r="A10514" s="218" t="s">
        <v>21366</v>
      </c>
      <c r="B10514" s="214" t="s">
        <v>21367</v>
      </c>
      <c r="C10514" s="214" t="s">
        <v>47</v>
      </c>
    </row>
    <row r="10515" spans="1:3">
      <c r="A10515" s="218" t="s">
        <v>21368</v>
      </c>
      <c r="B10515" s="214" t="s">
        <v>21369</v>
      </c>
      <c r="C10515" s="214" t="s">
        <v>47</v>
      </c>
    </row>
    <row r="10516" spans="1:3">
      <c r="A10516" s="218" t="s">
        <v>21370</v>
      </c>
      <c r="B10516" s="214" t="s">
        <v>21371</v>
      </c>
      <c r="C10516" s="214" t="s">
        <v>47</v>
      </c>
    </row>
    <row r="10517" spans="1:3">
      <c r="A10517" s="218" t="s">
        <v>21372</v>
      </c>
      <c r="B10517" s="214" t="s">
        <v>21373</v>
      </c>
      <c r="C10517" s="214" t="s">
        <v>367</v>
      </c>
    </row>
    <row r="10518" spans="1:3">
      <c r="A10518" s="218" t="s">
        <v>21374</v>
      </c>
      <c r="B10518" s="214" t="s">
        <v>21375</v>
      </c>
      <c r="C10518" s="214" t="s">
        <v>367</v>
      </c>
    </row>
    <row r="10519" spans="1:3">
      <c r="A10519" s="218" t="s">
        <v>21376</v>
      </c>
      <c r="B10519" s="214" t="s">
        <v>21377</v>
      </c>
      <c r="C10519" s="214" t="s">
        <v>367</v>
      </c>
    </row>
    <row r="10520" spans="1:3">
      <c r="A10520" s="218" t="s">
        <v>21378</v>
      </c>
      <c r="B10520" s="214" t="s">
        <v>21379</v>
      </c>
      <c r="C10520" s="214" t="s">
        <v>47</v>
      </c>
    </row>
    <row r="10521" spans="1:3">
      <c r="A10521" s="218" t="s">
        <v>21380</v>
      </c>
      <c r="B10521" s="214" t="s">
        <v>21381</v>
      </c>
      <c r="C10521" s="214" t="s">
        <v>602</v>
      </c>
    </row>
    <row r="10522" spans="1:3">
      <c r="A10522" s="218" t="s">
        <v>21382</v>
      </c>
      <c r="B10522" s="214" t="s">
        <v>21383</v>
      </c>
      <c r="C10522" s="214" t="s">
        <v>47</v>
      </c>
    </row>
    <row r="10523" spans="1:3">
      <c r="A10523" s="218" t="s">
        <v>21384</v>
      </c>
      <c r="B10523" s="214" t="s">
        <v>21385</v>
      </c>
      <c r="C10523" s="214" t="s">
        <v>47</v>
      </c>
    </row>
    <row r="10524" spans="1:3">
      <c r="A10524" s="218" t="s">
        <v>21386</v>
      </c>
      <c r="B10524" s="214" t="s">
        <v>21387</v>
      </c>
      <c r="C10524" s="214" t="s">
        <v>602</v>
      </c>
    </row>
    <row r="10525" spans="1:3">
      <c r="A10525" s="218" t="s">
        <v>21388</v>
      </c>
      <c r="B10525" s="214" t="s">
        <v>21389</v>
      </c>
      <c r="C10525" s="214" t="s">
        <v>602</v>
      </c>
    </row>
    <row r="10526" spans="1:3">
      <c r="A10526" s="218" t="s">
        <v>21390</v>
      </c>
      <c r="B10526" s="214" t="s">
        <v>21391</v>
      </c>
      <c r="C10526" s="214" t="s">
        <v>47</v>
      </c>
    </row>
    <row r="10527" spans="1:3">
      <c r="A10527" s="218" t="s">
        <v>21392</v>
      </c>
      <c r="B10527" s="214" t="s">
        <v>21393</v>
      </c>
      <c r="C10527" s="214" t="s">
        <v>47</v>
      </c>
    </row>
    <row r="10528" spans="1:3">
      <c r="A10528" s="218" t="s">
        <v>21394</v>
      </c>
      <c r="B10528" s="214" t="s">
        <v>21395</v>
      </c>
      <c r="C10528" s="214" t="s">
        <v>602</v>
      </c>
    </row>
    <row r="10529" spans="1:3">
      <c r="A10529" s="218" t="s">
        <v>21396</v>
      </c>
      <c r="B10529" s="214" t="s">
        <v>21397</v>
      </c>
      <c r="C10529" s="214" t="s">
        <v>47</v>
      </c>
    </row>
    <row r="10530" spans="1:3">
      <c r="A10530" s="218" t="s">
        <v>21398</v>
      </c>
      <c r="B10530" s="214" t="s">
        <v>21399</v>
      </c>
      <c r="C10530" s="214" t="s">
        <v>367</v>
      </c>
    </row>
    <row r="10531" spans="1:3">
      <c r="A10531" s="218" t="s">
        <v>21400</v>
      </c>
      <c r="B10531" s="214" t="s">
        <v>21401</v>
      </c>
      <c r="C10531" s="214" t="s">
        <v>602</v>
      </c>
    </row>
    <row r="10532" spans="1:3">
      <c r="A10532" s="218" t="s">
        <v>21402</v>
      </c>
      <c r="B10532" s="214" t="s">
        <v>21403</v>
      </c>
      <c r="C10532" s="214" t="s">
        <v>47</v>
      </c>
    </row>
    <row r="10533" spans="1:3">
      <c r="A10533" s="218" t="s">
        <v>21404</v>
      </c>
      <c r="B10533" s="214" t="s">
        <v>21405</v>
      </c>
      <c r="C10533" s="214" t="s">
        <v>367</v>
      </c>
    </row>
    <row r="10534" spans="1:3">
      <c r="A10534" s="218" t="s">
        <v>21406</v>
      </c>
      <c r="B10534" s="214" t="s">
        <v>21407</v>
      </c>
      <c r="C10534" s="214" t="s">
        <v>367</v>
      </c>
    </row>
    <row r="10535" spans="1:3">
      <c r="A10535" s="218" t="s">
        <v>21408</v>
      </c>
      <c r="B10535" s="214" t="s">
        <v>21409</v>
      </c>
      <c r="C10535" s="214" t="s">
        <v>47</v>
      </c>
    </row>
    <row r="10536" spans="1:3">
      <c r="A10536" s="218" t="s">
        <v>21410</v>
      </c>
      <c r="B10536" s="214" t="s">
        <v>21411</v>
      </c>
      <c r="C10536" s="214" t="s">
        <v>367</v>
      </c>
    </row>
    <row r="10537" spans="1:3">
      <c r="A10537" s="218" t="s">
        <v>21412</v>
      </c>
      <c r="B10537" s="214" t="s">
        <v>21413</v>
      </c>
      <c r="C10537" s="214" t="s">
        <v>602</v>
      </c>
    </row>
    <row r="10538" spans="1:3">
      <c r="A10538" s="218" t="s">
        <v>21414</v>
      </c>
      <c r="B10538" s="214" t="s">
        <v>21415</v>
      </c>
      <c r="C10538" s="214" t="s">
        <v>47</v>
      </c>
    </row>
    <row r="10539" spans="1:3">
      <c r="A10539" s="218" t="s">
        <v>21416</v>
      </c>
      <c r="B10539" s="214" t="s">
        <v>21417</v>
      </c>
      <c r="C10539" s="214" t="s">
        <v>602</v>
      </c>
    </row>
    <row r="10540" spans="1:3">
      <c r="A10540" s="218" t="s">
        <v>21418</v>
      </c>
      <c r="B10540" s="214" t="s">
        <v>21419</v>
      </c>
      <c r="C10540" s="214" t="s">
        <v>47</v>
      </c>
    </row>
    <row r="10541" spans="1:3">
      <c r="A10541" s="218" t="s">
        <v>21420</v>
      </c>
      <c r="B10541" s="214" t="s">
        <v>21421</v>
      </c>
      <c r="C10541" s="214" t="s">
        <v>602</v>
      </c>
    </row>
    <row r="10542" spans="1:3">
      <c r="A10542" s="218" t="s">
        <v>21422</v>
      </c>
      <c r="B10542" s="214" t="s">
        <v>21423</v>
      </c>
      <c r="C10542" s="214" t="s">
        <v>47</v>
      </c>
    </row>
    <row r="10543" spans="1:3">
      <c r="A10543" s="218" t="s">
        <v>21424</v>
      </c>
      <c r="B10543" s="214" t="s">
        <v>21425</v>
      </c>
      <c r="C10543" s="214" t="s">
        <v>47</v>
      </c>
    </row>
    <row r="10544" spans="1:3">
      <c r="A10544" s="218" t="s">
        <v>21426</v>
      </c>
      <c r="B10544" s="214" t="s">
        <v>21427</v>
      </c>
      <c r="C10544" s="214" t="s">
        <v>16955</v>
      </c>
    </row>
    <row r="10545" spans="1:3">
      <c r="A10545" s="218" t="s">
        <v>21428</v>
      </c>
      <c r="B10545" s="214" t="s">
        <v>21429</v>
      </c>
      <c r="C10545" s="214" t="s">
        <v>47</v>
      </c>
    </row>
    <row r="10546" spans="1:3">
      <c r="A10546" s="218" t="s">
        <v>21430</v>
      </c>
      <c r="B10546" s="214" t="s">
        <v>21431</v>
      </c>
      <c r="C10546" s="214" t="s">
        <v>47</v>
      </c>
    </row>
    <row r="10547" spans="1:3">
      <c r="A10547" s="218" t="s">
        <v>21432</v>
      </c>
      <c r="B10547" s="214" t="s">
        <v>21433</v>
      </c>
      <c r="C10547" s="214" t="s">
        <v>47</v>
      </c>
    </row>
    <row r="10548" spans="1:3">
      <c r="A10548" s="218" t="s">
        <v>21434</v>
      </c>
      <c r="B10548" s="214" t="s">
        <v>21435</v>
      </c>
      <c r="C10548" s="214" t="s">
        <v>602</v>
      </c>
    </row>
    <row r="10549" spans="1:3">
      <c r="A10549" s="218" t="s">
        <v>21436</v>
      </c>
      <c r="B10549" s="214" t="s">
        <v>21437</v>
      </c>
      <c r="C10549" s="214" t="s">
        <v>47</v>
      </c>
    </row>
    <row r="10550" spans="1:3">
      <c r="A10550" s="218" t="s">
        <v>21438</v>
      </c>
      <c r="B10550" s="214" t="s">
        <v>21439</v>
      </c>
      <c r="C10550" s="214" t="s">
        <v>47</v>
      </c>
    </row>
    <row r="10551" spans="1:3">
      <c r="A10551" s="218" t="s">
        <v>21440</v>
      </c>
      <c r="B10551" s="214" t="s">
        <v>21441</v>
      </c>
      <c r="C10551" s="214" t="s">
        <v>602</v>
      </c>
    </row>
    <row r="10552" spans="1:3">
      <c r="A10552" s="218" t="s">
        <v>21442</v>
      </c>
      <c r="B10552" s="214" t="s">
        <v>21443</v>
      </c>
      <c r="C10552" s="214" t="s">
        <v>365</v>
      </c>
    </row>
    <row r="10553" spans="1:3">
      <c r="A10553" s="218" t="s">
        <v>21444</v>
      </c>
      <c r="B10553" s="214" t="s">
        <v>21445</v>
      </c>
      <c r="C10553" s="214" t="s">
        <v>367</v>
      </c>
    </row>
    <row r="10554" spans="1:3">
      <c r="A10554" s="218" t="s">
        <v>21446</v>
      </c>
      <c r="B10554" s="214" t="s">
        <v>21447</v>
      </c>
      <c r="C10554" s="214" t="s">
        <v>47</v>
      </c>
    </row>
    <row r="10555" spans="1:3">
      <c r="A10555" s="218" t="s">
        <v>21448</v>
      </c>
      <c r="B10555" s="214" t="s">
        <v>21449</v>
      </c>
      <c r="C10555" s="214" t="s">
        <v>47</v>
      </c>
    </row>
    <row r="10556" spans="1:3">
      <c r="A10556" s="218" t="s">
        <v>21450</v>
      </c>
      <c r="B10556" s="214" t="s">
        <v>21451</v>
      </c>
      <c r="C10556" s="214" t="s">
        <v>47</v>
      </c>
    </row>
    <row r="10557" spans="1:3">
      <c r="A10557" s="218" t="s">
        <v>21452</v>
      </c>
      <c r="B10557" s="214" t="s">
        <v>21453</v>
      </c>
      <c r="C10557" s="214" t="s">
        <v>47</v>
      </c>
    </row>
    <row r="10558" spans="1:3">
      <c r="A10558" s="218" t="s">
        <v>21454</v>
      </c>
      <c r="B10558" s="214" t="s">
        <v>21455</v>
      </c>
      <c r="C10558" s="214" t="s">
        <v>47</v>
      </c>
    </row>
    <row r="10559" spans="1:3">
      <c r="A10559" s="218" t="s">
        <v>21456</v>
      </c>
      <c r="B10559" s="214" t="s">
        <v>21457</v>
      </c>
      <c r="C10559" s="214" t="s">
        <v>47</v>
      </c>
    </row>
    <row r="10560" spans="1:3">
      <c r="A10560" s="218" t="s">
        <v>21458</v>
      </c>
      <c r="B10560" s="214" t="s">
        <v>21459</v>
      </c>
      <c r="C10560" s="214" t="s">
        <v>47</v>
      </c>
    </row>
    <row r="10561" spans="1:3">
      <c r="A10561" s="218" t="s">
        <v>21460</v>
      </c>
      <c r="B10561" s="214" t="s">
        <v>21461</v>
      </c>
      <c r="C10561" s="214" t="s">
        <v>47</v>
      </c>
    </row>
    <row r="10562" spans="1:3">
      <c r="A10562" s="218" t="s">
        <v>21462</v>
      </c>
      <c r="B10562" s="214" t="s">
        <v>21463</v>
      </c>
      <c r="C10562" s="214" t="s">
        <v>47</v>
      </c>
    </row>
    <row r="10563" spans="1:3">
      <c r="A10563" s="218" t="s">
        <v>21464</v>
      </c>
      <c r="B10563" s="214" t="s">
        <v>21465</v>
      </c>
      <c r="C10563" s="214" t="s">
        <v>47</v>
      </c>
    </row>
    <row r="10564" spans="1:3">
      <c r="A10564" s="218" t="s">
        <v>21466</v>
      </c>
      <c r="B10564" s="214" t="s">
        <v>21467</v>
      </c>
      <c r="C10564" s="214" t="s">
        <v>47</v>
      </c>
    </row>
    <row r="10565" spans="1:3">
      <c r="A10565" s="218" t="s">
        <v>21468</v>
      </c>
      <c r="B10565" s="214" t="s">
        <v>21469</v>
      </c>
      <c r="C10565" s="214" t="s">
        <v>602</v>
      </c>
    </row>
    <row r="10566" spans="1:3">
      <c r="A10566" s="218" t="s">
        <v>21470</v>
      </c>
      <c r="B10566" s="214" t="s">
        <v>21471</v>
      </c>
      <c r="C10566" s="214" t="s">
        <v>47</v>
      </c>
    </row>
    <row r="10567" spans="1:3">
      <c r="A10567" s="218" t="s">
        <v>21472</v>
      </c>
      <c r="B10567" s="214" t="s">
        <v>21473</v>
      </c>
      <c r="C10567" s="214" t="s">
        <v>47</v>
      </c>
    </row>
    <row r="10568" spans="1:3">
      <c r="A10568" s="218" t="s">
        <v>21474</v>
      </c>
      <c r="B10568" s="214" t="s">
        <v>21475</v>
      </c>
      <c r="C10568" s="214" t="s">
        <v>47</v>
      </c>
    </row>
    <row r="10569" spans="1:3">
      <c r="A10569" s="218" t="s">
        <v>21476</v>
      </c>
      <c r="B10569" s="214" t="s">
        <v>21477</v>
      </c>
      <c r="C10569" s="214" t="s">
        <v>602</v>
      </c>
    </row>
    <row r="10570" spans="1:3">
      <c r="A10570" s="218" t="s">
        <v>21478</v>
      </c>
      <c r="B10570" s="214" t="s">
        <v>21479</v>
      </c>
      <c r="C10570" s="214" t="s">
        <v>47</v>
      </c>
    </row>
    <row r="10571" spans="1:3">
      <c r="A10571" s="218" t="s">
        <v>21480</v>
      </c>
      <c r="B10571" s="214" t="s">
        <v>21481</v>
      </c>
      <c r="C10571" s="214" t="s">
        <v>47</v>
      </c>
    </row>
    <row r="10572" spans="1:3">
      <c r="A10572" s="218" t="s">
        <v>21482</v>
      </c>
      <c r="B10572" s="214" t="s">
        <v>21483</v>
      </c>
      <c r="C10572" s="214" t="s">
        <v>47</v>
      </c>
    </row>
    <row r="10573" spans="1:3">
      <c r="A10573" s="218" t="s">
        <v>21484</v>
      </c>
      <c r="B10573" s="214" t="s">
        <v>21485</v>
      </c>
      <c r="C10573" s="214" t="s">
        <v>47</v>
      </c>
    </row>
    <row r="10574" spans="1:3">
      <c r="A10574" s="218" t="s">
        <v>21486</v>
      </c>
      <c r="B10574" s="214" t="s">
        <v>21487</v>
      </c>
      <c r="C10574" s="214" t="s">
        <v>47</v>
      </c>
    </row>
    <row r="10575" spans="1:3">
      <c r="A10575" s="218" t="s">
        <v>21488</v>
      </c>
      <c r="B10575" s="214" t="s">
        <v>21489</v>
      </c>
      <c r="C10575" s="214" t="s">
        <v>47</v>
      </c>
    </row>
    <row r="10576" spans="1:3">
      <c r="A10576" s="218" t="s">
        <v>21490</v>
      </c>
      <c r="B10576" s="214" t="s">
        <v>21491</v>
      </c>
      <c r="C10576" s="214" t="s">
        <v>47</v>
      </c>
    </row>
    <row r="10577" spans="1:3">
      <c r="A10577" s="218" t="s">
        <v>21492</v>
      </c>
      <c r="B10577" s="214" t="s">
        <v>21493</v>
      </c>
      <c r="C10577" s="214" t="s">
        <v>47</v>
      </c>
    </row>
    <row r="10578" spans="1:3">
      <c r="A10578" s="218" t="s">
        <v>21494</v>
      </c>
      <c r="B10578" s="214" t="s">
        <v>21495</v>
      </c>
      <c r="C10578" s="214" t="s">
        <v>47</v>
      </c>
    </row>
    <row r="10579" spans="1:3">
      <c r="A10579" s="218" t="s">
        <v>21496</v>
      </c>
      <c r="B10579" s="214" t="s">
        <v>21497</v>
      </c>
      <c r="C10579" s="214" t="s">
        <v>47</v>
      </c>
    </row>
    <row r="10580" spans="1:3">
      <c r="A10580" s="218" t="s">
        <v>21498</v>
      </c>
      <c r="B10580" s="214" t="s">
        <v>21499</v>
      </c>
      <c r="C10580" s="214" t="s">
        <v>47</v>
      </c>
    </row>
    <row r="10581" spans="1:3">
      <c r="A10581" s="218" t="s">
        <v>21500</v>
      </c>
      <c r="B10581" s="214" t="s">
        <v>21501</v>
      </c>
      <c r="C10581" s="214" t="s">
        <v>47</v>
      </c>
    </row>
    <row r="10582" spans="1:3">
      <c r="A10582" s="218" t="s">
        <v>21502</v>
      </c>
      <c r="B10582" s="214" t="s">
        <v>21503</v>
      </c>
      <c r="C10582" s="214" t="s">
        <v>602</v>
      </c>
    </row>
    <row r="10583" spans="1:3">
      <c r="A10583" s="218" t="s">
        <v>21504</v>
      </c>
      <c r="B10583" s="214" t="s">
        <v>21505</v>
      </c>
      <c r="C10583" s="214" t="s">
        <v>602</v>
      </c>
    </row>
    <row r="10584" spans="1:3">
      <c r="A10584" s="218" t="s">
        <v>21506</v>
      </c>
      <c r="B10584" s="214" t="s">
        <v>21507</v>
      </c>
      <c r="C10584" s="214" t="s">
        <v>47</v>
      </c>
    </row>
    <row r="10585" spans="1:3">
      <c r="A10585" s="218" t="s">
        <v>21508</v>
      </c>
      <c r="B10585" s="214" t="s">
        <v>21509</v>
      </c>
      <c r="C10585" s="214" t="s">
        <v>602</v>
      </c>
    </row>
    <row r="10586" spans="1:3">
      <c r="A10586" s="218" t="s">
        <v>21510</v>
      </c>
      <c r="B10586" s="214" t="s">
        <v>21511</v>
      </c>
      <c r="C10586" s="214" t="s">
        <v>602</v>
      </c>
    </row>
    <row r="10587" spans="1:3">
      <c r="A10587" s="218" t="s">
        <v>21512</v>
      </c>
      <c r="B10587" s="214" t="s">
        <v>21513</v>
      </c>
      <c r="C10587" s="214" t="s">
        <v>47</v>
      </c>
    </row>
    <row r="10588" spans="1:3">
      <c r="A10588" s="218" t="s">
        <v>21514</v>
      </c>
      <c r="B10588" s="214" t="s">
        <v>21515</v>
      </c>
      <c r="C10588" s="214" t="s">
        <v>47</v>
      </c>
    </row>
    <row r="10589" spans="1:3">
      <c r="A10589" s="218" t="s">
        <v>21516</v>
      </c>
      <c r="B10589" s="214" t="s">
        <v>21517</v>
      </c>
      <c r="C10589" s="214" t="s">
        <v>47</v>
      </c>
    </row>
    <row r="10590" spans="1:3">
      <c r="A10590" s="218" t="s">
        <v>21518</v>
      </c>
      <c r="B10590" s="214" t="s">
        <v>21519</v>
      </c>
      <c r="C10590" s="214" t="s">
        <v>47</v>
      </c>
    </row>
    <row r="10591" spans="1:3">
      <c r="A10591" s="218" t="s">
        <v>21520</v>
      </c>
      <c r="B10591" s="214" t="s">
        <v>21521</v>
      </c>
      <c r="C10591" s="214" t="s">
        <v>47</v>
      </c>
    </row>
    <row r="10592" spans="1:3">
      <c r="A10592" s="218" t="s">
        <v>21522</v>
      </c>
      <c r="B10592" s="214" t="s">
        <v>21523</v>
      </c>
      <c r="C10592" s="214" t="s">
        <v>47</v>
      </c>
    </row>
    <row r="10593" spans="1:3">
      <c r="A10593" s="218" t="s">
        <v>21524</v>
      </c>
      <c r="B10593" s="214" t="s">
        <v>21525</v>
      </c>
      <c r="C10593" s="214" t="s">
        <v>47</v>
      </c>
    </row>
    <row r="10594" spans="1:3">
      <c r="A10594" s="218" t="s">
        <v>21526</v>
      </c>
      <c r="B10594" s="214" t="s">
        <v>21527</v>
      </c>
      <c r="C10594" s="214" t="s">
        <v>47</v>
      </c>
    </row>
    <row r="10595" spans="1:3">
      <c r="A10595" s="218" t="s">
        <v>21528</v>
      </c>
      <c r="B10595" s="214" t="s">
        <v>21529</v>
      </c>
      <c r="C10595" s="214" t="s">
        <v>47</v>
      </c>
    </row>
    <row r="10596" spans="1:3">
      <c r="A10596" s="218" t="s">
        <v>21530</v>
      </c>
      <c r="B10596" s="214" t="s">
        <v>21531</v>
      </c>
      <c r="C10596" s="214" t="s">
        <v>602</v>
      </c>
    </row>
    <row r="10597" spans="1:3">
      <c r="A10597" s="218" t="s">
        <v>21532</v>
      </c>
      <c r="B10597" s="214" t="s">
        <v>21533</v>
      </c>
      <c r="C10597" s="214" t="s">
        <v>602</v>
      </c>
    </row>
    <row r="10598" spans="1:3">
      <c r="A10598" s="218" t="s">
        <v>21534</v>
      </c>
      <c r="B10598" s="214" t="s">
        <v>21535</v>
      </c>
      <c r="C10598" s="214" t="s">
        <v>602</v>
      </c>
    </row>
    <row r="10599" spans="1:3">
      <c r="A10599" s="218" t="s">
        <v>21536</v>
      </c>
      <c r="B10599" s="214" t="s">
        <v>21537</v>
      </c>
      <c r="C10599" s="214" t="s">
        <v>602</v>
      </c>
    </row>
    <row r="10600" spans="1:3">
      <c r="A10600" s="218" t="s">
        <v>21538</v>
      </c>
      <c r="B10600" s="214" t="s">
        <v>21539</v>
      </c>
      <c r="C10600" s="214" t="s">
        <v>602</v>
      </c>
    </row>
    <row r="10601" spans="1:3">
      <c r="A10601" s="218" t="s">
        <v>21540</v>
      </c>
      <c r="B10601" s="214" t="s">
        <v>21541</v>
      </c>
      <c r="C10601" s="214" t="s">
        <v>47</v>
      </c>
    </row>
    <row r="10602" spans="1:3">
      <c r="A10602" s="218" t="s">
        <v>21542</v>
      </c>
      <c r="B10602" s="214" t="s">
        <v>21543</v>
      </c>
      <c r="C10602" s="214" t="s">
        <v>602</v>
      </c>
    </row>
    <row r="10603" spans="1:3">
      <c r="A10603" s="218" t="s">
        <v>21544</v>
      </c>
      <c r="B10603" s="214" t="s">
        <v>21545</v>
      </c>
      <c r="C10603" s="214" t="s">
        <v>602</v>
      </c>
    </row>
    <row r="10604" spans="1:3">
      <c r="A10604" s="218" t="s">
        <v>21546</v>
      </c>
      <c r="B10604" s="214" t="s">
        <v>21547</v>
      </c>
      <c r="C10604" s="214" t="s">
        <v>461</v>
      </c>
    </row>
    <row r="10605" spans="1:3">
      <c r="A10605" s="218" t="s">
        <v>21548</v>
      </c>
      <c r="B10605" s="214" t="s">
        <v>21549</v>
      </c>
      <c r="C10605" s="214" t="s">
        <v>47</v>
      </c>
    </row>
    <row r="10606" spans="1:3">
      <c r="A10606" s="218" t="s">
        <v>21550</v>
      </c>
      <c r="B10606" s="214" t="s">
        <v>21551</v>
      </c>
      <c r="C10606" s="214" t="s">
        <v>602</v>
      </c>
    </row>
    <row r="10607" spans="1:3">
      <c r="A10607" s="218" t="s">
        <v>21552</v>
      </c>
      <c r="B10607" s="214" t="s">
        <v>21553</v>
      </c>
      <c r="C10607" s="214" t="s">
        <v>602</v>
      </c>
    </row>
    <row r="10608" spans="1:3">
      <c r="A10608" s="218" t="s">
        <v>21554</v>
      </c>
      <c r="B10608" s="214" t="s">
        <v>21555</v>
      </c>
      <c r="C10608" s="214" t="s">
        <v>602</v>
      </c>
    </row>
    <row r="10609" spans="1:3">
      <c r="A10609" s="218" t="s">
        <v>21556</v>
      </c>
      <c r="B10609" s="214" t="s">
        <v>21557</v>
      </c>
      <c r="C10609" s="214" t="s">
        <v>602</v>
      </c>
    </row>
    <row r="10610" spans="1:3">
      <c r="A10610" s="218" t="s">
        <v>21558</v>
      </c>
      <c r="B10610" s="214" t="s">
        <v>21559</v>
      </c>
      <c r="C10610" s="214" t="s">
        <v>602</v>
      </c>
    </row>
    <row r="10611" spans="1:3">
      <c r="A10611" s="218" t="s">
        <v>21560</v>
      </c>
      <c r="B10611" s="214" t="s">
        <v>21561</v>
      </c>
      <c r="C10611" s="214" t="s">
        <v>367</v>
      </c>
    </row>
    <row r="10612" spans="1:3">
      <c r="A10612" s="218" t="s">
        <v>21562</v>
      </c>
      <c r="B10612" s="214" t="s">
        <v>21563</v>
      </c>
      <c r="C10612" s="214" t="s">
        <v>47</v>
      </c>
    </row>
    <row r="10613" spans="1:3">
      <c r="A10613" s="218" t="s">
        <v>21564</v>
      </c>
      <c r="B10613" s="214" t="s">
        <v>21565</v>
      </c>
      <c r="C10613" s="214" t="s">
        <v>47</v>
      </c>
    </row>
    <row r="10614" spans="1:3">
      <c r="A10614" s="218" t="s">
        <v>21566</v>
      </c>
      <c r="B10614" s="214" t="s">
        <v>21567</v>
      </c>
      <c r="C10614" s="214" t="s">
        <v>367</v>
      </c>
    </row>
    <row r="10615" spans="1:3">
      <c r="A10615" s="218" t="s">
        <v>21568</v>
      </c>
      <c r="B10615" s="214" t="s">
        <v>21569</v>
      </c>
      <c r="C10615" s="214" t="s">
        <v>47</v>
      </c>
    </row>
    <row r="10616" spans="1:3">
      <c r="A10616" s="218" t="s">
        <v>21570</v>
      </c>
      <c r="B10616" s="214" t="s">
        <v>21571</v>
      </c>
      <c r="C10616" s="214" t="s">
        <v>47</v>
      </c>
    </row>
    <row r="10617" spans="1:3">
      <c r="A10617" s="218" t="s">
        <v>21572</v>
      </c>
      <c r="B10617" s="214" t="s">
        <v>21573</v>
      </c>
      <c r="C10617" s="214" t="s">
        <v>47</v>
      </c>
    </row>
    <row r="10618" spans="1:3">
      <c r="A10618" s="218" t="s">
        <v>21574</v>
      </c>
      <c r="B10618" s="214" t="s">
        <v>21575</v>
      </c>
      <c r="C10618" s="214" t="s">
        <v>47</v>
      </c>
    </row>
    <row r="10619" spans="1:3">
      <c r="A10619" s="218" t="s">
        <v>21576</v>
      </c>
      <c r="B10619" s="214" t="s">
        <v>21577</v>
      </c>
      <c r="C10619" s="214" t="s">
        <v>47</v>
      </c>
    </row>
    <row r="10620" spans="1:3">
      <c r="A10620" s="218" t="s">
        <v>21578</v>
      </c>
      <c r="B10620" s="214" t="s">
        <v>21579</v>
      </c>
      <c r="C10620" s="214" t="s">
        <v>47</v>
      </c>
    </row>
    <row r="10621" spans="1:3">
      <c r="A10621" s="218" t="s">
        <v>21580</v>
      </c>
      <c r="B10621" s="214" t="s">
        <v>21581</v>
      </c>
      <c r="C10621" s="214" t="s">
        <v>367</v>
      </c>
    </row>
    <row r="10622" spans="1:3">
      <c r="A10622" s="218" t="s">
        <v>21582</v>
      </c>
      <c r="B10622" s="214" t="s">
        <v>21583</v>
      </c>
      <c r="C10622" s="214" t="s">
        <v>367</v>
      </c>
    </row>
    <row r="10623" spans="1:3">
      <c r="A10623" s="218" t="s">
        <v>21584</v>
      </c>
      <c r="B10623" s="214" t="s">
        <v>21585</v>
      </c>
      <c r="C10623" s="214" t="s">
        <v>602</v>
      </c>
    </row>
    <row r="10624" spans="1:3">
      <c r="A10624" s="218" t="s">
        <v>21586</v>
      </c>
      <c r="B10624" s="214" t="s">
        <v>21587</v>
      </c>
      <c r="C10624" s="214" t="s">
        <v>47</v>
      </c>
    </row>
    <row r="10625" spans="1:3">
      <c r="A10625" s="218" t="s">
        <v>21588</v>
      </c>
      <c r="B10625" s="214" t="s">
        <v>21589</v>
      </c>
      <c r="C10625" s="214" t="s">
        <v>47</v>
      </c>
    </row>
    <row r="10626" spans="1:3">
      <c r="A10626" s="218" t="s">
        <v>21590</v>
      </c>
      <c r="B10626" s="214" t="s">
        <v>21591</v>
      </c>
      <c r="C10626" s="214" t="s">
        <v>47</v>
      </c>
    </row>
    <row r="10627" spans="1:3">
      <c r="A10627" s="218" t="s">
        <v>21592</v>
      </c>
      <c r="B10627" s="214" t="s">
        <v>21593</v>
      </c>
      <c r="C10627" s="214" t="s">
        <v>47</v>
      </c>
    </row>
    <row r="10628" spans="1:3">
      <c r="A10628" s="218" t="s">
        <v>21594</v>
      </c>
      <c r="B10628" s="214" t="s">
        <v>21595</v>
      </c>
      <c r="C10628" s="214" t="s">
        <v>367</v>
      </c>
    </row>
    <row r="10629" spans="1:3">
      <c r="A10629" s="218" t="s">
        <v>21596</v>
      </c>
      <c r="B10629" s="214" t="s">
        <v>21597</v>
      </c>
      <c r="C10629" s="214" t="s">
        <v>47</v>
      </c>
    </row>
    <row r="10630" spans="1:3">
      <c r="A10630" s="218" t="s">
        <v>21598</v>
      </c>
      <c r="B10630" s="214" t="s">
        <v>21599</v>
      </c>
      <c r="C10630" s="214" t="s">
        <v>47</v>
      </c>
    </row>
    <row r="10631" spans="1:3">
      <c r="A10631" s="218" t="s">
        <v>21600</v>
      </c>
      <c r="B10631" s="214" t="s">
        <v>21601</v>
      </c>
      <c r="C10631" s="214" t="s">
        <v>47</v>
      </c>
    </row>
    <row r="10632" spans="1:3">
      <c r="A10632" s="218" t="s">
        <v>21602</v>
      </c>
      <c r="B10632" s="214" t="s">
        <v>21603</v>
      </c>
      <c r="C10632" s="214" t="s">
        <v>47</v>
      </c>
    </row>
    <row r="10633" spans="1:3">
      <c r="A10633" s="218" t="s">
        <v>21604</v>
      </c>
      <c r="B10633" s="214" t="s">
        <v>21605</v>
      </c>
      <c r="C10633" s="214" t="s">
        <v>367</v>
      </c>
    </row>
    <row r="10634" spans="1:3">
      <c r="A10634" s="218" t="s">
        <v>21606</v>
      </c>
      <c r="B10634" s="214" t="s">
        <v>21607</v>
      </c>
      <c r="C10634" s="214" t="s">
        <v>47</v>
      </c>
    </row>
    <row r="10635" spans="1:3">
      <c r="A10635" s="218" t="s">
        <v>21608</v>
      </c>
      <c r="B10635" s="214" t="s">
        <v>21609</v>
      </c>
      <c r="C10635" s="214" t="s">
        <v>47</v>
      </c>
    </row>
    <row r="10636" spans="1:3">
      <c r="A10636" s="218" t="s">
        <v>21610</v>
      </c>
      <c r="B10636" s="214" t="s">
        <v>21611</v>
      </c>
      <c r="C10636" s="214" t="s">
        <v>47</v>
      </c>
    </row>
    <row r="10637" spans="1:3">
      <c r="A10637" s="218" t="s">
        <v>21612</v>
      </c>
      <c r="B10637" s="214" t="s">
        <v>21613</v>
      </c>
      <c r="C10637" s="214" t="s">
        <v>47</v>
      </c>
    </row>
    <row r="10638" spans="1:3">
      <c r="A10638" s="218" t="s">
        <v>21614</v>
      </c>
      <c r="B10638" s="214" t="s">
        <v>21615</v>
      </c>
      <c r="C10638" s="214" t="s">
        <v>47</v>
      </c>
    </row>
    <row r="10639" spans="1:3">
      <c r="A10639" s="218" t="s">
        <v>21616</v>
      </c>
      <c r="B10639" s="214" t="s">
        <v>21617</v>
      </c>
      <c r="C10639" s="214" t="s">
        <v>47</v>
      </c>
    </row>
    <row r="10640" spans="1:3">
      <c r="A10640" s="218" t="s">
        <v>21618</v>
      </c>
      <c r="B10640" s="214" t="s">
        <v>21619</v>
      </c>
      <c r="C10640" s="214" t="s">
        <v>47</v>
      </c>
    </row>
    <row r="10641" spans="1:3">
      <c r="A10641" s="218" t="s">
        <v>21620</v>
      </c>
      <c r="B10641" s="214" t="s">
        <v>21621</v>
      </c>
      <c r="C10641" s="214" t="s">
        <v>47</v>
      </c>
    </row>
    <row r="10642" spans="1:3">
      <c r="A10642" s="218" t="s">
        <v>21622</v>
      </c>
      <c r="B10642" s="214" t="s">
        <v>21623</v>
      </c>
      <c r="C10642" s="214" t="s">
        <v>47</v>
      </c>
    </row>
    <row r="10643" spans="1:3">
      <c r="A10643" s="218" t="s">
        <v>21624</v>
      </c>
      <c r="B10643" s="214" t="s">
        <v>21625</v>
      </c>
      <c r="C10643" s="214" t="s">
        <v>602</v>
      </c>
    </row>
    <row r="10644" spans="1:3">
      <c r="A10644" s="218" t="s">
        <v>21626</v>
      </c>
      <c r="B10644" s="214" t="s">
        <v>21627</v>
      </c>
      <c r="C10644" s="214" t="s">
        <v>602</v>
      </c>
    </row>
    <row r="10645" spans="1:3">
      <c r="A10645" s="218" t="s">
        <v>21628</v>
      </c>
      <c r="B10645" s="214" t="s">
        <v>21629</v>
      </c>
      <c r="C10645" s="214" t="s">
        <v>602</v>
      </c>
    </row>
    <row r="10646" spans="1:3">
      <c r="A10646" s="218" t="s">
        <v>21630</v>
      </c>
      <c r="B10646" s="214" t="s">
        <v>21631</v>
      </c>
      <c r="C10646" s="214" t="s">
        <v>602</v>
      </c>
    </row>
    <row r="10647" spans="1:3">
      <c r="A10647" s="218" t="s">
        <v>21632</v>
      </c>
      <c r="B10647" s="214" t="s">
        <v>21633</v>
      </c>
      <c r="C10647" s="214" t="s">
        <v>602</v>
      </c>
    </row>
    <row r="10648" spans="1:3">
      <c r="A10648" s="218" t="s">
        <v>21634</v>
      </c>
      <c r="B10648" s="214" t="s">
        <v>21635</v>
      </c>
      <c r="C10648" s="214" t="s">
        <v>602</v>
      </c>
    </row>
    <row r="10649" spans="1:3">
      <c r="A10649" s="218" t="s">
        <v>21636</v>
      </c>
      <c r="B10649" s="214" t="s">
        <v>21637</v>
      </c>
      <c r="C10649" s="214" t="s">
        <v>602</v>
      </c>
    </row>
    <row r="10650" spans="1:3">
      <c r="A10650" s="218" t="s">
        <v>21638</v>
      </c>
      <c r="B10650" s="214" t="s">
        <v>21639</v>
      </c>
      <c r="C10650" s="214" t="s">
        <v>602</v>
      </c>
    </row>
    <row r="10651" spans="1:3">
      <c r="A10651" s="218" t="s">
        <v>21640</v>
      </c>
      <c r="B10651" s="214" t="s">
        <v>21641</v>
      </c>
      <c r="C10651" s="214" t="s">
        <v>602</v>
      </c>
    </row>
    <row r="10652" spans="1:3">
      <c r="A10652" s="218" t="s">
        <v>21642</v>
      </c>
      <c r="B10652" s="214" t="s">
        <v>21643</v>
      </c>
      <c r="C10652" s="214" t="s">
        <v>602</v>
      </c>
    </row>
    <row r="10653" spans="1:3">
      <c r="A10653" s="218" t="s">
        <v>21644</v>
      </c>
      <c r="B10653" s="214" t="s">
        <v>21645</v>
      </c>
      <c r="C10653" s="214" t="s">
        <v>602</v>
      </c>
    </row>
    <row r="10654" spans="1:3">
      <c r="A10654" s="218" t="s">
        <v>21646</v>
      </c>
      <c r="B10654" s="214" t="s">
        <v>21647</v>
      </c>
      <c r="C10654" s="214" t="s">
        <v>47</v>
      </c>
    </row>
    <row r="10655" spans="1:3">
      <c r="A10655" s="218" t="s">
        <v>21648</v>
      </c>
      <c r="B10655" s="214" t="s">
        <v>21649</v>
      </c>
      <c r="C10655" s="214" t="s">
        <v>47</v>
      </c>
    </row>
    <row r="10656" spans="1:3">
      <c r="A10656" s="218" t="s">
        <v>21650</v>
      </c>
      <c r="B10656" s="214" t="s">
        <v>21651</v>
      </c>
      <c r="C10656" s="214" t="s">
        <v>47</v>
      </c>
    </row>
    <row r="10657" spans="1:3">
      <c r="A10657" s="218" t="s">
        <v>21652</v>
      </c>
      <c r="B10657" s="214" t="s">
        <v>21653</v>
      </c>
      <c r="C10657" s="214" t="s">
        <v>367</v>
      </c>
    </row>
    <row r="10658" spans="1:3">
      <c r="A10658" s="218" t="s">
        <v>21654</v>
      </c>
      <c r="B10658" s="214" t="s">
        <v>21655</v>
      </c>
      <c r="C10658" s="214" t="s">
        <v>367</v>
      </c>
    </row>
    <row r="10659" spans="1:3">
      <c r="A10659" s="218" t="s">
        <v>21656</v>
      </c>
      <c r="B10659" s="214" t="s">
        <v>21657</v>
      </c>
      <c r="C10659" s="214" t="s">
        <v>47</v>
      </c>
    </row>
    <row r="10660" spans="1:3">
      <c r="A10660" s="218" t="s">
        <v>21658</v>
      </c>
      <c r="B10660" s="214" t="s">
        <v>21659</v>
      </c>
      <c r="C10660" s="214" t="s">
        <v>47</v>
      </c>
    </row>
    <row r="10661" spans="1:3">
      <c r="A10661" s="218" t="s">
        <v>21660</v>
      </c>
      <c r="B10661" s="214" t="s">
        <v>21661</v>
      </c>
      <c r="C10661" s="214" t="s">
        <v>47</v>
      </c>
    </row>
    <row r="10662" spans="1:3">
      <c r="A10662" s="218" t="s">
        <v>21662</v>
      </c>
      <c r="B10662" s="214" t="s">
        <v>21663</v>
      </c>
      <c r="C10662" s="214" t="s">
        <v>47</v>
      </c>
    </row>
    <row r="10663" spans="1:3">
      <c r="A10663" s="218" t="s">
        <v>21664</v>
      </c>
      <c r="B10663" s="214" t="s">
        <v>21665</v>
      </c>
      <c r="C10663" s="214" t="s">
        <v>47</v>
      </c>
    </row>
    <row r="10664" spans="1:3">
      <c r="A10664" s="218" t="s">
        <v>21666</v>
      </c>
      <c r="B10664" s="214" t="s">
        <v>21667</v>
      </c>
      <c r="C10664" s="214" t="s">
        <v>47</v>
      </c>
    </row>
    <row r="10665" spans="1:3">
      <c r="A10665" s="218" t="s">
        <v>21668</v>
      </c>
      <c r="B10665" s="214" t="s">
        <v>21669</v>
      </c>
      <c r="C10665" s="214" t="s">
        <v>47</v>
      </c>
    </row>
    <row r="10666" spans="1:3">
      <c r="A10666" s="218" t="s">
        <v>21670</v>
      </c>
      <c r="B10666" s="214" t="s">
        <v>21671</v>
      </c>
      <c r="C10666" s="214" t="s">
        <v>47</v>
      </c>
    </row>
    <row r="10667" spans="1:3">
      <c r="A10667" s="218" t="s">
        <v>21672</v>
      </c>
      <c r="B10667" s="214" t="s">
        <v>21673</v>
      </c>
      <c r="C10667" s="214" t="s">
        <v>367</v>
      </c>
    </row>
    <row r="10668" spans="1:3">
      <c r="A10668" s="218" t="s">
        <v>21674</v>
      </c>
      <c r="B10668" s="214" t="s">
        <v>21675</v>
      </c>
      <c r="C10668" s="214" t="s">
        <v>47</v>
      </c>
    </row>
    <row r="10669" spans="1:3">
      <c r="A10669" s="218" t="s">
        <v>21676</v>
      </c>
      <c r="B10669" s="214" t="s">
        <v>21677</v>
      </c>
      <c r="C10669" s="214" t="s">
        <v>47</v>
      </c>
    </row>
    <row r="10670" spans="1:3">
      <c r="A10670" s="218" t="s">
        <v>21678</v>
      </c>
      <c r="B10670" s="214" t="s">
        <v>21679</v>
      </c>
      <c r="C10670" s="214" t="s">
        <v>47</v>
      </c>
    </row>
    <row r="10671" spans="1:3">
      <c r="A10671" s="218" t="s">
        <v>21680</v>
      </c>
      <c r="B10671" s="214" t="s">
        <v>21681</v>
      </c>
      <c r="C10671" s="214" t="s">
        <v>47</v>
      </c>
    </row>
    <row r="10672" spans="1:3">
      <c r="A10672" s="218" t="s">
        <v>21682</v>
      </c>
      <c r="B10672" s="214" t="s">
        <v>21683</v>
      </c>
      <c r="C10672" s="214" t="s">
        <v>47</v>
      </c>
    </row>
    <row r="10673" spans="1:3">
      <c r="A10673" s="218" t="s">
        <v>21684</v>
      </c>
      <c r="B10673" s="214" t="s">
        <v>21685</v>
      </c>
      <c r="C10673" s="214" t="s">
        <v>47</v>
      </c>
    </row>
    <row r="10674" spans="1:3">
      <c r="A10674" s="218" t="s">
        <v>21686</v>
      </c>
      <c r="B10674" s="214" t="s">
        <v>21687</v>
      </c>
      <c r="C10674" s="214" t="s">
        <v>47</v>
      </c>
    </row>
    <row r="10675" spans="1:3">
      <c r="A10675" s="218" t="s">
        <v>21688</v>
      </c>
      <c r="B10675" s="214" t="s">
        <v>21689</v>
      </c>
      <c r="C10675" s="214" t="s">
        <v>47</v>
      </c>
    </row>
    <row r="10676" spans="1:3">
      <c r="A10676" s="218" t="s">
        <v>21690</v>
      </c>
      <c r="B10676" s="214" t="s">
        <v>21691</v>
      </c>
      <c r="C10676" s="214" t="s">
        <v>367</v>
      </c>
    </row>
    <row r="10677" spans="1:3">
      <c r="A10677" s="218" t="s">
        <v>21692</v>
      </c>
      <c r="B10677" s="214" t="s">
        <v>21693</v>
      </c>
      <c r="C10677" s="214" t="s">
        <v>47</v>
      </c>
    </row>
    <row r="10678" spans="1:3">
      <c r="A10678" s="218" t="s">
        <v>21694</v>
      </c>
      <c r="B10678" s="214" t="s">
        <v>21695</v>
      </c>
      <c r="C10678" s="214" t="s">
        <v>47</v>
      </c>
    </row>
    <row r="10679" spans="1:3">
      <c r="A10679" s="218" t="s">
        <v>21696</v>
      </c>
      <c r="B10679" s="214" t="s">
        <v>21697</v>
      </c>
      <c r="C10679" s="214" t="s">
        <v>47</v>
      </c>
    </row>
    <row r="10680" spans="1:3">
      <c r="A10680" s="218" t="s">
        <v>21698</v>
      </c>
      <c r="B10680" s="214" t="s">
        <v>21699</v>
      </c>
      <c r="C10680" s="214" t="s">
        <v>367</v>
      </c>
    </row>
    <row r="10681" spans="1:3">
      <c r="A10681" s="218" t="s">
        <v>21700</v>
      </c>
      <c r="B10681" s="214" t="s">
        <v>21701</v>
      </c>
      <c r="C10681" s="214" t="s">
        <v>47</v>
      </c>
    </row>
    <row r="10682" spans="1:3">
      <c r="A10682" s="218" t="s">
        <v>21702</v>
      </c>
      <c r="B10682" s="214" t="s">
        <v>21703</v>
      </c>
      <c r="C10682" s="214" t="s">
        <v>602</v>
      </c>
    </row>
    <row r="10683" spans="1:3">
      <c r="A10683" s="218" t="s">
        <v>21704</v>
      </c>
      <c r="B10683" s="214" t="s">
        <v>21705</v>
      </c>
      <c r="C10683" s="214" t="s">
        <v>47</v>
      </c>
    </row>
    <row r="10684" spans="1:3">
      <c r="A10684" s="218" t="s">
        <v>21706</v>
      </c>
      <c r="B10684" s="214" t="s">
        <v>21707</v>
      </c>
      <c r="C10684" s="214" t="s">
        <v>47</v>
      </c>
    </row>
    <row r="10685" spans="1:3">
      <c r="A10685" s="218" t="s">
        <v>21708</v>
      </c>
      <c r="B10685" s="214" t="s">
        <v>21709</v>
      </c>
      <c r="C10685" s="214" t="s">
        <v>47</v>
      </c>
    </row>
    <row r="10686" spans="1:3">
      <c r="A10686" s="218" t="s">
        <v>21710</v>
      </c>
      <c r="B10686" s="214" t="s">
        <v>21711</v>
      </c>
      <c r="C10686" s="214" t="s">
        <v>367</v>
      </c>
    </row>
    <row r="10687" spans="1:3">
      <c r="A10687" s="218" t="s">
        <v>21712</v>
      </c>
      <c r="B10687" s="214" t="s">
        <v>21713</v>
      </c>
      <c r="C10687" s="214" t="s">
        <v>47</v>
      </c>
    </row>
    <row r="10688" spans="1:3">
      <c r="A10688" s="218" t="s">
        <v>21714</v>
      </c>
      <c r="B10688" s="214" t="s">
        <v>21715</v>
      </c>
      <c r="C10688" s="214" t="s">
        <v>47</v>
      </c>
    </row>
    <row r="10689" spans="1:3">
      <c r="A10689" s="218" t="s">
        <v>21716</v>
      </c>
      <c r="B10689" s="214" t="s">
        <v>21717</v>
      </c>
      <c r="C10689" s="214" t="s">
        <v>367</v>
      </c>
    </row>
    <row r="10690" spans="1:3">
      <c r="A10690" s="218" t="s">
        <v>21718</v>
      </c>
      <c r="B10690" s="214" t="s">
        <v>21719</v>
      </c>
      <c r="C10690" s="214" t="s">
        <v>602</v>
      </c>
    </row>
    <row r="10691" spans="1:3">
      <c r="A10691" s="218" t="s">
        <v>21720</v>
      </c>
      <c r="B10691" s="214" t="s">
        <v>21721</v>
      </c>
      <c r="C10691" s="214" t="s">
        <v>47</v>
      </c>
    </row>
    <row r="10692" spans="1:3">
      <c r="A10692" s="218" t="s">
        <v>21722</v>
      </c>
      <c r="B10692" s="214" t="s">
        <v>21723</v>
      </c>
      <c r="C10692" s="214" t="s">
        <v>47</v>
      </c>
    </row>
    <row r="10693" spans="1:3">
      <c r="A10693" s="218" t="s">
        <v>21724</v>
      </c>
      <c r="B10693" s="214" t="s">
        <v>21725</v>
      </c>
      <c r="C10693" s="214" t="s">
        <v>47</v>
      </c>
    </row>
    <row r="10694" spans="1:3">
      <c r="A10694" s="218" t="s">
        <v>21726</v>
      </c>
      <c r="B10694" s="214" t="s">
        <v>21727</v>
      </c>
      <c r="C10694" s="214" t="s">
        <v>47</v>
      </c>
    </row>
    <row r="10695" spans="1:3">
      <c r="A10695" s="218" t="s">
        <v>21728</v>
      </c>
      <c r="B10695" s="214" t="s">
        <v>21729</v>
      </c>
      <c r="C10695" s="214" t="s">
        <v>47</v>
      </c>
    </row>
    <row r="10696" spans="1:3">
      <c r="A10696" s="218" t="s">
        <v>21730</v>
      </c>
      <c r="B10696" s="214" t="s">
        <v>21731</v>
      </c>
      <c r="C10696" s="214" t="s">
        <v>47</v>
      </c>
    </row>
    <row r="10697" spans="1:3">
      <c r="A10697" s="218" t="s">
        <v>21732</v>
      </c>
      <c r="B10697" s="214" t="s">
        <v>21733</v>
      </c>
      <c r="C10697" s="214" t="s">
        <v>47</v>
      </c>
    </row>
    <row r="10698" spans="1:3">
      <c r="A10698" s="218" t="s">
        <v>21734</v>
      </c>
      <c r="B10698" s="214" t="s">
        <v>21735</v>
      </c>
      <c r="C10698" s="214" t="s">
        <v>47</v>
      </c>
    </row>
    <row r="10699" spans="1:3">
      <c r="A10699" s="218" t="s">
        <v>21736</v>
      </c>
      <c r="B10699" s="214" t="s">
        <v>21737</v>
      </c>
      <c r="C10699" s="214" t="s">
        <v>47</v>
      </c>
    </row>
    <row r="10700" spans="1:3">
      <c r="A10700" s="218" t="s">
        <v>21738</v>
      </c>
      <c r="B10700" s="214" t="s">
        <v>21739</v>
      </c>
      <c r="C10700" s="214" t="s">
        <v>47</v>
      </c>
    </row>
    <row r="10701" spans="1:3">
      <c r="A10701" s="218" t="s">
        <v>21740</v>
      </c>
      <c r="B10701" s="214" t="s">
        <v>21741</v>
      </c>
      <c r="C10701" s="214" t="s">
        <v>47</v>
      </c>
    </row>
    <row r="10702" spans="1:3">
      <c r="A10702" s="218" t="s">
        <v>21742</v>
      </c>
      <c r="B10702" s="214" t="s">
        <v>21743</v>
      </c>
      <c r="C10702" s="214" t="s">
        <v>47</v>
      </c>
    </row>
    <row r="10703" spans="1:3">
      <c r="A10703" s="218" t="s">
        <v>21744</v>
      </c>
      <c r="B10703" s="214" t="s">
        <v>21745</v>
      </c>
      <c r="C10703" s="214" t="s">
        <v>367</v>
      </c>
    </row>
    <row r="10704" spans="1:3">
      <c r="A10704" s="218" t="s">
        <v>21746</v>
      </c>
      <c r="B10704" s="214" t="s">
        <v>21747</v>
      </c>
      <c r="C10704" s="214" t="s">
        <v>602</v>
      </c>
    </row>
    <row r="10705" spans="1:3">
      <c r="A10705" s="218" t="s">
        <v>21748</v>
      </c>
      <c r="B10705" s="214" t="s">
        <v>21749</v>
      </c>
      <c r="C10705" s="214" t="s">
        <v>602</v>
      </c>
    </row>
    <row r="10706" spans="1:3">
      <c r="A10706" s="218" t="s">
        <v>21750</v>
      </c>
      <c r="B10706" s="214" t="s">
        <v>21751</v>
      </c>
      <c r="C10706" s="214" t="s">
        <v>47</v>
      </c>
    </row>
    <row r="10707" spans="1:3">
      <c r="A10707" s="218" t="s">
        <v>21752</v>
      </c>
      <c r="B10707" s="214" t="s">
        <v>21753</v>
      </c>
      <c r="C10707" s="214" t="s">
        <v>47</v>
      </c>
    </row>
    <row r="10708" spans="1:3">
      <c r="A10708" s="218" t="s">
        <v>21754</v>
      </c>
      <c r="B10708" s="214" t="s">
        <v>21755</v>
      </c>
      <c r="C10708" s="214" t="s">
        <v>47</v>
      </c>
    </row>
    <row r="10709" spans="1:3">
      <c r="A10709" s="218" t="s">
        <v>21756</v>
      </c>
      <c r="B10709" s="214" t="s">
        <v>21757</v>
      </c>
      <c r="C10709" s="214" t="s">
        <v>367</v>
      </c>
    </row>
    <row r="10710" spans="1:3">
      <c r="A10710" s="218" t="s">
        <v>21758</v>
      </c>
      <c r="B10710" s="214" t="s">
        <v>21759</v>
      </c>
      <c r="C10710" s="214" t="s">
        <v>367</v>
      </c>
    </row>
    <row r="10711" spans="1:3">
      <c r="A10711" s="218" t="s">
        <v>21760</v>
      </c>
      <c r="B10711" s="214" t="s">
        <v>21761</v>
      </c>
      <c r="C10711" s="214" t="s">
        <v>367</v>
      </c>
    </row>
    <row r="10712" spans="1:3">
      <c r="A10712" s="218" t="s">
        <v>21762</v>
      </c>
      <c r="B10712" s="214" t="s">
        <v>21763</v>
      </c>
      <c r="C10712" s="214" t="s">
        <v>602</v>
      </c>
    </row>
    <row r="10713" spans="1:3">
      <c r="A10713" s="218" t="s">
        <v>21764</v>
      </c>
      <c r="B10713" s="214" t="s">
        <v>21765</v>
      </c>
      <c r="C10713" s="214" t="s">
        <v>47</v>
      </c>
    </row>
    <row r="10714" spans="1:3">
      <c r="A10714" s="218" t="s">
        <v>21766</v>
      </c>
      <c r="B10714" s="214" t="s">
        <v>21767</v>
      </c>
      <c r="C10714" s="214" t="s">
        <v>47</v>
      </c>
    </row>
    <row r="10715" spans="1:3">
      <c r="A10715" s="218" t="s">
        <v>21768</v>
      </c>
      <c r="B10715" s="214" t="s">
        <v>21769</v>
      </c>
      <c r="C10715" s="214" t="s">
        <v>47</v>
      </c>
    </row>
    <row r="10716" spans="1:3">
      <c r="A10716" s="218" t="s">
        <v>21770</v>
      </c>
      <c r="B10716" s="214" t="s">
        <v>21771</v>
      </c>
      <c r="C10716" s="214" t="s">
        <v>47</v>
      </c>
    </row>
    <row r="10717" spans="1:3">
      <c r="A10717" s="218" t="s">
        <v>21772</v>
      </c>
      <c r="B10717" s="214" t="s">
        <v>21773</v>
      </c>
      <c r="C10717" s="214" t="s">
        <v>47</v>
      </c>
    </row>
    <row r="10718" spans="1:3">
      <c r="A10718" s="218" t="s">
        <v>21774</v>
      </c>
      <c r="B10718" s="214" t="s">
        <v>21775</v>
      </c>
      <c r="C10718" s="214" t="s">
        <v>47</v>
      </c>
    </row>
    <row r="10719" spans="1:3">
      <c r="A10719" s="218" t="s">
        <v>21776</v>
      </c>
      <c r="B10719" s="214" t="s">
        <v>21777</v>
      </c>
      <c r="C10719" s="214" t="s">
        <v>47</v>
      </c>
    </row>
    <row r="10720" spans="1:3">
      <c r="A10720" s="218" t="s">
        <v>21778</v>
      </c>
      <c r="B10720" s="214" t="s">
        <v>21779</v>
      </c>
      <c r="C10720" s="214" t="s">
        <v>47</v>
      </c>
    </row>
    <row r="10721" spans="1:3">
      <c r="A10721" s="218" t="s">
        <v>21780</v>
      </c>
      <c r="B10721" s="214" t="s">
        <v>21781</v>
      </c>
      <c r="C10721" s="214" t="s">
        <v>47</v>
      </c>
    </row>
    <row r="10722" spans="1:3">
      <c r="A10722" s="218" t="s">
        <v>21782</v>
      </c>
      <c r="B10722" s="214" t="s">
        <v>21783</v>
      </c>
      <c r="C10722" s="214" t="s">
        <v>21080</v>
      </c>
    </row>
    <row r="10723" spans="1:3">
      <c r="A10723" s="218" t="s">
        <v>21784</v>
      </c>
      <c r="B10723" s="214" t="s">
        <v>21785</v>
      </c>
      <c r="C10723" s="214" t="s">
        <v>21080</v>
      </c>
    </row>
    <row r="10724" spans="1:3">
      <c r="A10724" s="218" t="s">
        <v>21786</v>
      </c>
      <c r="B10724" s="214" t="s">
        <v>21787</v>
      </c>
      <c r="C10724" s="214" t="s">
        <v>461</v>
      </c>
    </row>
    <row r="10725" spans="1:3">
      <c r="A10725" s="218" t="s">
        <v>21788</v>
      </c>
      <c r="B10725" s="214" t="s">
        <v>21789</v>
      </c>
      <c r="C10725" s="214" t="s">
        <v>365</v>
      </c>
    </row>
    <row r="10726" spans="1:3">
      <c r="A10726" s="218" t="s">
        <v>21790</v>
      </c>
      <c r="B10726" s="214" t="s">
        <v>21791</v>
      </c>
      <c r="C10726" s="214" t="s">
        <v>47</v>
      </c>
    </row>
    <row r="10727" spans="1:3">
      <c r="A10727" s="218" t="s">
        <v>21792</v>
      </c>
      <c r="B10727" s="214" t="s">
        <v>21793</v>
      </c>
      <c r="C10727" s="214" t="s">
        <v>602</v>
      </c>
    </row>
    <row r="10728" spans="1:3">
      <c r="A10728" s="218" t="s">
        <v>21794</v>
      </c>
      <c r="B10728" s="214" t="s">
        <v>21795</v>
      </c>
      <c r="C10728" s="214" t="s">
        <v>602</v>
      </c>
    </row>
    <row r="10729" spans="1:3">
      <c r="A10729" s="218" t="s">
        <v>21796</v>
      </c>
      <c r="B10729" s="214" t="s">
        <v>21797</v>
      </c>
      <c r="C10729" s="214" t="s">
        <v>367</v>
      </c>
    </row>
    <row r="10730" spans="1:3">
      <c r="A10730" s="218" t="s">
        <v>21798</v>
      </c>
      <c r="B10730" s="214" t="s">
        <v>21799</v>
      </c>
      <c r="C10730" s="214" t="s">
        <v>47</v>
      </c>
    </row>
    <row r="10731" spans="1:3">
      <c r="A10731" s="218" t="s">
        <v>21800</v>
      </c>
      <c r="B10731" s="214" t="s">
        <v>21801</v>
      </c>
      <c r="C10731" s="214" t="s">
        <v>47</v>
      </c>
    </row>
    <row r="10732" spans="1:3">
      <c r="A10732" s="218" t="s">
        <v>21802</v>
      </c>
      <c r="B10732" s="214" t="s">
        <v>21803</v>
      </c>
      <c r="C10732" s="214" t="s">
        <v>47</v>
      </c>
    </row>
    <row r="10733" spans="1:3">
      <c r="A10733" s="218" t="s">
        <v>21804</v>
      </c>
      <c r="B10733" s="214" t="s">
        <v>21805</v>
      </c>
      <c r="C10733" s="214" t="s">
        <v>47</v>
      </c>
    </row>
    <row r="10734" spans="1:3">
      <c r="A10734" s="218" t="s">
        <v>21806</v>
      </c>
      <c r="B10734" s="214" t="s">
        <v>21807</v>
      </c>
      <c r="C10734" s="214" t="s">
        <v>47</v>
      </c>
    </row>
    <row r="10735" spans="1:3">
      <c r="A10735" s="218" t="s">
        <v>21808</v>
      </c>
      <c r="B10735" s="214" t="s">
        <v>21809</v>
      </c>
      <c r="C10735" s="214" t="s">
        <v>602</v>
      </c>
    </row>
    <row r="10736" spans="1:3">
      <c r="A10736" s="218" t="s">
        <v>21810</v>
      </c>
      <c r="B10736" s="214" t="s">
        <v>21811</v>
      </c>
      <c r="C10736" s="214" t="s">
        <v>602</v>
      </c>
    </row>
    <row r="10737" spans="1:3">
      <c r="A10737" s="218" t="s">
        <v>21812</v>
      </c>
      <c r="B10737" s="214" t="s">
        <v>21813</v>
      </c>
      <c r="C10737" s="214" t="s">
        <v>47</v>
      </c>
    </row>
    <row r="10738" spans="1:3">
      <c r="A10738" s="218" t="s">
        <v>21814</v>
      </c>
      <c r="B10738" s="214" t="s">
        <v>21815</v>
      </c>
      <c r="C10738" s="214" t="s">
        <v>47</v>
      </c>
    </row>
    <row r="10739" spans="1:3">
      <c r="A10739" s="218" t="s">
        <v>21816</v>
      </c>
      <c r="B10739" s="214" t="s">
        <v>21817</v>
      </c>
      <c r="C10739" s="214" t="s">
        <v>47</v>
      </c>
    </row>
    <row r="10740" spans="1:3">
      <c r="A10740" s="218" t="s">
        <v>21818</v>
      </c>
      <c r="B10740" s="214" t="s">
        <v>21819</v>
      </c>
      <c r="C10740" s="214" t="s">
        <v>47</v>
      </c>
    </row>
    <row r="10741" spans="1:3">
      <c r="A10741" s="218" t="s">
        <v>21820</v>
      </c>
      <c r="B10741" s="214" t="s">
        <v>21821</v>
      </c>
      <c r="C10741" s="214" t="s">
        <v>47</v>
      </c>
    </row>
    <row r="10742" spans="1:3">
      <c r="A10742" s="218" t="s">
        <v>21822</v>
      </c>
      <c r="B10742" s="214" t="s">
        <v>21823</v>
      </c>
      <c r="C10742" s="214" t="s">
        <v>47</v>
      </c>
    </row>
    <row r="10743" spans="1:3">
      <c r="A10743" s="218" t="s">
        <v>21824</v>
      </c>
      <c r="B10743" s="214" t="s">
        <v>21825</v>
      </c>
      <c r="C10743" s="214" t="s">
        <v>47</v>
      </c>
    </row>
    <row r="10744" spans="1:3">
      <c r="A10744" s="218" t="s">
        <v>21826</v>
      </c>
      <c r="B10744" s="214" t="s">
        <v>21827</v>
      </c>
      <c r="C10744" s="214" t="s">
        <v>47</v>
      </c>
    </row>
    <row r="10745" spans="1:3">
      <c r="A10745" s="218" t="s">
        <v>21828</v>
      </c>
      <c r="B10745" s="214" t="s">
        <v>21829</v>
      </c>
      <c r="C10745" s="214" t="s">
        <v>47</v>
      </c>
    </row>
    <row r="10746" spans="1:3">
      <c r="A10746" s="218" t="s">
        <v>21830</v>
      </c>
      <c r="B10746" s="214" t="s">
        <v>21831</v>
      </c>
      <c r="C10746" s="214" t="s">
        <v>602</v>
      </c>
    </row>
    <row r="10747" spans="1:3">
      <c r="A10747" s="218" t="s">
        <v>21832</v>
      </c>
      <c r="B10747" s="214" t="s">
        <v>21833</v>
      </c>
      <c r="C10747" s="214" t="s">
        <v>602</v>
      </c>
    </row>
    <row r="10748" spans="1:3">
      <c r="A10748" s="218" t="s">
        <v>21834</v>
      </c>
      <c r="B10748" s="214" t="s">
        <v>21835</v>
      </c>
      <c r="C10748" s="214" t="s">
        <v>47</v>
      </c>
    </row>
    <row r="10749" spans="1:3">
      <c r="A10749" s="218" t="s">
        <v>21836</v>
      </c>
      <c r="B10749" s="214" t="s">
        <v>21837</v>
      </c>
      <c r="C10749" s="214" t="s">
        <v>47</v>
      </c>
    </row>
    <row r="10750" spans="1:3">
      <c r="A10750" s="218" t="s">
        <v>21838</v>
      </c>
      <c r="B10750" s="214" t="s">
        <v>21839</v>
      </c>
      <c r="C10750" s="214" t="s">
        <v>47</v>
      </c>
    </row>
    <row r="10751" spans="1:3">
      <c r="A10751" s="218" t="s">
        <v>21840</v>
      </c>
      <c r="B10751" s="214" t="s">
        <v>21841</v>
      </c>
      <c r="C10751" s="214" t="s">
        <v>47</v>
      </c>
    </row>
    <row r="10752" spans="1:3">
      <c r="A10752" s="218" t="s">
        <v>21842</v>
      </c>
      <c r="B10752" s="214" t="s">
        <v>21843</v>
      </c>
      <c r="C10752" s="214" t="s">
        <v>367</v>
      </c>
    </row>
    <row r="10753" spans="1:3">
      <c r="A10753" s="218" t="s">
        <v>21844</v>
      </c>
      <c r="B10753" s="214" t="s">
        <v>21845</v>
      </c>
      <c r="C10753" s="214" t="s">
        <v>367</v>
      </c>
    </row>
    <row r="10754" spans="1:3">
      <c r="A10754" s="218" t="s">
        <v>21846</v>
      </c>
      <c r="B10754" s="214" t="s">
        <v>21847</v>
      </c>
      <c r="C10754" s="214" t="s">
        <v>47</v>
      </c>
    </row>
    <row r="10755" spans="1:3">
      <c r="A10755" s="218" t="s">
        <v>21848</v>
      </c>
      <c r="B10755" s="214" t="s">
        <v>21849</v>
      </c>
      <c r="C10755" s="214" t="s">
        <v>47</v>
      </c>
    </row>
    <row r="10756" spans="1:3">
      <c r="A10756" s="218" t="s">
        <v>21850</v>
      </c>
      <c r="B10756" s="214" t="s">
        <v>21851</v>
      </c>
      <c r="C10756" s="214" t="s">
        <v>47</v>
      </c>
    </row>
    <row r="10757" spans="1:3">
      <c r="A10757" s="218" t="s">
        <v>21852</v>
      </c>
      <c r="B10757" s="214" t="s">
        <v>21853</v>
      </c>
      <c r="C10757" s="214" t="s">
        <v>47</v>
      </c>
    </row>
    <row r="10758" spans="1:3">
      <c r="A10758" s="218" t="s">
        <v>21854</v>
      </c>
      <c r="B10758" s="214" t="s">
        <v>21855</v>
      </c>
      <c r="C10758" s="214" t="s">
        <v>47</v>
      </c>
    </row>
    <row r="10759" spans="1:3">
      <c r="A10759" s="218" t="s">
        <v>21856</v>
      </c>
      <c r="B10759" s="214" t="s">
        <v>21857</v>
      </c>
      <c r="C10759" s="214" t="s">
        <v>47</v>
      </c>
    </row>
    <row r="10760" spans="1:3">
      <c r="A10760" s="218" t="s">
        <v>21858</v>
      </c>
      <c r="B10760" s="214" t="s">
        <v>21859</v>
      </c>
      <c r="C10760" s="214" t="s">
        <v>47</v>
      </c>
    </row>
    <row r="10761" spans="1:3">
      <c r="A10761" s="218" t="s">
        <v>21860</v>
      </c>
      <c r="B10761" s="214" t="s">
        <v>21861</v>
      </c>
      <c r="C10761" s="214" t="s">
        <v>367</v>
      </c>
    </row>
    <row r="10762" spans="1:3">
      <c r="A10762" s="218" t="s">
        <v>21862</v>
      </c>
      <c r="B10762" s="214" t="s">
        <v>21863</v>
      </c>
      <c r="C10762" s="214" t="s">
        <v>1816</v>
      </c>
    </row>
    <row r="10763" spans="1:3">
      <c r="A10763" s="218" t="s">
        <v>21864</v>
      </c>
      <c r="B10763" s="214" t="s">
        <v>21865</v>
      </c>
      <c r="C10763" s="214" t="s">
        <v>367</v>
      </c>
    </row>
    <row r="10764" spans="1:3">
      <c r="A10764" s="218" t="s">
        <v>21866</v>
      </c>
      <c r="B10764" s="214" t="s">
        <v>21867</v>
      </c>
      <c r="C10764" s="214" t="s">
        <v>367</v>
      </c>
    </row>
    <row r="10765" spans="1:3">
      <c r="A10765" s="218" t="s">
        <v>21868</v>
      </c>
      <c r="B10765" s="214" t="s">
        <v>21869</v>
      </c>
      <c r="C10765" s="214" t="s">
        <v>367</v>
      </c>
    </row>
    <row r="10766" spans="1:3">
      <c r="A10766" s="218" t="s">
        <v>21870</v>
      </c>
      <c r="B10766" s="214" t="s">
        <v>21871</v>
      </c>
      <c r="C10766" s="214" t="s">
        <v>367</v>
      </c>
    </row>
    <row r="10767" spans="1:3">
      <c r="A10767" s="218" t="s">
        <v>21872</v>
      </c>
      <c r="B10767" s="214" t="s">
        <v>21873</v>
      </c>
      <c r="C10767" s="214" t="s">
        <v>367</v>
      </c>
    </row>
    <row r="10768" spans="1:3">
      <c r="A10768" s="218" t="s">
        <v>21874</v>
      </c>
      <c r="B10768" s="214" t="s">
        <v>21875</v>
      </c>
      <c r="C10768" s="214" t="s">
        <v>47</v>
      </c>
    </row>
    <row r="10769" spans="1:3">
      <c r="A10769" s="218" t="s">
        <v>21876</v>
      </c>
      <c r="B10769" s="214" t="s">
        <v>21877</v>
      </c>
      <c r="C10769" s="214" t="s">
        <v>47</v>
      </c>
    </row>
    <row r="10770" spans="1:3">
      <c r="A10770" s="218" t="s">
        <v>21878</v>
      </c>
      <c r="B10770" s="214" t="s">
        <v>21879</v>
      </c>
      <c r="C10770" s="214" t="s">
        <v>47</v>
      </c>
    </row>
    <row r="10771" spans="1:3">
      <c r="A10771" s="218" t="s">
        <v>21880</v>
      </c>
      <c r="B10771" s="214" t="s">
        <v>21881</v>
      </c>
      <c r="C10771" s="214" t="s">
        <v>47</v>
      </c>
    </row>
    <row r="10772" spans="1:3">
      <c r="A10772" s="218" t="s">
        <v>21882</v>
      </c>
      <c r="B10772" s="214" t="s">
        <v>21883</v>
      </c>
      <c r="C10772" s="214" t="s">
        <v>47</v>
      </c>
    </row>
    <row r="10773" spans="1:3">
      <c r="A10773" s="218" t="s">
        <v>21884</v>
      </c>
      <c r="B10773" s="214" t="s">
        <v>21885</v>
      </c>
      <c r="C10773" s="214" t="s">
        <v>47</v>
      </c>
    </row>
    <row r="10774" spans="1:3">
      <c r="A10774" s="218" t="s">
        <v>21886</v>
      </c>
      <c r="B10774" s="214" t="s">
        <v>21887</v>
      </c>
      <c r="C10774" s="214" t="s">
        <v>365</v>
      </c>
    </row>
    <row r="10775" spans="1:3">
      <c r="A10775" s="218" t="s">
        <v>21888</v>
      </c>
      <c r="B10775" s="214" t="s">
        <v>21889</v>
      </c>
      <c r="C10775" s="214" t="s">
        <v>47</v>
      </c>
    </row>
    <row r="10776" spans="1:3">
      <c r="A10776" s="218" t="s">
        <v>21890</v>
      </c>
      <c r="B10776" s="214" t="s">
        <v>21891</v>
      </c>
      <c r="C10776" s="214" t="s">
        <v>47</v>
      </c>
    </row>
    <row r="10777" spans="1:3">
      <c r="A10777" s="218" t="s">
        <v>21892</v>
      </c>
      <c r="B10777" s="214" t="s">
        <v>21893</v>
      </c>
      <c r="C10777" s="214" t="s">
        <v>47</v>
      </c>
    </row>
    <row r="10778" spans="1:3">
      <c r="A10778" s="218" t="s">
        <v>21894</v>
      </c>
      <c r="B10778" s="214" t="s">
        <v>21895</v>
      </c>
      <c r="C10778" s="214" t="s">
        <v>47</v>
      </c>
    </row>
    <row r="10779" spans="1:3">
      <c r="A10779" s="218" t="s">
        <v>21896</v>
      </c>
      <c r="B10779" s="214" t="s">
        <v>21897</v>
      </c>
      <c r="C10779" s="214" t="s">
        <v>47</v>
      </c>
    </row>
    <row r="10780" spans="1:3">
      <c r="A10780" s="218" t="s">
        <v>21898</v>
      </c>
      <c r="B10780" s="214" t="s">
        <v>21899</v>
      </c>
      <c r="C10780" s="214" t="s">
        <v>47</v>
      </c>
    </row>
    <row r="10781" spans="1:3">
      <c r="A10781" s="218" t="s">
        <v>21900</v>
      </c>
      <c r="B10781" s="214" t="s">
        <v>21901</v>
      </c>
      <c r="C10781" s="214" t="s">
        <v>47</v>
      </c>
    </row>
    <row r="10782" spans="1:3">
      <c r="A10782" s="218" t="s">
        <v>21902</v>
      </c>
      <c r="B10782" s="214" t="s">
        <v>21903</v>
      </c>
      <c r="C10782" s="214" t="s">
        <v>47</v>
      </c>
    </row>
    <row r="10783" spans="1:3">
      <c r="A10783" s="218" t="s">
        <v>21904</v>
      </c>
      <c r="B10783" s="214" t="s">
        <v>21905</v>
      </c>
      <c r="C10783" s="214" t="s">
        <v>47</v>
      </c>
    </row>
    <row r="10784" spans="1:3">
      <c r="A10784" s="218" t="s">
        <v>21906</v>
      </c>
      <c r="B10784" s="214" t="s">
        <v>21907</v>
      </c>
      <c r="C10784" s="214" t="s">
        <v>47</v>
      </c>
    </row>
    <row r="10785" spans="1:3">
      <c r="A10785" s="218" t="s">
        <v>21908</v>
      </c>
      <c r="B10785" s="214" t="s">
        <v>21909</v>
      </c>
      <c r="C10785" s="214" t="s">
        <v>602</v>
      </c>
    </row>
    <row r="10786" spans="1:3">
      <c r="A10786" s="218" t="s">
        <v>21910</v>
      </c>
      <c r="B10786" s="214" t="s">
        <v>21911</v>
      </c>
      <c r="C10786" s="214" t="s">
        <v>367</v>
      </c>
    </row>
    <row r="10787" spans="1:3">
      <c r="A10787" s="218" t="s">
        <v>21912</v>
      </c>
      <c r="B10787" s="214" t="s">
        <v>21913</v>
      </c>
      <c r="C10787" s="214" t="s">
        <v>47</v>
      </c>
    </row>
    <row r="10788" spans="1:3">
      <c r="A10788" s="218" t="s">
        <v>21914</v>
      </c>
      <c r="B10788" s="214" t="s">
        <v>21915</v>
      </c>
      <c r="C10788" s="214" t="s">
        <v>47</v>
      </c>
    </row>
    <row r="10789" spans="1:3">
      <c r="A10789" s="218" t="s">
        <v>21916</v>
      </c>
      <c r="B10789" s="214" t="s">
        <v>21917</v>
      </c>
      <c r="C10789" s="214" t="s">
        <v>47</v>
      </c>
    </row>
    <row r="10790" spans="1:3">
      <c r="A10790" s="218" t="s">
        <v>21918</v>
      </c>
      <c r="B10790" s="214" t="s">
        <v>21919</v>
      </c>
      <c r="C10790" s="214" t="s">
        <v>47</v>
      </c>
    </row>
    <row r="10791" spans="1:3">
      <c r="A10791" s="218" t="s">
        <v>21920</v>
      </c>
      <c r="B10791" s="214" t="s">
        <v>21921</v>
      </c>
      <c r="C10791" s="214" t="s">
        <v>47</v>
      </c>
    </row>
    <row r="10792" spans="1:3">
      <c r="A10792" s="218" t="s">
        <v>21922</v>
      </c>
      <c r="B10792" s="214" t="s">
        <v>21923</v>
      </c>
      <c r="C10792" s="214" t="s">
        <v>365</v>
      </c>
    </row>
    <row r="10793" spans="1:3">
      <c r="A10793" s="218" t="s">
        <v>21924</v>
      </c>
      <c r="B10793" s="214" t="s">
        <v>21925</v>
      </c>
      <c r="C10793" s="214" t="s">
        <v>47</v>
      </c>
    </row>
    <row r="10794" spans="1:3">
      <c r="A10794" s="218" t="s">
        <v>21926</v>
      </c>
      <c r="B10794" s="214" t="s">
        <v>21927</v>
      </c>
      <c r="C10794" s="214" t="s">
        <v>47</v>
      </c>
    </row>
    <row r="10795" spans="1:3">
      <c r="A10795" s="218" t="s">
        <v>21928</v>
      </c>
      <c r="B10795" s="214" t="s">
        <v>21929</v>
      </c>
      <c r="C10795" s="214" t="s">
        <v>47</v>
      </c>
    </row>
    <row r="10796" spans="1:3">
      <c r="A10796" s="218" t="s">
        <v>21930</v>
      </c>
      <c r="B10796" s="214" t="s">
        <v>21931</v>
      </c>
      <c r="C10796" s="214" t="s">
        <v>47</v>
      </c>
    </row>
    <row r="10797" spans="1:3">
      <c r="A10797" s="218" t="s">
        <v>21932</v>
      </c>
      <c r="B10797" s="214" t="s">
        <v>21933</v>
      </c>
      <c r="C10797" s="214" t="s">
        <v>47</v>
      </c>
    </row>
    <row r="10798" spans="1:3">
      <c r="A10798" s="218" t="s">
        <v>21934</v>
      </c>
      <c r="B10798" s="214" t="s">
        <v>21935</v>
      </c>
      <c r="C10798" s="214" t="s">
        <v>47</v>
      </c>
    </row>
    <row r="10799" spans="1:3">
      <c r="A10799" s="218" t="s">
        <v>21936</v>
      </c>
      <c r="B10799" s="214" t="s">
        <v>21937</v>
      </c>
      <c r="C10799" s="214" t="s">
        <v>47</v>
      </c>
    </row>
    <row r="10800" spans="1:3">
      <c r="A10800" s="218" t="s">
        <v>21938</v>
      </c>
      <c r="B10800" s="214" t="s">
        <v>21939</v>
      </c>
      <c r="C10800" s="214" t="s">
        <v>47</v>
      </c>
    </row>
    <row r="10801" spans="1:3">
      <c r="A10801" s="218" t="s">
        <v>21940</v>
      </c>
      <c r="B10801" s="214" t="s">
        <v>21941</v>
      </c>
      <c r="C10801" s="214" t="s">
        <v>47</v>
      </c>
    </row>
    <row r="10802" spans="1:3">
      <c r="A10802" s="218" t="s">
        <v>21942</v>
      </c>
      <c r="B10802" s="214" t="s">
        <v>21943</v>
      </c>
      <c r="C10802" s="214" t="s">
        <v>367</v>
      </c>
    </row>
    <row r="10803" spans="1:3">
      <c r="A10803" s="218" t="s">
        <v>21944</v>
      </c>
      <c r="B10803" s="214" t="s">
        <v>21945</v>
      </c>
      <c r="C10803" s="214" t="s">
        <v>367</v>
      </c>
    </row>
    <row r="10804" spans="1:3">
      <c r="A10804" s="218" t="s">
        <v>21946</v>
      </c>
      <c r="B10804" s="214" t="s">
        <v>21947</v>
      </c>
      <c r="C10804" s="214" t="s">
        <v>367</v>
      </c>
    </row>
    <row r="10805" spans="1:3">
      <c r="A10805" s="218" t="s">
        <v>21948</v>
      </c>
      <c r="B10805" s="214" t="s">
        <v>21949</v>
      </c>
      <c r="C10805" s="214" t="s">
        <v>47</v>
      </c>
    </row>
    <row r="10806" spans="1:3">
      <c r="A10806" s="218" t="s">
        <v>21950</v>
      </c>
      <c r="B10806" s="214" t="s">
        <v>21951</v>
      </c>
      <c r="C10806" s="214" t="s">
        <v>1816</v>
      </c>
    </row>
    <row r="10807" spans="1:3">
      <c r="A10807" s="218" t="s">
        <v>21952</v>
      </c>
      <c r="B10807" s="214" t="s">
        <v>21953</v>
      </c>
      <c r="C10807" s="214" t="s">
        <v>1816</v>
      </c>
    </row>
    <row r="10808" spans="1:3">
      <c r="A10808" s="218" t="s">
        <v>21954</v>
      </c>
      <c r="B10808" s="214" t="s">
        <v>21955</v>
      </c>
      <c r="C10808" s="214" t="s">
        <v>1816</v>
      </c>
    </row>
    <row r="10809" spans="1:3">
      <c r="A10809" s="218" t="s">
        <v>21956</v>
      </c>
      <c r="B10809" s="214" t="s">
        <v>21957</v>
      </c>
      <c r="C10809" s="214" t="s">
        <v>1816</v>
      </c>
    </row>
    <row r="10810" spans="1:3">
      <c r="A10810" s="218" t="s">
        <v>21958</v>
      </c>
      <c r="B10810" s="214" t="s">
        <v>21959</v>
      </c>
      <c r="C10810" s="214" t="s">
        <v>47</v>
      </c>
    </row>
    <row r="10811" spans="1:3">
      <c r="A10811" s="218" t="s">
        <v>21960</v>
      </c>
      <c r="B10811" s="214" t="s">
        <v>21961</v>
      </c>
      <c r="C10811" s="214" t="s">
        <v>1816</v>
      </c>
    </row>
    <row r="10812" spans="1:3">
      <c r="A10812" s="218" t="s">
        <v>21962</v>
      </c>
      <c r="B10812" s="214" t="s">
        <v>21963</v>
      </c>
      <c r="C10812" s="214" t="s">
        <v>367</v>
      </c>
    </row>
    <row r="10813" spans="1:3">
      <c r="A10813" s="218" t="s">
        <v>21964</v>
      </c>
      <c r="B10813" s="214" t="s">
        <v>21965</v>
      </c>
      <c r="C10813" s="214" t="s">
        <v>21080</v>
      </c>
    </row>
    <row r="10814" spans="1:3">
      <c r="A10814" s="218" t="s">
        <v>21966</v>
      </c>
      <c r="B10814" s="214" t="s">
        <v>21967</v>
      </c>
      <c r="C10814" s="214" t="s">
        <v>47</v>
      </c>
    </row>
    <row r="10815" spans="1:3">
      <c r="A10815" s="218" t="s">
        <v>21968</v>
      </c>
      <c r="B10815" s="214" t="s">
        <v>21969</v>
      </c>
      <c r="C10815" s="214" t="s">
        <v>47</v>
      </c>
    </row>
    <row r="10816" spans="1:3">
      <c r="A10816" s="218" t="s">
        <v>21970</v>
      </c>
      <c r="B10816" s="214" t="s">
        <v>21971</v>
      </c>
      <c r="C10816" s="214" t="s">
        <v>47</v>
      </c>
    </row>
    <row r="10817" spans="1:3">
      <c r="A10817" s="218" t="s">
        <v>21972</v>
      </c>
      <c r="B10817" s="214" t="s">
        <v>21973</v>
      </c>
      <c r="C10817" s="214" t="s">
        <v>47</v>
      </c>
    </row>
    <row r="10818" spans="1:3">
      <c r="A10818" s="218" t="s">
        <v>21974</v>
      </c>
      <c r="B10818" s="214" t="s">
        <v>21975</v>
      </c>
      <c r="C10818" s="214" t="s">
        <v>367</v>
      </c>
    </row>
    <row r="10819" spans="1:3">
      <c r="A10819" s="218" t="s">
        <v>21976</v>
      </c>
      <c r="B10819" s="214" t="s">
        <v>21977</v>
      </c>
      <c r="C10819" s="214" t="s">
        <v>47</v>
      </c>
    </row>
    <row r="10820" spans="1:3">
      <c r="A10820" s="218" t="s">
        <v>21978</v>
      </c>
      <c r="B10820" s="214" t="s">
        <v>21979</v>
      </c>
      <c r="C10820" s="214" t="s">
        <v>47</v>
      </c>
    </row>
    <row r="10821" spans="1:3">
      <c r="A10821" s="218" t="s">
        <v>21980</v>
      </c>
      <c r="B10821" s="214" t="s">
        <v>21981</v>
      </c>
      <c r="C10821" s="214" t="s">
        <v>21080</v>
      </c>
    </row>
    <row r="10822" spans="1:3">
      <c r="A10822" s="218" t="s">
        <v>21982</v>
      </c>
      <c r="B10822" s="214" t="s">
        <v>21983</v>
      </c>
      <c r="C10822" s="214" t="s">
        <v>21080</v>
      </c>
    </row>
    <row r="10823" spans="1:3">
      <c r="A10823" s="218" t="s">
        <v>21984</v>
      </c>
      <c r="B10823" s="214" t="s">
        <v>21985</v>
      </c>
      <c r="C10823" s="214" t="s">
        <v>21080</v>
      </c>
    </row>
    <row r="10824" spans="1:3">
      <c r="A10824" s="218" t="s">
        <v>21986</v>
      </c>
      <c r="B10824" s="214" t="s">
        <v>21987</v>
      </c>
      <c r="C10824" s="214" t="s">
        <v>21080</v>
      </c>
    </row>
    <row r="10825" spans="1:3">
      <c r="A10825" s="218" t="s">
        <v>21988</v>
      </c>
      <c r="B10825" s="214" t="s">
        <v>21989</v>
      </c>
      <c r="C10825" s="214" t="s">
        <v>47</v>
      </c>
    </row>
    <row r="10826" spans="1:3">
      <c r="A10826" s="218" t="s">
        <v>21990</v>
      </c>
      <c r="B10826" s="214" t="s">
        <v>21991</v>
      </c>
      <c r="C10826" s="214" t="s">
        <v>21080</v>
      </c>
    </row>
    <row r="10827" spans="1:3">
      <c r="A10827" s="218" t="s">
        <v>21992</v>
      </c>
      <c r="B10827" s="214" t="s">
        <v>21993</v>
      </c>
      <c r="C10827" s="214" t="s">
        <v>602</v>
      </c>
    </row>
    <row r="10828" spans="1:3">
      <c r="A10828" s="218" t="s">
        <v>21994</v>
      </c>
      <c r="B10828" s="214" t="s">
        <v>21995</v>
      </c>
      <c r="C10828" s="214" t="s">
        <v>365</v>
      </c>
    </row>
    <row r="10829" spans="1:3">
      <c r="A10829" s="218" t="s">
        <v>21996</v>
      </c>
      <c r="B10829" s="214" t="s">
        <v>21997</v>
      </c>
      <c r="C10829" s="214" t="s">
        <v>47</v>
      </c>
    </row>
    <row r="10830" spans="1:3">
      <c r="A10830" s="218" t="s">
        <v>21998</v>
      </c>
      <c r="B10830" s="214" t="s">
        <v>21999</v>
      </c>
      <c r="C10830" s="214" t="s">
        <v>602</v>
      </c>
    </row>
    <row r="10831" spans="1:3">
      <c r="A10831" s="218" t="s">
        <v>22000</v>
      </c>
      <c r="B10831" s="214" t="s">
        <v>22001</v>
      </c>
      <c r="C10831" s="214" t="s">
        <v>617</v>
      </c>
    </row>
    <row r="10832" spans="1:3">
      <c r="A10832" s="218" t="s">
        <v>22002</v>
      </c>
      <c r="B10832" s="214" t="s">
        <v>22003</v>
      </c>
      <c r="C10832" s="214" t="s">
        <v>47</v>
      </c>
    </row>
    <row r="10833" spans="1:3">
      <c r="A10833" s="218" t="s">
        <v>22004</v>
      </c>
      <c r="B10833" s="214" t="s">
        <v>22005</v>
      </c>
      <c r="C10833" s="214" t="s">
        <v>47</v>
      </c>
    </row>
    <row r="10834" spans="1:3">
      <c r="A10834" s="218" t="s">
        <v>22006</v>
      </c>
      <c r="B10834" s="214" t="s">
        <v>22007</v>
      </c>
      <c r="C10834" s="214" t="s">
        <v>47</v>
      </c>
    </row>
    <row r="10835" spans="1:3">
      <c r="A10835" s="218" t="s">
        <v>22008</v>
      </c>
      <c r="B10835" s="214" t="s">
        <v>22009</v>
      </c>
      <c r="C10835" s="214" t="s">
        <v>47</v>
      </c>
    </row>
    <row r="10836" spans="1:3">
      <c r="A10836" s="218" t="s">
        <v>22010</v>
      </c>
      <c r="B10836" s="214" t="s">
        <v>22011</v>
      </c>
      <c r="C10836" s="214" t="s">
        <v>47</v>
      </c>
    </row>
    <row r="10837" spans="1:3">
      <c r="A10837" s="218" t="s">
        <v>22012</v>
      </c>
      <c r="B10837" s="214" t="s">
        <v>22013</v>
      </c>
      <c r="C10837" s="214" t="s">
        <v>367</v>
      </c>
    </row>
    <row r="10838" spans="1:3">
      <c r="A10838" s="218" t="s">
        <v>22014</v>
      </c>
      <c r="B10838" s="214" t="s">
        <v>22015</v>
      </c>
      <c r="C10838" s="214" t="s">
        <v>47</v>
      </c>
    </row>
    <row r="10839" spans="1:3">
      <c r="A10839" s="218" t="s">
        <v>22016</v>
      </c>
      <c r="B10839" s="214" t="s">
        <v>22017</v>
      </c>
      <c r="C10839" s="214" t="s">
        <v>47</v>
      </c>
    </row>
    <row r="10840" spans="1:3">
      <c r="A10840" s="218" t="s">
        <v>22018</v>
      </c>
      <c r="B10840" s="214" t="s">
        <v>22019</v>
      </c>
      <c r="C10840" s="214" t="s">
        <v>47</v>
      </c>
    </row>
    <row r="10841" spans="1:3">
      <c r="A10841" s="218" t="s">
        <v>22020</v>
      </c>
      <c r="B10841" s="214" t="s">
        <v>22021</v>
      </c>
      <c r="C10841" s="214" t="s">
        <v>602</v>
      </c>
    </row>
    <row r="10842" spans="1:3">
      <c r="A10842" s="218" t="s">
        <v>22022</v>
      </c>
      <c r="B10842" s="214" t="s">
        <v>22023</v>
      </c>
      <c r="C10842" s="214" t="s">
        <v>602</v>
      </c>
    </row>
    <row r="10843" spans="1:3">
      <c r="A10843" s="218" t="s">
        <v>22024</v>
      </c>
      <c r="B10843" s="214" t="s">
        <v>22025</v>
      </c>
      <c r="C10843" s="214" t="s">
        <v>47</v>
      </c>
    </row>
    <row r="10844" spans="1:3">
      <c r="A10844" s="218" t="s">
        <v>22026</v>
      </c>
      <c r="B10844" s="214" t="s">
        <v>22027</v>
      </c>
      <c r="C10844" s="214" t="s">
        <v>367</v>
      </c>
    </row>
    <row r="10845" spans="1:3">
      <c r="A10845" s="218" t="s">
        <v>22028</v>
      </c>
      <c r="B10845" s="214" t="s">
        <v>22029</v>
      </c>
      <c r="C10845" s="214" t="s">
        <v>602</v>
      </c>
    </row>
    <row r="10846" spans="1:3">
      <c r="A10846" s="218" t="s">
        <v>22030</v>
      </c>
      <c r="B10846" s="214" t="s">
        <v>22031</v>
      </c>
      <c r="C10846" s="214" t="s">
        <v>367</v>
      </c>
    </row>
    <row r="10847" spans="1:3">
      <c r="A10847" s="218" t="s">
        <v>22032</v>
      </c>
      <c r="B10847" s="214" t="s">
        <v>22033</v>
      </c>
      <c r="C10847" s="214" t="s">
        <v>367</v>
      </c>
    </row>
    <row r="10848" spans="1:3">
      <c r="A10848" s="218" t="s">
        <v>22034</v>
      </c>
      <c r="B10848" s="214" t="s">
        <v>22035</v>
      </c>
      <c r="C10848" s="214" t="s">
        <v>47</v>
      </c>
    </row>
    <row r="10849" spans="1:3">
      <c r="A10849" s="218" t="s">
        <v>22036</v>
      </c>
      <c r="B10849" s="214" t="s">
        <v>22037</v>
      </c>
      <c r="C10849" s="214" t="s">
        <v>365</v>
      </c>
    </row>
    <row r="10850" spans="1:3">
      <c r="A10850" s="218" t="s">
        <v>22038</v>
      </c>
      <c r="B10850" s="214" t="s">
        <v>22039</v>
      </c>
      <c r="C10850" s="214" t="s">
        <v>47</v>
      </c>
    </row>
    <row r="10851" spans="1:3">
      <c r="A10851" s="218" t="s">
        <v>22040</v>
      </c>
      <c r="B10851" s="214" t="s">
        <v>22041</v>
      </c>
      <c r="C10851" s="214" t="s">
        <v>365</v>
      </c>
    </row>
    <row r="10852" spans="1:3">
      <c r="A10852" s="218" t="s">
        <v>22042</v>
      </c>
      <c r="B10852" s="214" t="s">
        <v>22043</v>
      </c>
      <c r="C10852" s="214" t="s">
        <v>21080</v>
      </c>
    </row>
    <row r="10853" spans="1:3">
      <c r="A10853" s="218" t="s">
        <v>22044</v>
      </c>
      <c r="B10853" s="214" t="s">
        <v>22045</v>
      </c>
      <c r="C10853" s="214" t="s">
        <v>47</v>
      </c>
    </row>
    <row r="10854" spans="1:3">
      <c r="A10854" s="218" t="s">
        <v>22046</v>
      </c>
      <c r="B10854" s="214" t="s">
        <v>22047</v>
      </c>
      <c r="C10854" s="214" t="s">
        <v>47</v>
      </c>
    </row>
    <row r="10855" spans="1:3">
      <c r="A10855" s="218" t="s">
        <v>22048</v>
      </c>
      <c r="B10855" s="214" t="s">
        <v>22049</v>
      </c>
      <c r="C10855" s="214" t="s">
        <v>47</v>
      </c>
    </row>
    <row r="10856" spans="1:3">
      <c r="A10856" s="218" t="s">
        <v>22050</v>
      </c>
      <c r="B10856" s="214" t="s">
        <v>22051</v>
      </c>
      <c r="C10856" s="214" t="s">
        <v>47</v>
      </c>
    </row>
    <row r="10857" spans="1:3">
      <c r="A10857" s="218" t="s">
        <v>22052</v>
      </c>
      <c r="B10857" s="214" t="s">
        <v>22053</v>
      </c>
      <c r="C10857" s="214" t="s">
        <v>21080</v>
      </c>
    </row>
    <row r="10858" spans="1:3">
      <c r="A10858" s="218" t="s">
        <v>22054</v>
      </c>
      <c r="B10858" s="214" t="s">
        <v>22055</v>
      </c>
      <c r="C10858" s="214" t="s">
        <v>21080</v>
      </c>
    </row>
    <row r="10859" spans="1:3">
      <c r="A10859" s="218" t="s">
        <v>22056</v>
      </c>
      <c r="B10859" s="214" t="s">
        <v>22057</v>
      </c>
      <c r="C10859" s="214" t="s">
        <v>47</v>
      </c>
    </row>
    <row r="10860" spans="1:3">
      <c r="A10860" s="218" t="s">
        <v>22058</v>
      </c>
      <c r="B10860" s="214" t="s">
        <v>22059</v>
      </c>
      <c r="C10860" s="214" t="s">
        <v>47</v>
      </c>
    </row>
    <row r="10861" spans="1:3">
      <c r="A10861" s="218" t="s">
        <v>22060</v>
      </c>
      <c r="B10861" s="214" t="s">
        <v>22061</v>
      </c>
      <c r="C10861" s="214" t="s">
        <v>367</v>
      </c>
    </row>
    <row r="10862" spans="1:3">
      <c r="A10862" s="218" t="s">
        <v>22062</v>
      </c>
      <c r="B10862" s="214" t="s">
        <v>22063</v>
      </c>
      <c r="C10862" s="214" t="s">
        <v>602</v>
      </c>
    </row>
    <row r="10863" spans="1:3">
      <c r="A10863" s="218" t="s">
        <v>22064</v>
      </c>
      <c r="B10863" s="214" t="s">
        <v>22065</v>
      </c>
      <c r="C10863" s="214" t="s">
        <v>21080</v>
      </c>
    </row>
    <row r="10864" spans="1:3">
      <c r="A10864" s="218" t="s">
        <v>22066</v>
      </c>
      <c r="B10864" s="214" t="s">
        <v>22067</v>
      </c>
      <c r="C10864" s="214" t="s">
        <v>602</v>
      </c>
    </row>
    <row r="10865" spans="1:3">
      <c r="A10865" s="218" t="s">
        <v>22068</v>
      </c>
      <c r="B10865" s="214" t="s">
        <v>22069</v>
      </c>
      <c r="C10865" s="214" t="s">
        <v>602</v>
      </c>
    </row>
    <row r="10866" spans="1:3">
      <c r="A10866" s="218" t="s">
        <v>22070</v>
      </c>
      <c r="B10866" s="214" t="s">
        <v>22071</v>
      </c>
      <c r="C10866" s="214" t="s">
        <v>47</v>
      </c>
    </row>
    <row r="10867" spans="1:3">
      <c r="A10867" s="218" t="s">
        <v>22072</v>
      </c>
      <c r="B10867" s="214" t="s">
        <v>22073</v>
      </c>
      <c r="C10867" s="214" t="s">
        <v>47</v>
      </c>
    </row>
    <row r="10868" spans="1:3">
      <c r="A10868" s="218" t="s">
        <v>22074</v>
      </c>
      <c r="B10868" s="214" t="s">
        <v>22075</v>
      </c>
      <c r="C10868" s="214" t="s">
        <v>47</v>
      </c>
    </row>
    <row r="10869" spans="1:3">
      <c r="A10869" s="218" t="s">
        <v>22076</v>
      </c>
      <c r="B10869" s="214" t="s">
        <v>22077</v>
      </c>
      <c r="C10869" s="214" t="s">
        <v>47</v>
      </c>
    </row>
    <row r="10870" spans="1:3">
      <c r="A10870" s="218" t="s">
        <v>22078</v>
      </c>
      <c r="B10870" s="214" t="s">
        <v>22079</v>
      </c>
      <c r="C10870" s="214" t="s">
        <v>47</v>
      </c>
    </row>
    <row r="10871" spans="1:3">
      <c r="A10871" s="218" t="s">
        <v>22080</v>
      </c>
      <c r="B10871" s="214" t="s">
        <v>22081</v>
      </c>
      <c r="C10871" s="214" t="s">
        <v>47</v>
      </c>
    </row>
    <row r="10872" spans="1:3">
      <c r="A10872" s="218" t="s">
        <v>22082</v>
      </c>
      <c r="B10872" s="214" t="s">
        <v>22083</v>
      </c>
      <c r="C10872" s="214" t="s">
        <v>47</v>
      </c>
    </row>
    <row r="10873" spans="1:3">
      <c r="A10873" s="218" t="s">
        <v>22084</v>
      </c>
      <c r="B10873" s="214" t="s">
        <v>22085</v>
      </c>
      <c r="C10873" s="214" t="s">
        <v>47</v>
      </c>
    </row>
    <row r="10874" spans="1:3">
      <c r="A10874" s="218" t="s">
        <v>22086</v>
      </c>
      <c r="B10874" s="214" t="s">
        <v>22087</v>
      </c>
      <c r="C10874" s="214" t="s">
        <v>47</v>
      </c>
    </row>
    <row r="10875" spans="1:3">
      <c r="A10875" s="218" t="s">
        <v>22088</v>
      </c>
      <c r="B10875" s="214" t="s">
        <v>22089</v>
      </c>
      <c r="C10875" s="214" t="s">
        <v>47</v>
      </c>
    </row>
    <row r="10876" spans="1:3">
      <c r="A10876" s="218" t="s">
        <v>22090</v>
      </c>
      <c r="B10876" s="214" t="s">
        <v>22091</v>
      </c>
      <c r="C10876" s="214" t="s">
        <v>47</v>
      </c>
    </row>
    <row r="10877" spans="1:3">
      <c r="A10877" s="218" t="s">
        <v>22092</v>
      </c>
      <c r="B10877" s="214" t="s">
        <v>22093</v>
      </c>
      <c r="C10877" s="214" t="s">
        <v>602</v>
      </c>
    </row>
    <row r="10878" spans="1:3">
      <c r="A10878" s="218" t="s">
        <v>22094</v>
      </c>
      <c r="B10878" s="214" t="s">
        <v>22095</v>
      </c>
      <c r="C10878" s="214" t="s">
        <v>47</v>
      </c>
    </row>
    <row r="10879" spans="1:3">
      <c r="A10879" s="218" t="s">
        <v>22096</v>
      </c>
      <c r="B10879" s="214" t="s">
        <v>22097</v>
      </c>
      <c r="C10879" s="214" t="s">
        <v>47</v>
      </c>
    </row>
    <row r="10880" spans="1:3">
      <c r="A10880" s="218" t="s">
        <v>22098</v>
      </c>
      <c r="B10880" s="214" t="s">
        <v>22099</v>
      </c>
      <c r="C10880" s="214" t="s">
        <v>47</v>
      </c>
    </row>
    <row r="10881" spans="1:3">
      <c r="A10881" s="218" t="s">
        <v>22100</v>
      </c>
      <c r="B10881" s="214" t="s">
        <v>22101</v>
      </c>
      <c r="C10881" s="214" t="s">
        <v>365</v>
      </c>
    </row>
    <row r="10882" spans="1:3">
      <c r="A10882" s="218" t="s">
        <v>22102</v>
      </c>
      <c r="B10882" s="214" t="s">
        <v>22103</v>
      </c>
      <c r="C10882" s="214" t="s">
        <v>367</v>
      </c>
    </row>
    <row r="10883" spans="1:3">
      <c r="A10883" s="218" t="s">
        <v>22104</v>
      </c>
      <c r="B10883" s="214" t="s">
        <v>22105</v>
      </c>
      <c r="C10883" s="214" t="s">
        <v>602</v>
      </c>
    </row>
    <row r="10884" spans="1:3">
      <c r="A10884" s="218" t="s">
        <v>22106</v>
      </c>
      <c r="B10884" s="214" t="s">
        <v>22107</v>
      </c>
      <c r="C10884" s="214" t="s">
        <v>367</v>
      </c>
    </row>
    <row r="10885" spans="1:3">
      <c r="A10885" s="218" t="s">
        <v>22108</v>
      </c>
      <c r="B10885" s="214" t="s">
        <v>22109</v>
      </c>
      <c r="C10885" s="214" t="s">
        <v>47</v>
      </c>
    </row>
    <row r="10886" spans="1:3">
      <c r="A10886" s="218" t="s">
        <v>22110</v>
      </c>
      <c r="B10886" s="214" t="s">
        <v>22111</v>
      </c>
      <c r="C10886" s="214" t="s">
        <v>47</v>
      </c>
    </row>
    <row r="10887" spans="1:3">
      <c r="A10887" s="218" t="s">
        <v>22112</v>
      </c>
      <c r="B10887" s="214" t="s">
        <v>22113</v>
      </c>
      <c r="C10887" s="214" t="s">
        <v>367</v>
      </c>
    </row>
    <row r="10888" spans="1:3">
      <c r="A10888" s="218" t="s">
        <v>22114</v>
      </c>
      <c r="B10888" s="214" t="s">
        <v>22115</v>
      </c>
      <c r="C10888" s="214" t="s">
        <v>367</v>
      </c>
    </row>
    <row r="10889" spans="1:3">
      <c r="A10889" s="218" t="s">
        <v>22116</v>
      </c>
      <c r="B10889" s="214" t="s">
        <v>22117</v>
      </c>
      <c r="C10889" s="214" t="s">
        <v>367</v>
      </c>
    </row>
    <row r="10890" spans="1:3">
      <c r="A10890" s="218" t="s">
        <v>22118</v>
      </c>
      <c r="B10890" s="214" t="s">
        <v>22119</v>
      </c>
      <c r="C10890" s="214" t="s">
        <v>47</v>
      </c>
    </row>
    <row r="10891" spans="1:3">
      <c r="A10891" s="218" t="s">
        <v>22120</v>
      </c>
      <c r="B10891" s="214" t="s">
        <v>22121</v>
      </c>
      <c r="C10891" s="214" t="s">
        <v>47</v>
      </c>
    </row>
    <row r="10892" spans="1:3">
      <c r="A10892" s="218" t="s">
        <v>22122</v>
      </c>
      <c r="B10892" s="214" t="s">
        <v>22123</v>
      </c>
      <c r="C10892" s="214" t="s">
        <v>47</v>
      </c>
    </row>
    <row r="10893" spans="1:3">
      <c r="A10893" s="218" t="s">
        <v>22124</v>
      </c>
      <c r="B10893" s="214" t="s">
        <v>22125</v>
      </c>
      <c r="C10893" s="214" t="s">
        <v>47</v>
      </c>
    </row>
    <row r="10894" spans="1:3">
      <c r="A10894" s="218" t="s">
        <v>22126</v>
      </c>
      <c r="B10894" s="214" t="s">
        <v>22127</v>
      </c>
      <c r="C10894" s="214" t="s">
        <v>47</v>
      </c>
    </row>
    <row r="10895" spans="1:3">
      <c r="A10895" s="218" t="s">
        <v>22128</v>
      </c>
      <c r="B10895" s="214" t="s">
        <v>22129</v>
      </c>
      <c r="C10895" s="214" t="s">
        <v>47</v>
      </c>
    </row>
    <row r="10896" spans="1:3">
      <c r="A10896" s="218" t="s">
        <v>22130</v>
      </c>
      <c r="B10896" s="214" t="s">
        <v>22131</v>
      </c>
      <c r="C10896" s="214" t="s">
        <v>22132</v>
      </c>
    </row>
    <row r="10897" spans="1:3">
      <c r="A10897" s="218" t="s">
        <v>22133</v>
      </c>
      <c r="B10897" s="214" t="s">
        <v>22134</v>
      </c>
      <c r="C10897" s="214" t="s">
        <v>602</v>
      </c>
    </row>
    <row r="10898" spans="1:3">
      <c r="A10898" s="218" t="s">
        <v>22135</v>
      </c>
      <c r="B10898" s="214" t="s">
        <v>22136</v>
      </c>
      <c r="C10898" s="214" t="s">
        <v>21080</v>
      </c>
    </row>
    <row r="10899" spans="1:3">
      <c r="A10899" s="218" t="s">
        <v>22137</v>
      </c>
      <c r="B10899" s="214" t="s">
        <v>22138</v>
      </c>
      <c r="C10899" s="214" t="s">
        <v>47</v>
      </c>
    </row>
    <row r="10900" spans="1:3">
      <c r="A10900" s="218" t="s">
        <v>22139</v>
      </c>
      <c r="B10900" s="214" t="s">
        <v>22140</v>
      </c>
      <c r="C10900" s="214" t="s">
        <v>602</v>
      </c>
    </row>
    <row r="10901" spans="1:3">
      <c r="A10901" s="218" t="s">
        <v>22141</v>
      </c>
      <c r="B10901" s="214" t="s">
        <v>22142</v>
      </c>
      <c r="C10901" s="214" t="s">
        <v>47</v>
      </c>
    </row>
    <row r="10902" spans="1:3">
      <c r="A10902" s="218" t="s">
        <v>22143</v>
      </c>
      <c r="B10902" s="214" t="s">
        <v>22144</v>
      </c>
      <c r="C10902" s="214" t="s">
        <v>47</v>
      </c>
    </row>
    <row r="10903" spans="1:3">
      <c r="A10903" s="218" t="s">
        <v>22145</v>
      </c>
      <c r="B10903" s="214" t="s">
        <v>22146</v>
      </c>
      <c r="C10903" s="214" t="s">
        <v>47</v>
      </c>
    </row>
    <row r="10904" spans="1:3">
      <c r="A10904" s="218" t="s">
        <v>22147</v>
      </c>
      <c r="B10904" s="214" t="s">
        <v>22148</v>
      </c>
      <c r="C10904" s="214" t="s">
        <v>47</v>
      </c>
    </row>
    <row r="10905" spans="1:3">
      <c r="A10905" s="218" t="s">
        <v>22149</v>
      </c>
      <c r="B10905" s="214" t="s">
        <v>22150</v>
      </c>
      <c r="C10905" s="214" t="s">
        <v>47</v>
      </c>
    </row>
    <row r="10906" spans="1:3">
      <c r="A10906" s="218" t="s">
        <v>22151</v>
      </c>
      <c r="B10906" s="214" t="s">
        <v>22152</v>
      </c>
      <c r="C10906" s="214" t="s">
        <v>47</v>
      </c>
    </row>
    <row r="10907" spans="1:3">
      <c r="A10907" s="218" t="s">
        <v>22153</v>
      </c>
      <c r="B10907" s="214" t="s">
        <v>22154</v>
      </c>
      <c r="C10907" s="214" t="s">
        <v>47</v>
      </c>
    </row>
    <row r="10908" spans="1:3">
      <c r="A10908" s="218" t="s">
        <v>22155</v>
      </c>
      <c r="B10908" s="214" t="s">
        <v>22156</v>
      </c>
      <c r="C10908" s="214" t="s">
        <v>47</v>
      </c>
    </row>
    <row r="10909" spans="1:3">
      <c r="A10909" s="218" t="s">
        <v>22157</v>
      </c>
      <c r="B10909" s="214" t="s">
        <v>22158</v>
      </c>
      <c r="C10909" s="214" t="s">
        <v>47</v>
      </c>
    </row>
    <row r="10910" spans="1:3">
      <c r="A10910" s="218" t="s">
        <v>22159</v>
      </c>
      <c r="B10910" s="214" t="s">
        <v>22160</v>
      </c>
      <c r="C10910" s="214" t="s">
        <v>47</v>
      </c>
    </row>
    <row r="10911" spans="1:3">
      <c r="A10911" s="218" t="s">
        <v>22161</v>
      </c>
      <c r="B10911" s="214" t="s">
        <v>22162</v>
      </c>
      <c r="C10911" s="214" t="s">
        <v>47</v>
      </c>
    </row>
    <row r="10912" spans="1:3">
      <c r="A10912" s="218" t="s">
        <v>22163</v>
      </c>
      <c r="B10912" s="214" t="s">
        <v>22164</v>
      </c>
      <c r="C10912" s="214" t="s">
        <v>47</v>
      </c>
    </row>
    <row r="10913" spans="1:3">
      <c r="A10913" s="218" t="s">
        <v>22165</v>
      </c>
      <c r="B10913" s="214" t="s">
        <v>22166</v>
      </c>
      <c r="C10913" s="214" t="s">
        <v>47</v>
      </c>
    </row>
    <row r="10914" spans="1:3">
      <c r="A10914" s="218" t="s">
        <v>22167</v>
      </c>
      <c r="B10914" s="214" t="s">
        <v>22168</v>
      </c>
      <c r="C10914" s="214" t="s">
        <v>47</v>
      </c>
    </row>
    <row r="10915" spans="1:3">
      <c r="A10915" s="218" t="s">
        <v>22169</v>
      </c>
      <c r="B10915" s="214" t="s">
        <v>22170</v>
      </c>
      <c r="C10915" s="214" t="s">
        <v>47</v>
      </c>
    </row>
    <row r="10916" spans="1:3">
      <c r="A10916" s="218" t="s">
        <v>22171</v>
      </c>
      <c r="B10916" s="214" t="s">
        <v>22172</v>
      </c>
      <c r="C10916" s="214" t="s">
        <v>47</v>
      </c>
    </row>
    <row r="10917" spans="1:3">
      <c r="A10917" s="218" t="s">
        <v>22173</v>
      </c>
      <c r="B10917" s="214" t="s">
        <v>22174</v>
      </c>
      <c r="C10917" s="214" t="s">
        <v>47</v>
      </c>
    </row>
    <row r="10918" spans="1:3">
      <c r="A10918" s="218" t="s">
        <v>22175</v>
      </c>
      <c r="B10918" s="214" t="s">
        <v>22176</v>
      </c>
      <c r="C10918" s="214" t="s">
        <v>47</v>
      </c>
    </row>
    <row r="10919" spans="1:3">
      <c r="A10919" s="218" t="s">
        <v>22177</v>
      </c>
      <c r="B10919" s="214" t="s">
        <v>22178</v>
      </c>
      <c r="C10919" s="214" t="s">
        <v>47</v>
      </c>
    </row>
    <row r="10920" spans="1:3">
      <c r="A10920" s="218" t="s">
        <v>22179</v>
      </c>
      <c r="B10920" s="214" t="s">
        <v>22180</v>
      </c>
      <c r="C10920" s="214" t="s">
        <v>47</v>
      </c>
    </row>
    <row r="10921" spans="1:3">
      <c r="A10921" s="218" t="s">
        <v>22181</v>
      </c>
      <c r="B10921" s="214" t="s">
        <v>22182</v>
      </c>
      <c r="C10921" s="214" t="s">
        <v>21080</v>
      </c>
    </row>
    <row r="10922" spans="1:3">
      <c r="A10922" s="218" t="s">
        <v>22183</v>
      </c>
      <c r="B10922" s="214" t="s">
        <v>22184</v>
      </c>
      <c r="C10922" s="214" t="s">
        <v>47</v>
      </c>
    </row>
    <row r="10923" spans="1:3">
      <c r="A10923" s="218" t="s">
        <v>22185</v>
      </c>
      <c r="B10923" s="214" t="s">
        <v>22186</v>
      </c>
      <c r="C10923" s="214" t="s">
        <v>47</v>
      </c>
    </row>
    <row r="10924" spans="1:3">
      <c r="A10924" s="218" t="s">
        <v>22187</v>
      </c>
      <c r="B10924" s="214" t="s">
        <v>22188</v>
      </c>
      <c r="C10924" s="214" t="s">
        <v>47</v>
      </c>
    </row>
    <row r="10925" spans="1:3">
      <c r="A10925" s="218" t="s">
        <v>22189</v>
      </c>
      <c r="B10925" s="214" t="s">
        <v>22190</v>
      </c>
      <c r="C10925" s="214" t="s">
        <v>21080</v>
      </c>
    </row>
    <row r="10926" spans="1:3">
      <c r="A10926" s="218" t="s">
        <v>22191</v>
      </c>
      <c r="B10926" s="214" t="s">
        <v>22192</v>
      </c>
      <c r="C10926" s="214" t="s">
        <v>21080</v>
      </c>
    </row>
    <row r="10927" spans="1:3">
      <c r="A10927" s="218" t="s">
        <v>22193</v>
      </c>
      <c r="B10927" s="214" t="s">
        <v>22194</v>
      </c>
      <c r="C10927" s="214" t="s">
        <v>47</v>
      </c>
    </row>
    <row r="10928" spans="1:3">
      <c r="A10928" s="218" t="s">
        <v>22195</v>
      </c>
      <c r="B10928" s="214" t="s">
        <v>22196</v>
      </c>
      <c r="C10928" s="214" t="s">
        <v>47</v>
      </c>
    </row>
    <row r="10929" spans="1:3">
      <c r="A10929" s="218" t="s">
        <v>22197</v>
      </c>
      <c r="B10929" s="214" t="s">
        <v>22198</v>
      </c>
      <c r="C10929" s="214" t="s">
        <v>47</v>
      </c>
    </row>
    <row r="10930" spans="1:3">
      <c r="A10930" s="218" t="s">
        <v>22199</v>
      </c>
      <c r="B10930" s="214" t="s">
        <v>22200</v>
      </c>
      <c r="C10930" s="214" t="s">
        <v>47</v>
      </c>
    </row>
    <row r="10931" spans="1:3">
      <c r="A10931" s="218" t="s">
        <v>22201</v>
      </c>
      <c r="B10931" s="214" t="s">
        <v>22202</v>
      </c>
      <c r="C10931" s="214" t="s">
        <v>47</v>
      </c>
    </row>
    <row r="10932" spans="1:3">
      <c r="A10932" s="218" t="s">
        <v>22203</v>
      </c>
      <c r="B10932" s="214" t="s">
        <v>22204</v>
      </c>
      <c r="C10932" s="214" t="s">
        <v>47</v>
      </c>
    </row>
    <row r="10933" spans="1:3">
      <c r="A10933" s="218" t="s">
        <v>22205</v>
      </c>
      <c r="B10933" s="214" t="s">
        <v>22206</v>
      </c>
      <c r="C10933" s="214" t="s">
        <v>47</v>
      </c>
    </row>
    <row r="10934" spans="1:3">
      <c r="A10934" s="218" t="s">
        <v>22207</v>
      </c>
      <c r="B10934" s="214" t="s">
        <v>22208</v>
      </c>
      <c r="C10934" s="214" t="s">
        <v>47</v>
      </c>
    </row>
    <row r="10935" spans="1:3">
      <c r="A10935" s="218" t="s">
        <v>22209</v>
      </c>
      <c r="B10935" s="214" t="s">
        <v>22210</v>
      </c>
      <c r="C10935" s="214" t="s">
        <v>47</v>
      </c>
    </row>
    <row r="10936" spans="1:3">
      <c r="A10936" s="218" t="s">
        <v>22211</v>
      </c>
      <c r="B10936" s="214" t="s">
        <v>22212</v>
      </c>
      <c r="C10936" s="214" t="s">
        <v>47</v>
      </c>
    </row>
    <row r="10937" spans="1:3">
      <c r="A10937" s="218" t="s">
        <v>22213</v>
      </c>
      <c r="B10937" s="214" t="s">
        <v>22214</v>
      </c>
      <c r="C10937" s="214" t="s">
        <v>47</v>
      </c>
    </row>
    <row r="10938" spans="1:3">
      <c r="A10938" s="218" t="s">
        <v>22215</v>
      </c>
      <c r="B10938" s="214" t="s">
        <v>22216</v>
      </c>
      <c r="C10938" s="214" t="s">
        <v>602</v>
      </c>
    </row>
    <row r="10939" spans="1:3">
      <c r="A10939" s="218" t="s">
        <v>22217</v>
      </c>
      <c r="B10939" s="214" t="s">
        <v>22218</v>
      </c>
      <c r="C10939" s="214" t="s">
        <v>47</v>
      </c>
    </row>
    <row r="10940" spans="1:3">
      <c r="A10940" s="218" t="s">
        <v>22219</v>
      </c>
      <c r="B10940" s="214" t="s">
        <v>22220</v>
      </c>
      <c r="C10940" s="214" t="s">
        <v>47</v>
      </c>
    </row>
    <row r="10941" spans="1:3">
      <c r="A10941" s="218" t="s">
        <v>22221</v>
      </c>
      <c r="B10941" s="214" t="s">
        <v>22222</v>
      </c>
      <c r="C10941" s="214" t="s">
        <v>47</v>
      </c>
    </row>
    <row r="10942" spans="1:3">
      <c r="A10942" s="218" t="s">
        <v>22223</v>
      </c>
      <c r="B10942" s="214" t="s">
        <v>22224</v>
      </c>
      <c r="C10942" s="214" t="s">
        <v>47</v>
      </c>
    </row>
    <row r="10943" spans="1:3">
      <c r="A10943" s="218" t="s">
        <v>22225</v>
      </c>
      <c r="B10943" s="214" t="s">
        <v>22226</v>
      </c>
      <c r="C10943" s="214" t="s">
        <v>47</v>
      </c>
    </row>
    <row r="10944" spans="1:3">
      <c r="A10944" s="218" t="s">
        <v>22227</v>
      </c>
      <c r="B10944" s="214" t="s">
        <v>22228</v>
      </c>
      <c r="C10944" s="214" t="s">
        <v>602</v>
      </c>
    </row>
    <row r="10945" spans="1:3">
      <c r="A10945" s="218" t="s">
        <v>22229</v>
      </c>
      <c r="B10945" s="214" t="s">
        <v>22230</v>
      </c>
      <c r="C10945" s="214" t="s">
        <v>367</v>
      </c>
    </row>
    <row r="10946" spans="1:3">
      <c r="A10946" s="218" t="s">
        <v>22231</v>
      </c>
      <c r="B10946" s="214" t="s">
        <v>22232</v>
      </c>
      <c r="C10946" s="214" t="s">
        <v>367</v>
      </c>
    </row>
    <row r="10947" spans="1:3">
      <c r="A10947" s="218" t="s">
        <v>22233</v>
      </c>
      <c r="B10947" s="214" t="s">
        <v>22234</v>
      </c>
      <c r="C10947" s="214" t="s">
        <v>47</v>
      </c>
    </row>
    <row r="10948" spans="1:3">
      <c r="A10948" s="218" t="s">
        <v>22235</v>
      </c>
      <c r="B10948" s="214" t="s">
        <v>22236</v>
      </c>
      <c r="C10948" s="214" t="s">
        <v>47</v>
      </c>
    </row>
    <row r="10949" spans="1:3">
      <c r="A10949" s="218" t="s">
        <v>22237</v>
      </c>
      <c r="B10949" s="214" t="s">
        <v>22238</v>
      </c>
      <c r="C10949" s="214" t="s">
        <v>47</v>
      </c>
    </row>
    <row r="10950" spans="1:3">
      <c r="A10950" s="218" t="s">
        <v>22239</v>
      </c>
      <c r="B10950" s="214" t="s">
        <v>22240</v>
      </c>
      <c r="C10950" s="214" t="s">
        <v>47</v>
      </c>
    </row>
    <row r="10951" spans="1:3">
      <c r="A10951" s="218" t="s">
        <v>22241</v>
      </c>
      <c r="B10951" s="214" t="s">
        <v>22242</v>
      </c>
      <c r="C10951" s="214" t="s">
        <v>47</v>
      </c>
    </row>
    <row r="10952" spans="1:3">
      <c r="A10952" s="218" t="s">
        <v>22243</v>
      </c>
      <c r="B10952" s="214" t="s">
        <v>22244</v>
      </c>
      <c r="C10952" s="214" t="s">
        <v>47</v>
      </c>
    </row>
    <row r="10953" spans="1:3">
      <c r="A10953" s="218" t="s">
        <v>22245</v>
      </c>
      <c r="B10953" s="214" t="s">
        <v>22246</v>
      </c>
      <c r="C10953" s="214" t="s">
        <v>47</v>
      </c>
    </row>
    <row r="10954" spans="1:3">
      <c r="A10954" s="218" t="s">
        <v>22247</v>
      </c>
      <c r="B10954" s="214" t="s">
        <v>22248</v>
      </c>
      <c r="C10954" s="214" t="s">
        <v>47</v>
      </c>
    </row>
    <row r="10955" spans="1:3">
      <c r="A10955" s="218" t="s">
        <v>22249</v>
      </c>
      <c r="B10955" s="214" t="s">
        <v>22250</v>
      </c>
      <c r="C10955" s="214" t="s">
        <v>47</v>
      </c>
    </row>
    <row r="10956" spans="1:3">
      <c r="A10956" s="218" t="s">
        <v>22251</v>
      </c>
      <c r="B10956" s="214" t="s">
        <v>22252</v>
      </c>
      <c r="C10956" s="214" t="s">
        <v>47</v>
      </c>
    </row>
    <row r="10957" spans="1:3">
      <c r="A10957" s="218" t="s">
        <v>22253</v>
      </c>
      <c r="B10957" s="214" t="s">
        <v>22254</v>
      </c>
      <c r="C10957" s="214" t="s">
        <v>47</v>
      </c>
    </row>
    <row r="10958" spans="1:3">
      <c r="A10958" s="218" t="s">
        <v>22255</v>
      </c>
      <c r="B10958" s="214" t="s">
        <v>22256</v>
      </c>
      <c r="C10958" s="214" t="s">
        <v>47</v>
      </c>
    </row>
    <row r="10959" spans="1:3">
      <c r="A10959" s="218" t="s">
        <v>22257</v>
      </c>
      <c r="B10959" s="214" t="s">
        <v>22258</v>
      </c>
      <c r="C10959" s="214" t="s">
        <v>47</v>
      </c>
    </row>
    <row r="10960" spans="1:3">
      <c r="A10960" s="218" t="s">
        <v>22259</v>
      </c>
      <c r="B10960" s="214" t="s">
        <v>22260</v>
      </c>
      <c r="C10960" s="214" t="s">
        <v>47</v>
      </c>
    </row>
    <row r="10961" spans="1:3">
      <c r="A10961" s="218" t="s">
        <v>22261</v>
      </c>
      <c r="B10961" s="214" t="s">
        <v>22262</v>
      </c>
      <c r="C10961" s="214" t="s">
        <v>47</v>
      </c>
    </row>
    <row r="10962" spans="1:3">
      <c r="A10962" s="218" t="s">
        <v>22263</v>
      </c>
      <c r="B10962" s="214" t="s">
        <v>22264</v>
      </c>
      <c r="C10962" s="214" t="s">
        <v>47</v>
      </c>
    </row>
    <row r="10963" spans="1:3">
      <c r="A10963" s="218" t="s">
        <v>22265</v>
      </c>
      <c r="B10963" s="214" t="s">
        <v>22266</v>
      </c>
      <c r="C10963" s="214" t="s">
        <v>47</v>
      </c>
    </row>
    <row r="10964" spans="1:3">
      <c r="A10964" s="218" t="s">
        <v>22267</v>
      </c>
      <c r="B10964" s="214" t="s">
        <v>22268</v>
      </c>
      <c r="C10964" s="214" t="s">
        <v>602</v>
      </c>
    </row>
    <row r="10965" spans="1:3">
      <c r="A10965" s="218" t="s">
        <v>22269</v>
      </c>
      <c r="B10965" s="214" t="s">
        <v>22270</v>
      </c>
      <c r="C10965" s="214" t="s">
        <v>47</v>
      </c>
    </row>
    <row r="10966" spans="1:3">
      <c r="A10966" s="218" t="s">
        <v>22271</v>
      </c>
      <c r="B10966" s="214" t="s">
        <v>22272</v>
      </c>
      <c r="C10966" s="214" t="s">
        <v>47</v>
      </c>
    </row>
    <row r="10967" spans="1:3">
      <c r="A10967" s="218" t="s">
        <v>22273</v>
      </c>
      <c r="B10967" s="214" t="s">
        <v>22274</v>
      </c>
      <c r="C10967" s="214" t="s">
        <v>47</v>
      </c>
    </row>
    <row r="10968" spans="1:3">
      <c r="A10968" s="218" t="s">
        <v>22275</v>
      </c>
      <c r="B10968" s="214" t="s">
        <v>22276</v>
      </c>
      <c r="C10968" s="214" t="s">
        <v>47</v>
      </c>
    </row>
    <row r="10969" spans="1:3">
      <c r="A10969" s="218" t="s">
        <v>22277</v>
      </c>
      <c r="B10969" s="214" t="s">
        <v>22278</v>
      </c>
      <c r="C10969" s="214" t="s">
        <v>47</v>
      </c>
    </row>
    <row r="10970" spans="1:3">
      <c r="A10970" s="218" t="s">
        <v>22279</v>
      </c>
      <c r="B10970" s="214" t="s">
        <v>22280</v>
      </c>
      <c r="C10970" s="214" t="s">
        <v>47</v>
      </c>
    </row>
    <row r="10971" spans="1:3">
      <c r="A10971" s="218" t="s">
        <v>22281</v>
      </c>
      <c r="B10971" s="214" t="s">
        <v>22282</v>
      </c>
      <c r="C10971" s="214" t="s">
        <v>365</v>
      </c>
    </row>
    <row r="10972" spans="1:3">
      <c r="A10972" s="218" t="s">
        <v>22283</v>
      </c>
      <c r="B10972" s="214" t="s">
        <v>22284</v>
      </c>
      <c r="C10972" s="214" t="s">
        <v>47</v>
      </c>
    </row>
    <row r="10973" spans="1:3">
      <c r="A10973" s="218" t="s">
        <v>22285</v>
      </c>
      <c r="B10973" s="214" t="s">
        <v>22286</v>
      </c>
      <c r="C10973" s="214" t="s">
        <v>47</v>
      </c>
    </row>
    <row r="10974" spans="1:3">
      <c r="A10974" s="218" t="s">
        <v>22287</v>
      </c>
      <c r="B10974" s="214" t="s">
        <v>22288</v>
      </c>
      <c r="C10974" s="214" t="s">
        <v>47</v>
      </c>
    </row>
    <row r="10975" spans="1:3">
      <c r="A10975" s="218" t="s">
        <v>22289</v>
      </c>
      <c r="B10975" s="214" t="s">
        <v>22290</v>
      </c>
      <c r="C10975" s="214" t="s">
        <v>47</v>
      </c>
    </row>
    <row r="10976" spans="1:3">
      <c r="A10976" s="218" t="s">
        <v>22291</v>
      </c>
      <c r="B10976" s="214" t="s">
        <v>22292</v>
      </c>
      <c r="C10976" s="214" t="s">
        <v>47</v>
      </c>
    </row>
    <row r="10977" spans="1:3">
      <c r="A10977" s="218" t="s">
        <v>22293</v>
      </c>
      <c r="B10977" s="214" t="s">
        <v>22294</v>
      </c>
      <c r="C10977" s="214" t="s">
        <v>47</v>
      </c>
    </row>
    <row r="10978" spans="1:3">
      <c r="A10978" s="218" t="s">
        <v>22295</v>
      </c>
      <c r="B10978" s="214" t="s">
        <v>22296</v>
      </c>
      <c r="C10978" s="214" t="s">
        <v>47</v>
      </c>
    </row>
    <row r="10979" spans="1:3">
      <c r="A10979" s="218" t="s">
        <v>22297</v>
      </c>
      <c r="B10979" s="214" t="s">
        <v>22298</v>
      </c>
      <c r="C10979" s="214" t="s">
        <v>602</v>
      </c>
    </row>
    <row r="10980" spans="1:3">
      <c r="A10980" s="218" t="s">
        <v>22299</v>
      </c>
      <c r="B10980" s="214" t="s">
        <v>22300</v>
      </c>
      <c r="C10980" s="214" t="s">
        <v>602</v>
      </c>
    </row>
    <row r="10981" spans="1:3">
      <c r="A10981" s="218" t="s">
        <v>22301</v>
      </c>
      <c r="B10981" s="214" t="s">
        <v>22302</v>
      </c>
      <c r="C10981" s="214" t="s">
        <v>602</v>
      </c>
    </row>
    <row r="10982" spans="1:3">
      <c r="A10982" s="218" t="s">
        <v>22303</v>
      </c>
      <c r="B10982" s="214" t="s">
        <v>22304</v>
      </c>
      <c r="C10982" s="214" t="s">
        <v>602</v>
      </c>
    </row>
    <row r="10983" spans="1:3">
      <c r="A10983" s="218" t="s">
        <v>22305</v>
      </c>
      <c r="B10983" s="214" t="s">
        <v>22306</v>
      </c>
      <c r="C10983" s="214" t="s">
        <v>47</v>
      </c>
    </row>
    <row r="10984" spans="1:3">
      <c r="A10984" s="218" t="s">
        <v>22307</v>
      </c>
      <c r="B10984" s="214" t="s">
        <v>22308</v>
      </c>
      <c r="C10984" s="214" t="s">
        <v>602</v>
      </c>
    </row>
    <row r="10985" spans="1:3">
      <c r="A10985" s="218" t="s">
        <v>22309</v>
      </c>
      <c r="B10985" s="214" t="s">
        <v>22310</v>
      </c>
      <c r="C10985" s="214" t="s">
        <v>602</v>
      </c>
    </row>
    <row r="10986" spans="1:3">
      <c r="A10986" s="218" t="s">
        <v>22311</v>
      </c>
      <c r="B10986" s="214" t="s">
        <v>22312</v>
      </c>
      <c r="C10986" s="214" t="s">
        <v>47</v>
      </c>
    </row>
    <row r="10987" spans="1:3">
      <c r="A10987" s="218" t="s">
        <v>22313</v>
      </c>
      <c r="B10987" s="214" t="s">
        <v>22314</v>
      </c>
      <c r="C10987" s="214" t="s">
        <v>47</v>
      </c>
    </row>
    <row r="10988" spans="1:3">
      <c r="A10988" s="218" t="s">
        <v>22315</v>
      </c>
      <c r="B10988" s="214" t="s">
        <v>22316</v>
      </c>
      <c r="C10988" s="214" t="s">
        <v>461</v>
      </c>
    </row>
    <row r="10989" spans="1:3">
      <c r="A10989" s="218" t="s">
        <v>22317</v>
      </c>
      <c r="B10989" s="214" t="s">
        <v>22318</v>
      </c>
      <c r="C10989" s="214" t="s">
        <v>367</v>
      </c>
    </row>
    <row r="10990" spans="1:3">
      <c r="A10990" s="218" t="s">
        <v>22319</v>
      </c>
      <c r="B10990" s="214" t="s">
        <v>22320</v>
      </c>
      <c r="C10990" s="214" t="s">
        <v>367</v>
      </c>
    </row>
    <row r="10991" spans="1:3">
      <c r="A10991" s="218" t="s">
        <v>22321</v>
      </c>
      <c r="B10991" s="214" t="s">
        <v>22322</v>
      </c>
      <c r="C10991" s="214" t="s">
        <v>47</v>
      </c>
    </row>
    <row r="10992" spans="1:3">
      <c r="A10992" s="218" t="s">
        <v>22323</v>
      </c>
      <c r="B10992" s="214" t="s">
        <v>22324</v>
      </c>
      <c r="C10992" s="214" t="s">
        <v>47</v>
      </c>
    </row>
    <row r="10993" spans="1:3">
      <c r="A10993" s="218" t="s">
        <v>22325</v>
      </c>
      <c r="B10993" s="214" t="s">
        <v>22326</v>
      </c>
      <c r="C10993" s="214" t="s">
        <v>47</v>
      </c>
    </row>
    <row r="10994" spans="1:3">
      <c r="A10994" s="218" t="s">
        <v>22327</v>
      </c>
      <c r="B10994" s="214" t="s">
        <v>22328</v>
      </c>
      <c r="C10994" s="214" t="s">
        <v>47</v>
      </c>
    </row>
    <row r="10995" spans="1:3">
      <c r="A10995" s="218" t="s">
        <v>22329</v>
      </c>
      <c r="B10995" s="214" t="s">
        <v>22330</v>
      </c>
      <c r="C10995" s="214" t="s">
        <v>47</v>
      </c>
    </row>
    <row r="10996" spans="1:3">
      <c r="A10996" s="218" t="s">
        <v>22331</v>
      </c>
      <c r="B10996" s="214" t="s">
        <v>22332</v>
      </c>
      <c r="C10996" s="214" t="s">
        <v>47</v>
      </c>
    </row>
    <row r="10997" spans="1:3">
      <c r="A10997" s="218" t="s">
        <v>22333</v>
      </c>
      <c r="B10997" s="214" t="s">
        <v>22334</v>
      </c>
      <c r="C10997" s="214" t="s">
        <v>47</v>
      </c>
    </row>
    <row r="10998" spans="1:3">
      <c r="A10998" s="218" t="s">
        <v>22335</v>
      </c>
      <c r="B10998" s="214" t="s">
        <v>22336</v>
      </c>
      <c r="C10998" s="214" t="s">
        <v>47</v>
      </c>
    </row>
    <row r="10999" spans="1:3">
      <c r="A10999" s="218" t="s">
        <v>22337</v>
      </c>
      <c r="B10999" s="214" t="s">
        <v>22338</v>
      </c>
      <c r="C10999" s="214" t="s">
        <v>47</v>
      </c>
    </row>
    <row r="11000" spans="1:3">
      <c r="A11000" s="218" t="s">
        <v>22339</v>
      </c>
      <c r="B11000" s="214" t="s">
        <v>22340</v>
      </c>
      <c r="C11000" s="214" t="s">
        <v>47</v>
      </c>
    </row>
    <row r="11001" spans="1:3">
      <c r="A11001" s="218" t="s">
        <v>22341</v>
      </c>
      <c r="B11001" s="214" t="s">
        <v>22342</v>
      </c>
      <c r="C11001" s="214" t="s">
        <v>602</v>
      </c>
    </row>
    <row r="11002" spans="1:3">
      <c r="A11002" s="218" t="s">
        <v>22343</v>
      </c>
      <c r="B11002" s="214" t="s">
        <v>22344</v>
      </c>
      <c r="C11002" s="214" t="s">
        <v>367</v>
      </c>
    </row>
    <row r="11003" spans="1:3">
      <c r="A11003" s="218" t="s">
        <v>22345</v>
      </c>
      <c r="B11003" s="214" t="s">
        <v>22346</v>
      </c>
      <c r="C11003" s="214" t="s">
        <v>367</v>
      </c>
    </row>
    <row r="11004" spans="1:3">
      <c r="A11004" s="218" t="s">
        <v>22347</v>
      </c>
      <c r="B11004" s="214" t="s">
        <v>22348</v>
      </c>
      <c r="C11004" s="214" t="s">
        <v>602</v>
      </c>
    </row>
    <row r="11005" spans="1:3">
      <c r="A11005" s="218" t="s">
        <v>22349</v>
      </c>
      <c r="B11005" s="214" t="s">
        <v>22350</v>
      </c>
      <c r="C11005" s="214" t="s">
        <v>47</v>
      </c>
    </row>
    <row r="11006" spans="1:3">
      <c r="A11006" s="218" t="s">
        <v>22351</v>
      </c>
      <c r="B11006" s="214" t="s">
        <v>22352</v>
      </c>
      <c r="C11006" s="214" t="s">
        <v>47</v>
      </c>
    </row>
    <row r="11007" spans="1:3">
      <c r="A11007" s="218" t="s">
        <v>22353</v>
      </c>
      <c r="B11007" s="214" t="s">
        <v>22354</v>
      </c>
      <c r="C11007" s="214" t="s">
        <v>47</v>
      </c>
    </row>
    <row r="11008" spans="1:3">
      <c r="A11008" s="218" t="s">
        <v>22355</v>
      </c>
      <c r="B11008" s="214" t="s">
        <v>22356</v>
      </c>
      <c r="C11008" s="214" t="s">
        <v>47</v>
      </c>
    </row>
    <row r="11009" spans="1:3">
      <c r="A11009" s="218" t="s">
        <v>22357</v>
      </c>
      <c r="B11009" s="214" t="s">
        <v>22358</v>
      </c>
      <c r="C11009" s="214" t="s">
        <v>47</v>
      </c>
    </row>
    <row r="11010" spans="1:3">
      <c r="A11010" s="218" t="s">
        <v>22359</v>
      </c>
      <c r="B11010" s="214" t="s">
        <v>22360</v>
      </c>
      <c r="C11010" s="214" t="s">
        <v>47</v>
      </c>
    </row>
    <row r="11011" spans="1:3">
      <c r="A11011" s="218" t="s">
        <v>22361</v>
      </c>
      <c r="B11011" s="214" t="s">
        <v>22362</v>
      </c>
      <c r="C11011" s="214" t="s">
        <v>47</v>
      </c>
    </row>
    <row r="11012" spans="1:3">
      <c r="A11012" s="218" t="s">
        <v>22363</v>
      </c>
      <c r="B11012" s="214" t="s">
        <v>22364</v>
      </c>
      <c r="C11012" s="214" t="s">
        <v>47</v>
      </c>
    </row>
    <row r="11013" spans="1:3">
      <c r="A11013" s="218" t="s">
        <v>22365</v>
      </c>
      <c r="B11013" s="214" t="s">
        <v>22366</v>
      </c>
      <c r="C11013" s="214" t="s">
        <v>47</v>
      </c>
    </row>
    <row r="11014" spans="1:3">
      <c r="A11014" s="218" t="s">
        <v>22367</v>
      </c>
      <c r="B11014" s="214" t="s">
        <v>22368</v>
      </c>
      <c r="C11014" s="214" t="s">
        <v>47</v>
      </c>
    </row>
    <row r="11015" spans="1:3">
      <c r="A11015" s="218" t="s">
        <v>22369</v>
      </c>
      <c r="B11015" s="214" t="s">
        <v>22370</v>
      </c>
      <c r="C11015" s="214" t="s">
        <v>47</v>
      </c>
    </row>
    <row r="11016" spans="1:3">
      <c r="A11016" s="218" t="s">
        <v>22371</v>
      </c>
      <c r="B11016" s="214" t="s">
        <v>22372</v>
      </c>
      <c r="C11016" s="214" t="s">
        <v>47</v>
      </c>
    </row>
    <row r="11017" spans="1:3">
      <c r="A11017" s="218" t="s">
        <v>22373</v>
      </c>
      <c r="B11017" s="214" t="s">
        <v>22374</v>
      </c>
      <c r="C11017" s="214" t="s">
        <v>47</v>
      </c>
    </row>
    <row r="11018" spans="1:3">
      <c r="A11018" s="218" t="s">
        <v>22375</v>
      </c>
      <c r="B11018" s="214" t="s">
        <v>22376</v>
      </c>
      <c r="C11018" s="214" t="s">
        <v>47</v>
      </c>
    </row>
    <row r="11019" spans="1:3">
      <c r="A11019" s="218" t="s">
        <v>22377</v>
      </c>
      <c r="B11019" s="214" t="s">
        <v>22378</v>
      </c>
      <c r="C11019" s="214" t="s">
        <v>47</v>
      </c>
    </row>
    <row r="11020" spans="1:3">
      <c r="A11020" s="218" t="s">
        <v>22379</v>
      </c>
      <c r="B11020" s="214" t="s">
        <v>22380</v>
      </c>
      <c r="C11020" s="214" t="s">
        <v>47</v>
      </c>
    </row>
    <row r="11021" spans="1:3">
      <c r="A11021" s="218" t="s">
        <v>22381</v>
      </c>
      <c r="B11021" s="214" t="s">
        <v>22382</v>
      </c>
      <c r="C11021" s="214" t="s">
        <v>47</v>
      </c>
    </row>
    <row r="11022" spans="1:3">
      <c r="A11022" s="218" t="s">
        <v>22383</v>
      </c>
      <c r="B11022" s="214" t="s">
        <v>22384</v>
      </c>
      <c r="C11022" s="214" t="s">
        <v>47</v>
      </c>
    </row>
    <row r="11023" spans="1:3">
      <c r="A11023" s="218" t="s">
        <v>22385</v>
      </c>
      <c r="B11023" s="214" t="s">
        <v>22386</v>
      </c>
      <c r="C11023" s="214" t="s">
        <v>47</v>
      </c>
    </row>
    <row r="11024" spans="1:3">
      <c r="A11024" s="218" t="s">
        <v>22387</v>
      </c>
      <c r="B11024" s="214" t="s">
        <v>22388</v>
      </c>
      <c r="C11024" s="214" t="s">
        <v>47</v>
      </c>
    </row>
    <row r="11025" spans="1:3">
      <c r="A11025" s="218" t="s">
        <v>22389</v>
      </c>
      <c r="B11025" s="214" t="s">
        <v>22390</v>
      </c>
      <c r="C11025" s="214" t="s">
        <v>47</v>
      </c>
    </row>
    <row r="11026" spans="1:3">
      <c r="A11026" s="218" t="s">
        <v>22391</v>
      </c>
      <c r="B11026" s="214" t="s">
        <v>22392</v>
      </c>
      <c r="C11026" s="214" t="s">
        <v>47</v>
      </c>
    </row>
    <row r="11027" spans="1:3">
      <c r="A11027" s="218" t="s">
        <v>22393</v>
      </c>
      <c r="B11027" s="214" t="s">
        <v>22394</v>
      </c>
      <c r="C11027" s="214" t="s">
        <v>47</v>
      </c>
    </row>
    <row r="11028" spans="1:3">
      <c r="A11028" s="218" t="s">
        <v>22395</v>
      </c>
      <c r="B11028" s="214" t="s">
        <v>22396</v>
      </c>
      <c r="C11028" s="214" t="s">
        <v>47</v>
      </c>
    </row>
    <row r="11029" spans="1:3">
      <c r="A11029" s="218" t="s">
        <v>22397</v>
      </c>
      <c r="B11029" s="214" t="s">
        <v>22398</v>
      </c>
      <c r="C11029" s="214" t="s">
        <v>47</v>
      </c>
    </row>
    <row r="11030" spans="1:3">
      <c r="A11030" s="218" t="s">
        <v>22399</v>
      </c>
      <c r="B11030" s="214" t="s">
        <v>22400</v>
      </c>
      <c r="C11030" s="214" t="s">
        <v>47</v>
      </c>
    </row>
    <row r="11031" spans="1:3">
      <c r="A11031" s="218" t="s">
        <v>22401</v>
      </c>
      <c r="B11031" s="214" t="s">
        <v>22402</v>
      </c>
      <c r="C11031" s="214" t="s">
        <v>47</v>
      </c>
    </row>
    <row r="11032" spans="1:3">
      <c r="A11032" s="218" t="s">
        <v>22403</v>
      </c>
      <c r="B11032" s="214" t="s">
        <v>22404</v>
      </c>
      <c r="C11032" s="214" t="s">
        <v>47</v>
      </c>
    </row>
    <row r="11033" spans="1:3">
      <c r="A11033" s="218" t="s">
        <v>22405</v>
      </c>
      <c r="B11033" s="214" t="s">
        <v>22406</v>
      </c>
      <c r="C11033" s="214" t="s">
        <v>47</v>
      </c>
    </row>
    <row r="11034" spans="1:3">
      <c r="A11034" s="218" t="s">
        <v>22407</v>
      </c>
      <c r="B11034" s="214" t="s">
        <v>22408</v>
      </c>
      <c r="C11034" s="214" t="s">
        <v>47</v>
      </c>
    </row>
    <row r="11035" spans="1:3">
      <c r="A11035" s="218" t="s">
        <v>22409</v>
      </c>
      <c r="B11035" s="214" t="s">
        <v>22410</v>
      </c>
      <c r="C11035" s="214" t="s">
        <v>47</v>
      </c>
    </row>
    <row r="11036" spans="1:3">
      <c r="A11036" s="218" t="s">
        <v>22411</v>
      </c>
      <c r="B11036" s="214" t="s">
        <v>22412</v>
      </c>
      <c r="C11036" s="214" t="s">
        <v>47</v>
      </c>
    </row>
    <row r="11037" spans="1:3">
      <c r="A11037" s="218" t="s">
        <v>22413</v>
      </c>
      <c r="B11037" s="214" t="s">
        <v>22414</v>
      </c>
      <c r="C11037" s="214" t="s">
        <v>47</v>
      </c>
    </row>
    <row r="11038" spans="1:3">
      <c r="A11038" s="218" t="s">
        <v>22415</v>
      </c>
      <c r="B11038" s="214" t="s">
        <v>22416</v>
      </c>
      <c r="C11038" s="214" t="s">
        <v>47</v>
      </c>
    </row>
    <row r="11039" spans="1:3">
      <c r="A11039" s="218" t="s">
        <v>22417</v>
      </c>
      <c r="B11039" s="214" t="s">
        <v>22418</v>
      </c>
      <c r="C11039" s="214" t="s">
        <v>47</v>
      </c>
    </row>
    <row r="11040" spans="1:3">
      <c r="A11040" s="218" t="s">
        <v>22419</v>
      </c>
      <c r="B11040" s="214" t="s">
        <v>22420</v>
      </c>
      <c r="C11040" s="214" t="s">
        <v>47</v>
      </c>
    </row>
    <row r="11041" spans="1:3">
      <c r="A11041" s="218" t="s">
        <v>22421</v>
      </c>
      <c r="B11041" s="214" t="s">
        <v>22422</v>
      </c>
      <c r="C11041" s="214" t="s">
        <v>47</v>
      </c>
    </row>
    <row r="11042" spans="1:3">
      <c r="A11042" s="218" t="s">
        <v>22423</v>
      </c>
      <c r="B11042" s="214" t="s">
        <v>22424</v>
      </c>
      <c r="C11042" s="214" t="s">
        <v>47</v>
      </c>
    </row>
    <row r="11043" spans="1:3">
      <c r="A11043" s="218" t="s">
        <v>22425</v>
      </c>
      <c r="B11043" s="214" t="s">
        <v>22426</v>
      </c>
      <c r="C11043" s="214" t="s">
        <v>47</v>
      </c>
    </row>
    <row r="11044" spans="1:3">
      <c r="A11044" s="218" t="s">
        <v>22427</v>
      </c>
      <c r="B11044" s="214" t="s">
        <v>22428</v>
      </c>
      <c r="C11044" s="214" t="s">
        <v>47</v>
      </c>
    </row>
    <row r="11045" spans="1:3">
      <c r="A11045" s="218" t="s">
        <v>22429</v>
      </c>
      <c r="B11045" s="214" t="s">
        <v>22430</v>
      </c>
      <c r="C11045" s="214" t="s">
        <v>47</v>
      </c>
    </row>
    <row r="11046" spans="1:3">
      <c r="A11046" s="218" t="s">
        <v>22431</v>
      </c>
      <c r="B11046" s="214" t="s">
        <v>22432</v>
      </c>
      <c r="C11046" s="214" t="s">
        <v>47</v>
      </c>
    </row>
    <row r="11047" spans="1:3">
      <c r="A11047" s="218" t="s">
        <v>22433</v>
      </c>
      <c r="B11047" s="214" t="s">
        <v>22434</v>
      </c>
      <c r="C11047" s="214" t="s">
        <v>47</v>
      </c>
    </row>
    <row r="11048" spans="1:3">
      <c r="A11048" s="218" t="s">
        <v>22435</v>
      </c>
      <c r="B11048" s="214" t="s">
        <v>22436</v>
      </c>
      <c r="C11048" s="214" t="s">
        <v>47</v>
      </c>
    </row>
    <row r="11049" spans="1:3">
      <c r="A11049" s="218" t="s">
        <v>22437</v>
      </c>
      <c r="B11049" s="214" t="s">
        <v>22438</v>
      </c>
      <c r="C11049" s="214" t="s">
        <v>47</v>
      </c>
    </row>
    <row r="11050" spans="1:3">
      <c r="A11050" s="218" t="s">
        <v>22439</v>
      </c>
      <c r="B11050" s="214" t="s">
        <v>22440</v>
      </c>
      <c r="C11050" s="214" t="s">
        <v>47</v>
      </c>
    </row>
    <row r="11051" spans="1:3">
      <c r="A11051" s="218" t="s">
        <v>22441</v>
      </c>
      <c r="B11051" s="214" t="s">
        <v>22442</v>
      </c>
      <c r="C11051" s="214" t="s">
        <v>367</v>
      </c>
    </row>
    <row r="11052" spans="1:3">
      <c r="A11052" s="218" t="s">
        <v>22443</v>
      </c>
      <c r="B11052" s="214" t="s">
        <v>22444</v>
      </c>
      <c r="C11052" s="214" t="s">
        <v>367</v>
      </c>
    </row>
    <row r="11053" spans="1:3">
      <c r="A11053" s="218" t="s">
        <v>22445</v>
      </c>
      <c r="B11053" s="214" t="s">
        <v>22446</v>
      </c>
      <c r="C11053" s="214" t="s">
        <v>367</v>
      </c>
    </row>
    <row r="11054" spans="1:3">
      <c r="A11054" s="218" t="s">
        <v>22447</v>
      </c>
      <c r="B11054" s="214" t="s">
        <v>22448</v>
      </c>
      <c r="C11054" s="214" t="s">
        <v>367</v>
      </c>
    </row>
    <row r="11055" spans="1:3">
      <c r="A11055" s="218" t="s">
        <v>22449</v>
      </c>
      <c r="B11055" s="214" t="s">
        <v>22450</v>
      </c>
      <c r="C11055" s="214" t="s">
        <v>367</v>
      </c>
    </row>
    <row r="11056" spans="1:3">
      <c r="A11056" s="218" t="s">
        <v>22451</v>
      </c>
      <c r="B11056" s="214" t="s">
        <v>22452</v>
      </c>
      <c r="C11056" s="214" t="s">
        <v>16955</v>
      </c>
    </row>
    <row r="11057" spans="1:3">
      <c r="A11057" s="218" t="s">
        <v>22453</v>
      </c>
      <c r="B11057" s="214" t="s">
        <v>22454</v>
      </c>
      <c r="C11057" s="214" t="s">
        <v>367</v>
      </c>
    </row>
    <row r="11058" spans="1:3">
      <c r="A11058" s="218" t="s">
        <v>22455</v>
      </c>
      <c r="B11058" s="214" t="s">
        <v>22456</v>
      </c>
      <c r="C11058" s="214" t="s">
        <v>602</v>
      </c>
    </row>
    <row r="11059" spans="1:3">
      <c r="A11059" s="218" t="s">
        <v>22457</v>
      </c>
      <c r="B11059" s="214" t="s">
        <v>22458</v>
      </c>
      <c r="C11059" s="214" t="s">
        <v>47</v>
      </c>
    </row>
    <row r="11060" spans="1:3">
      <c r="A11060" s="218" t="s">
        <v>22459</v>
      </c>
      <c r="B11060" s="214" t="s">
        <v>22460</v>
      </c>
      <c r="C11060" s="214" t="s">
        <v>47</v>
      </c>
    </row>
    <row r="11061" spans="1:3">
      <c r="A11061" s="218" t="s">
        <v>22461</v>
      </c>
      <c r="B11061" s="214" t="s">
        <v>22462</v>
      </c>
      <c r="C11061" s="214" t="s">
        <v>47</v>
      </c>
    </row>
    <row r="11062" spans="1:3">
      <c r="A11062" s="218" t="s">
        <v>22463</v>
      </c>
      <c r="B11062" s="214" t="s">
        <v>22464</v>
      </c>
      <c r="C11062" s="214" t="s">
        <v>47</v>
      </c>
    </row>
    <row r="11063" spans="1:3">
      <c r="A11063" s="218" t="s">
        <v>22465</v>
      </c>
      <c r="B11063" s="214" t="s">
        <v>22466</v>
      </c>
      <c r="C11063" s="214" t="s">
        <v>47</v>
      </c>
    </row>
    <row r="11064" spans="1:3">
      <c r="A11064" s="218" t="s">
        <v>22467</v>
      </c>
      <c r="B11064" s="214" t="s">
        <v>22468</v>
      </c>
      <c r="C11064" s="214" t="s">
        <v>47</v>
      </c>
    </row>
    <row r="11065" spans="1:3">
      <c r="A11065" s="218" t="s">
        <v>22469</v>
      </c>
      <c r="B11065" s="214" t="s">
        <v>22470</v>
      </c>
      <c r="C11065" s="214" t="s">
        <v>47</v>
      </c>
    </row>
    <row r="11066" spans="1:3">
      <c r="A11066" s="218" t="s">
        <v>22471</v>
      </c>
      <c r="B11066" s="214" t="s">
        <v>22472</v>
      </c>
      <c r="C11066" s="214" t="s">
        <v>47</v>
      </c>
    </row>
    <row r="11067" spans="1:3">
      <c r="A11067" s="218" t="s">
        <v>22473</v>
      </c>
      <c r="B11067" s="214" t="s">
        <v>22474</v>
      </c>
      <c r="C11067" s="214" t="s">
        <v>47</v>
      </c>
    </row>
    <row r="11068" spans="1:3">
      <c r="A11068" s="218" t="s">
        <v>22475</v>
      </c>
      <c r="B11068" s="214" t="s">
        <v>22476</v>
      </c>
      <c r="C11068" s="214" t="s">
        <v>47</v>
      </c>
    </row>
    <row r="11069" spans="1:3">
      <c r="A11069" s="218" t="s">
        <v>22477</v>
      </c>
      <c r="B11069" s="214" t="s">
        <v>22478</v>
      </c>
      <c r="C11069" s="214" t="s">
        <v>47</v>
      </c>
    </row>
    <row r="11070" spans="1:3">
      <c r="A11070" s="218" t="s">
        <v>22479</v>
      </c>
      <c r="B11070" s="214" t="s">
        <v>22480</v>
      </c>
      <c r="C11070" s="214" t="s">
        <v>47</v>
      </c>
    </row>
    <row r="11071" spans="1:3">
      <c r="A11071" s="218" t="s">
        <v>22481</v>
      </c>
      <c r="B11071" s="214" t="s">
        <v>22482</v>
      </c>
      <c r="C11071" s="214" t="s">
        <v>47</v>
      </c>
    </row>
    <row r="11072" spans="1:3">
      <c r="A11072" s="218" t="s">
        <v>22483</v>
      </c>
      <c r="B11072" s="214" t="s">
        <v>22484</v>
      </c>
      <c r="C11072" s="214" t="s">
        <v>47</v>
      </c>
    </row>
    <row r="11073" spans="1:3">
      <c r="A11073" s="218" t="s">
        <v>22485</v>
      </c>
      <c r="B11073" s="214" t="s">
        <v>22486</v>
      </c>
      <c r="C11073" s="214" t="s">
        <v>602</v>
      </c>
    </row>
    <row r="11074" spans="1:3">
      <c r="A11074" s="218" t="s">
        <v>22487</v>
      </c>
      <c r="B11074" s="214" t="s">
        <v>22488</v>
      </c>
      <c r="C11074" s="214" t="s">
        <v>47</v>
      </c>
    </row>
    <row r="11075" spans="1:3">
      <c r="A11075" s="218" t="s">
        <v>22489</v>
      </c>
      <c r="B11075" s="214" t="s">
        <v>22490</v>
      </c>
      <c r="C11075" s="214" t="s">
        <v>942</v>
      </c>
    </row>
    <row r="11076" spans="1:3">
      <c r="A11076" s="218" t="s">
        <v>22491</v>
      </c>
      <c r="B11076" s="214" t="s">
        <v>22492</v>
      </c>
      <c r="C11076" s="214" t="s">
        <v>47</v>
      </c>
    </row>
    <row r="11077" spans="1:3">
      <c r="A11077" s="218" t="s">
        <v>22493</v>
      </c>
      <c r="B11077" s="214" t="s">
        <v>22494</v>
      </c>
      <c r="C11077" s="214" t="s">
        <v>47</v>
      </c>
    </row>
    <row r="11078" spans="1:3">
      <c r="A11078" s="218" t="s">
        <v>22495</v>
      </c>
      <c r="B11078" s="214" t="s">
        <v>22496</v>
      </c>
      <c r="C11078" s="214" t="s">
        <v>47</v>
      </c>
    </row>
    <row r="11079" spans="1:3">
      <c r="A11079" s="218" t="s">
        <v>22497</v>
      </c>
      <c r="B11079" s="214" t="s">
        <v>22498</v>
      </c>
      <c r="C11079" s="214" t="s">
        <v>47</v>
      </c>
    </row>
    <row r="11080" spans="1:3">
      <c r="A11080" s="218" t="s">
        <v>22499</v>
      </c>
      <c r="B11080" s="214" t="s">
        <v>22500</v>
      </c>
      <c r="C11080" s="214" t="s">
        <v>47</v>
      </c>
    </row>
    <row r="11081" spans="1:3">
      <c r="A11081" s="218" t="s">
        <v>22501</v>
      </c>
      <c r="B11081" s="214" t="s">
        <v>22502</v>
      </c>
      <c r="C11081" s="214" t="s">
        <v>602</v>
      </c>
    </row>
    <row r="11082" spans="1:3">
      <c r="A11082" s="218" t="s">
        <v>22503</v>
      </c>
      <c r="B11082" s="214" t="s">
        <v>22504</v>
      </c>
      <c r="C11082" s="214" t="s">
        <v>47</v>
      </c>
    </row>
    <row r="11083" spans="1:3">
      <c r="A11083" s="218" t="s">
        <v>22505</v>
      </c>
      <c r="B11083" s="214" t="s">
        <v>22506</v>
      </c>
      <c r="C11083" s="214" t="s">
        <v>47</v>
      </c>
    </row>
    <row r="11084" spans="1:3">
      <c r="A11084" s="218" t="s">
        <v>22507</v>
      </c>
      <c r="B11084" s="214" t="s">
        <v>22508</v>
      </c>
      <c r="C11084" s="214" t="s">
        <v>47</v>
      </c>
    </row>
    <row r="11085" spans="1:3">
      <c r="A11085" s="218" t="s">
        <v>22509</v>
      </c>
      <c r="B11085" s="214" t="s">
        <v>22510</v>
      </c>
      <c r="C11085" s="214" t="s">
        <v>367</v>
      </c>
    </row>
    <row r="11086" spans="1:3">
      <c r="A11086" s="218" t="s">
        <v>22511</v>
      </c>
      <c r="B11086" s="214" t="s">
        <v>22512</v>
      </c>
      <c r="C11086" s="214" t="s">
        <v>367</v>
      </c>
    </row>
    <row r="11087" spans="1:3">
      <c r="A11087" s="218" t="s">
        <v>22513</v>
      </c>
      <c r="B11087" s="214" t="s">
        <v>22514</v>
      </c>
      <c r="C11087" s="214" t="s">
        <v>47</v>
      </c>
    </row>
    <row r="11088" spans="1:3">
      <c r="A11088" s="218" t="s">
        <v>22515</v>
      </c>
      <c r="B11088" s="214" t="s">
        <v>22516</v>
      </c>
      <c r="C11088" s="214" t="s">
        <v>47</v>
      </c>
    </row>
    <row r="11089" spans="1:3">
      <c r="A11089" s="218" t="s">
        <v>22517</v>
      </c>
      <c r="B11089" s="214" t="s">
        <v>22518</v>
      </c>
      <c r="C11089" s="214" t="s">
        <v>47</v>
      </c>
    </row>
    <row r="11090" spans="1:3">
      <c r="A11090" s="218" t="s">
        <v>22519</v>
      </c>
      <c r="B11090" s="214" t="s">
        <v>22520</v>
      </c>
      <c r="C11090" s="214" t="s">
        <v>47</v>
      </c>
    </row>
    <row r="11091" spans="1:3">
      <c r="A11091" s="218" t="s">
        <v>22521</v>
      </c>
      <c r="B11091" s="214" t="s">
        <v>22522</v>
      </c>
      <c r="C11091" s="214" t="s">
        <v>47</v>
      </c>
    </row>
    <row r="11092" spans="1:3">
      <c r="A11092" s="218" t="s">
        <v>22523</v>
      </c>
      <c r="B11092" s="214" t="s">
        <v>22524</v>
      </c>
      <c r="C11092" s="214" t="s">
        <v>47</v>
      </c>
    </row>
    <row r="11093" spans="1:3">
      <c r="A11093" s="218" t="s">
        <v>22525</v>
      </c>
      <c r="B11093" s="214" t="s">
        <v>22526</v>
      </c>
      <c r="C11093" s="214" t="s">
        <v>47</v>
      </c>
    </row>
    <row r="11094" spans="1:3">
      <c r="A11094" s="218" t="s">
        <v>22527</v>
      </c>
      <c r="B11094" s="214" t="s">
        <v>22528</v>
      </c>
      <c r="C11094" s="214" t="s">
        <v>47</v>
      </c>
    </row>
    <row r="11095" spans="1:3">
      <c r="A11095" s="218" t="s">
        <v>22529</v>
      </c>
      <c r="B11095" s="214" t="s">
        <v>22530</v>
      </c>
      <c r="C11095" s="214" t="s">
        <v>47</v>
      </c>
    </row>
    <row r="11096" spans="1:3">
      <c r="A11096" s="218" t="s">
        <v>22531</v>
      </c>
      <c r="B11096" s="214" t="s">
        <v>22532</v>
      </c>
      <c r="C11096" s="214" t="s">
        <v>47</v>
      </c>
    </row>
    <row r="11097" spans="1:3">
      <c r="A11097" s="218" t="s">
        <v>22533</v>
      </c>
      <c r="B11097" s="214" t="s">
        <v>22534</v>
      </c>
      <c r="C11097" s="214" t="s">
        <v>47</v>
      </c>
    </row>
    <row r="11098" spans="1:3">
      <c r="A11098" s="218" t="s">
        <v>22535</v>
      </c>
      <c r="B11098" s="214" t="s">
        <v>22536</v>
      </c>
      <c r="C11098" s="214" t="s">
        <v>47</v>
      </c>
    </row>
    <row r="11099" spans="1:3">
      <c r="A11099" s="218" t="s">
        <v>22537</v>
      </c>
      <c r="B11099" s="214" t="s">
        <v>22538</v>
      </c>
      <c r="C11099" s="214" t="s">
        <v>47</v>
      </c>
    </row>
    <row r="11100" spans="1:3">
      <c r="A11100" s="218" t="s">
        <v>22539</v>
      </c>
      <c r="B11100" s="214" t="s">
        <v>22540</v>
      </c>
      <c r="C11100" s="214" t="s">
        <v>47</v>
      </c>
    </row>
    <row r="11101" spans="1:3">
      <c r="A11101" s="218" t="s">
        <v>22541</v>
      </c>
      <c r="B11101" s="214" t="s">
        <v>22542</v>
      </c>
      <c r="C11101" s="214" t="s">
        <v>47</v>
      </c>
    </row>
    <row r="11102" spans="1:3">
      <c r="A11102" s="218" t="s">
        <v>22543</v>
      </c>
      <c r="B11102" s="214" t="s">
        <v>22544</v>
      </c>
      <c r="C11102" s="214" t="s">
        <v>47</v>
      </c>
    </row>
    <row r="11103" spans="1:3">
      <c r="A11103" s="218" t="s">
        <v>22545</v>
      </c>
      <c r="B11103" s="214" t="s">
        <v>22546</v>
      </c>
      <c r="C11103" s="214" t="s">
        <v>47</v>
      </c>
    </row>
    <row r="11104" spans="1:3">
      <c r="A11104" s="218" t="s">
        <v>22547</v>
      </c>
      <c r="B11104" s="214" t="s">
        <v>22548</v>
      </c>
      <c r="C11104" s="214" t="s">
        <v>602</v>
      </c>
    </row>
    <row r="11105" spans="1:3">
      <c r="A11105" s="218" t="s">
        <v>22549</v>
      </c>
      <c r="B11105" s="214" t="s">
        <v>22550</v>
      </c>
      <c r="C11105" s="214" t="s">
        <v>47</v>
      </c>
    </row>
    <row r="11106" spans="1:3">
      <c r="A11106" s="218" t="s">
        <v>22551</v>
      </c>
      <c r="B11106" s="214" t="s">
        <v>22552</v>
      </c>
      <c r="C11106" s="214" t="s">
        <v>602</v>
      </c>
    </row>
    <row r="11107" spans="1:3">
      <c r="A11107" s="218" t="s">
        <v>22553</v>
      </c>
      <c r="B11107" s="214" t="s">
        <v>22554</v>
      </c>
      <c r="C11107" s="214" t="s">
        <v>602</v>
      </c>
    </row>
    <row r="11108" spans="1:3">
      <c r="A11108" s="218" t="s">
        <v>22555</v>
      </c>
      <c r="B11108" s="214" t="s">
        <v>22556</v>
      </c>
      <c r="C11108" s="214" t="s">
        <v>602</v>
      </c>
    </row>
    <row r="11109" spans="1:3">
      <c r="A11109" s="218" t="s">
        <v>22557</v>
      </c>
      <c r="B11109" s="214" t="s">
        <v>22558</v>
      </c>
      <c r="C11109" s="214" t="s">
        <v>365</v>
      </c>
    </row>
    <row r="11110" spans="1:3">
      <c r="A11110" s="218" t="s">
        <v>22559</v>
      </c>
      <c r="B11110" s="214" t="s">
        <v>22560</v>
      </c>
      <c r="C11110" s="214" t="s">
        <v>367</v>
      </c>
    </row>
    <row r="11111" spans="1:3">
      <c r="A11111" s="218" t="s">
        <v>22561</v>
      </c>
      <c r="B11111" s="214" t="s">
        <v>22562</v>
      </c>
      <c r="C11111" s="214" t="s">
        <v>365</v>
      </c>
    </row>
    <row r="11112" spans="1:3">
      <c r="A11112" s="218" t="s">
        <v>22563</v>
      </c>
      <c r="B11112" s="214" t="s">
        <v>22564</v>
      </c>
      <c r="C11112" s="214" t="s">
        <v>602</v>
      </c>
    </row>
    <row r="11113" spans="1:3">
      <c r="A11113" s="218" t="s">
        <v>22565</v>
      </c>
      <c r="B11113" s="214" t="s">
        <v>22566</v>
      </c>
      <c r="C11113" s="214" t="s">
        <v>602</v>
      </c>
    </row>
    <row r="11114" spans="1:3">
      <c r="A11114" s="218" t="s">
        <v>22567</v>
      </c>
      <c r="B11114" s="214" t="s">
        <v>22568</v>
      </c>
      <c r="C11114" s="214" t="s">
        <v>602</v>
      </c>
    </row>
    <row r="11115" spans="1:3">
      <c r="A11115" s="218" t="s">
        <v>22569</v>
      </c>
      <c r="B11115" s="214" t="s">
        <v>22570</v>
      </c>
      <c r="C11115" s="214" t="s">
        <v>367</v>
      </c>
    </row>
    <row r="11116" spans="1:3">
      <c r="A11116" s="218" t="s">
        <v>22571</v>
      </c>
      <c r="B11116" s="214" t="s">
        <v>22572</v>
      </c>
      <c r="C11116" s="214" t="s">
        <v>367</v>
      </c>
    </row>
    <row r="11117" spans="1:3">
      <c r="A11117" s="218" t="s">
        <v>22573</v>
      </c>
      <c r="B11117" s="214" t="s">
        <v>22574</v>
      </c>
      <c r="C11117" s="214" t="s">
        <v>47</v>
      </c>
    </row>
    <row r="11118" spans="1:3">
      <c r="A11118" s="218" t="s">
        <v>22575</v>
      </c>
      <c r="B11118" s="214" t="s">
        <v>22576</v>
      </c>
      <c r="C11118" s="214" t="s">
        <v>47</v>
      </c>
    </row>
    <row r="11119" spans="1:3">
      <c r="A11119" s="218" t="s">
        <v>22577</v>
      </c>
      <c r="B11119" s="214" t="s">
        <v>22578</v>
      </c>
      <c r="C11119" s="214" t="s">
        <v>367</v>
      </c>
    </row>
    <row r="11120" spans="1:3">
      <c r="A11120" s="218" t="s">
        <v>22579</v>
      </c>
      <c r="B11120" s="214" t="s">
        <v>22580</v>
      </c>
      <c r="C11120" s="214" t="s">
        <v>365</v>
      </c>
    </row>
    <row r="11121" spans="1:3">
      <c r="A11121" s="218" t="s">
        <v>22581</v>
      </c>
      <c r="B11121" s="214" t="s">
        <v>22582</v>
      </c>
      <c r="C11121" s="214" t="s">
        <v>47</v>
      </c>
    </row>
    <row r="11122" spans="1:3">
      <c r="A11122" s="218" t="s">
        <v>22583</v>
      </c>
      <c r="B11122" s="214" t="s">
        <v>22584</v>
      </c>
      <c r="C11122" s="214" t="s">
        <v>367</v>
      </c>
    </row>
    <row r="11123" spans="1:3">
      <c r="A11123" s="218" t="s">
        <v>22585</v>
      </c>
      <c r="B11123" s="214" t="s">
        <v>22586</v>
      </c>
      <c r="C11123" s="214" t="s">
        <v>367</v>
      </c>
    </row>
    <row r="11124" spans="1:3">
      <c r="A11124" s="218" t="s">
        <v>22587</v>
      </c>
      <c r="B11124" s="214" t="s">
        <v>12789</v>
      </c>
      <c r="C11124" s="214" t="s">
        <v>47</v>
      </c>
    </row>
    <row r="11125" spans="1:3">
      <c r="A11125" s="218" t="s">
        <v>22588</v>
      </c>
      <c r="B11125" s="214" t="s">
        <v>22589</v>
      </c>
      <c r="C11125" s="214" t="s">
        <v>47</v>
      </c>
    </row>
    <row r="11126" spans="1:3">
      <c r="A11126" s="218" t="s">
        <v>22590</v>
      </c>
      <c r="B11126" s="214" t="s">
        <v>22591</v>
      </c>
      <c r="C11126" s="214" t="s">
        <v>47</v>
      </c>
    </row>
    <row r="11127" spans="1:3">
      <c r="A11127" s="218" t="s">
        <v>22592</v>
      </c>
      <c r="B11127" s="214" t="s">
        <v>22593</v>
      </c>
      <c r="C11127" s="214" t="s">
        <v>47</v>
      </c>
    </row>
    <row r="11128" spans="1:3">
      <c r="A11128" s="218" t="s">
        <v>22594</v>
      </c>
      <c r="B11128" s="214" t="s">
        <v>22595</v>
      </c>
      <c r="C11128" s="214" t="s">
        <v>47</v>
      </c>
    </row>
    <row r="11129" spans="1:3">
      <c r="A11129" s="218" t="s">
        <v>22596</v>
      </c>
      <c r="B11129" s="214" t="s">
        <v>22597</v>
      </c>
      <c r="C11129" s="214" t="s">
        <v>367</v>
      </c>
    </row>
    <row r="11130" spans="1:3">
      <c r="A11130" s="218" t="s">
        <v>22598</v>
      </c>
      <c r="B11130" s="214" t="s">
        <v>22599</v>
      </c>
      <c r="C11130" s="214" t="s">
        <v>367</v>
      </c>
    </row>
    <row r="11131" spans="1:3">
      <c r="A11131" s="218" t="s">
        <v>22600</v>
      </c>
      <c r="B11131" s="214" t="s">
        <v>22601</v>
      </c>
      <c r="C11131" s="214" t="s">
        <v>367</v>
      </c>
    </row>
    <row r="11132" spans="1:3">
      <c r="A11132" s="218" t="s">
        <v>22602</v>
      </c>
      <c r="B11132" s="214" t="s">
        <v>22603</v>
      </c>
      <c r="C11132" s="214" t="s">
        <v>367</v>
      </c>
    </row>
    <row r="11133" spans="1:3">
      <c r="A11133" s="218" t="s">
        <v>22604</v>
      </c>
      <c r="B11133" s="214" t="s">
        <v>22605</v>
      </c>
      <c r="C11133" s="214" t="s">
        <v>367</v>
      </c>
    </row>
    <row r="11134" spans="1:3">
      <c r="A11134" s="218" t="s">
        <v>22606</v>
      </c>
      <c r="B11134" s="214" t="s">
        <v>22607</v>
      </c>
      <c r="C11134" s="214" t="s">
        <v>367</v>
      </c>
    </row>
    <row r="11135" spans="1:3">
      <c r="A11135" s="218" t="s">
        <v>22608</v>
      </c>
      <c r="B11135" s="214" t="s">
        <v>22609</v>
      </c>
      <c r="C11135" s="214" t="s">
        <v>367</v>
      </c>
    </row>
    <row r="11136" spans="1:3">
      <c r="A11136" s="218" t="s">
        <v>22610</v>
      </c>
      <c r="B11136" s="214" t="s">
        <v>22611</v>
      </c>
      <c r="C11136" s="214" t="s">
        <v>367</v>
      </c>
    </row>
    <row r="11137" spans="1:3">
      <c r="A11137" s="218" t="s">
        <v>22612</v>
      </c>
      <c r="B11137" s="214" t="s">
        <v>22613</v>
      </c>
      <c r="C11137" s="214" t="s">
        <v>602</v>
      </c>
    </row>
    <row r="11138" spans="1:3">
      <c r="A11138" s="218" t="s">
        <v>22614</v>
      </c>
      <c r="B11138" s="214" t="s">
        <v>22615</v>
      </c>
      <c r="C11138" s="214" t="s">
        <v>367</v>
      </c>
    </row>
    <row r="11139" spans="1:3">
      <c r="A11139" s="218" t="s">
        <v>22616</v>
      </c>
      <c r="B11139" s="214" t="s">
        <v>22617</v>
      </c>
      <c r="C11139" s="214" t="s">
        <v>47</v>
      </c>
    </row>
    <row r="11140" spans="1:3">
      <c r="A11140" s="218" t="s">
        <v>22618</v>
      </c>
      <c r="B11140" s="214" t="s">
        <v>22619</v>
      </c>
      <c r="C11140" s="214" t="s">
        <v>47</v>
      </c>
    </row>
    <row r="11141" spans="1:3">
      <c r="A11141" s="218" t="s">
        <v>22620</v>
      </c>
      <c r="B11141" s="214" t="s">
        <v>22621</v>
      </c>
      <c r="C11141" s="214" t="s">
        <v>47</v>
      </c>
    </row>
    <row r="11142" spans="1:3">
      <c r="A11142" s="218" t="s">
        <v>22622</v>
      </c>
      <c r="B11142" s="214" t="s">
        <v>22623</v>
      </c>
      <c r="C11142" s="214" t="s">
        <v>47</v>
      </c>
    </row>
    <row r="11143" spans="1:3">
      <c r="A11143" s="218" t="s">
        <v>22624</v>
      </c>
      <c r="B11143" s="214" t="s">
        <v>22625</v>
      </c>
      <c r="C11143" s="214" t="s">
        <v>47</v>
      </c>
    </row>
    <row r="11144" spans="1:3">
      <c r="A11144" s="218" t="s">
        <v>22626</v>
      </c>
      <c r="B11144" s="214" t="s">
        <v>22627</v>
      </c>
      <c r="C11144" s="214" t="s">
        <v>47</v>
      </c>
    </row>
    <row r="11145" spans="1:3">
      <c r="A11145" s="218" t="s">
        <v>22628</v>
      </c>
      <c r="B11145" s="214" t="s">
        <v>22629</v>
      </c>
      <c r="C11145" s="214" t="s">
        <v>367</v>
      </c>
    </row>
    <row r="11146" spans="1:3">
      <c r="A11146" s="218" t="s">
        <v>22630</v>
      </c>
      <c r="B11146" s="214" t="s">
        <v>22631</v>
      </c>
      <c r="C11146" s="214" t="s">
        <v>367</v>
      </c>
    </row>
    <row r="11147" spans="1:3">
      <c r="A11147" s="218" t="s">
        <v>22632</v>
      </c>
      <c r="B11147" s="214" t="s">
        <v>22633</v>
      </c>
      <c r="C11147" s="214" t="s">
        <v>47</v>
      </c>
    </row>
    <row r="11148" spans="1:3">
      <c r="A11148" s="218" t="s">
        <v>22634</v>
      </c>
      <c r="B11148" s="214" t="s">
        <v>22635</v>
      </c>
      <c r="C11148" s="214" t="s">
        <v>47</v>
      </c>
    </row>
    <row r="11149" spans="1:3">
      <c r="A11149" s="218" t="s">
        <v>22636</v>
      </c>
      <c r="B11149" s="214" t="s">
        <v>22637</v>
      </c>
      <c r="C11149" s="214" t="s">
        <v>47</v>
      </c>
    </row>
    <row r="11150" spans="1:3">
      <c r="A11150" s="218" t="s">
        <v>22638</v>
      </c>
      <c r="B11150" s="214" t="s">
        <v>22639</v>
      </c>
      <c r="C11150" s="214" t="s">
        <v>47</v>
      </c>
    </row>
    <row r="11151" spans="1:3">
      <c r="A11151" s="218" t="s">
        <v>22640</v>
      </c>
      <c r="B11151" s="214" t="s">
        <v>22641</v>
      </c>
      <c r="C11151" s="214" t="s">
        <v>47</v>
      </c>
    </row>
    <row r="11152" spans="1:3">
      <c r="A11152" s="218" t="s">
        <v>22642</v>
      </c>
      <c r="B11152" s="214" t="s">
        <v>22643</v>
      </c>
      <c r="C11152" s="214" t="s">
        <v>602</v>
      </c>
    </row>
    <row r="11153" spans="1:3">
      <c r="A11153" s="218" t="s">
        <v>22644</v>
      </c>
      <c r="B11153" s="214" t="s">
        <v>22645</v>
      </c>
      <c r="C11153" s="214" t="s">
        <v>602</v>
      </c>
    </row>
    <row r="11154" spans="1:3">
      <c r="A11154" s="218" t="s">
        <v>22646</v>
      </c>
      <c r="B11154" s="214" t="s">
        <v>22647</v>
      </c>
      <c r="C11154" s="214" t="s">
        <v>602</v>
      </c>
    </row>
    <row r="11155" spans="1:3">
      <c r="A11155" s="218" t="s">
        <v>22648</v>
      </c>
      <c r="B11155" s="214" t="s">
        <v>22649</v>
      </c>
      <c r="C11155" s="214" t="s">
        <v>602</v>
      </c>
    </row>
    <row r="11156" spans="1:3">
      <c r="A11156" s="218" t="s">
        <v>22650</v>
      </c>
      <c r="B11156" s="214" t="s">
        <v>22651</v>
      </c>
      <c r="C11156" s="214" t="s">
        <v>47</v>
      </c>
    </row>
    <row r="11157" spans="1:3">
      <c r="A11157" s="218" t="s">
        <v>22652</v>
      </c>
      <c r="B11157" s="214" t="s">
        <v>22653</v>
      </c>
      <c r="C11157" s="214" t="s">
        <v>602</v>
      </c>
    </row>
    <row r="11158" spans="1:3">
      <c r="A11158" s="218" t="s">
        <v>22654</v>
      </c>
      <c r="B11158" s="214" t="s">
        <v>22655</v>
      </c>
      <c r="C11158" s="214" t="s">
        <v>602</v>
      </c>
    </row>
    <row r="11159" spans="1:3">
      <c r="A11159" s="218" t="s">
        <v>22656</v>
      </c>
      <c r="B11159" s="214" t="s">
        <v>22657</v>
      </c>
      <c r="C11159" s="214" t="s">
        <v>602</v>
      </c>
    </row>
    <row r="11160" spans="1:3">
      <c r="A11160" s="218" t="s">
        <v>22658</v>
      </c>
      <c r="B11160" s="214" t="s">
        <v>22659</v>
      </c>
      <c r="C11160" s="214" t="s">
        <v>47</v>
      </c>
    </row>
    <row r="11161" spans="1:3">
      <c r="A11161" s="218" t="s">
        <v>22660</v>
      </c>
      <c r="B11161" s="214" t="s">
        <v>22661</v>
      </c>
      <c r="C11161" s="214" t="s">
        <v>47</v>
      </c>
    </row>
    <row r="11162" spans="1:3">
      <c r="A11162" s="218" t="s">
        <v>22662</v>
      </c>
      <c r="B11162" s="214" t="s">
        <v>22663</v>
      </c>
      <c r="C11162" s="214" t="s">
        <v>602</v>
      </c>
    </row>
    <row r="11163" spans="1:3">
      <c r="A11163" s="218" t="s">
        <v>22664</v>
      </c>
      <c r="B11163" s="214" t="s">
        <v>22665</v>
      </c>
      <c r="C11163" s="214" t="s">
        <v>602</v>
      </c>
    </row>
    <row r="11164" spans="1:3">
      <c r="A11164" s="218" t="s">
        <v>22666</v>
      </c>
      <c r="B11164" s="214" t="s">
        <v>22667</v>
      </c>
      <c r="C11164" s="214" t="s">
        <v>602</v>
      </c>
    </row>
    <row r="11165" spans="1:3">
      <c r="A11165" s="218" t="s">
        <v>22668</v>
      </c>
      <c r="B11165" s="214" t="s">
        <v>22669</v>
      </c>
      <c r="C11165" s="214" t="s">
        <v>47</v>
      </c>
    </row>
    <row r="11166" spans="1:3">
      <c r="A11166" s="218" t="s">
        <v>22670</v>
      </c>
      <c r="B11166" s="214" t="s">
        <v>22671</v>
      </c>
      <c r="C11166" s="214" t="s">
        <v>47</v>
      </c>
    </row>
    <row r="11167" spans="1:3">
      <c r="A11167" s="218" t="s">
        <v>22672</v>
      </c>
      <c r="B11167" s="214" t="s">
        <v>22673</v>
      </c>
      <c r="C11167" s="214" t="s">
        <v>47</v>
      </c>
    </row>
    <row r="11168" spans="1:3">
      <c r="A11168" s="218" t="s">
        <v>22674</v>
      </c>
      <c r="B11168" s="214" t="s">
        <v>22675</v>
      </c>
      <c r="C11168" s="214" t="s">
        <v>47</v>
      </c>
    </row>
    <row r="11169" spans="1:3">
      <c r="A11169" s="218" t="s">
        <v>22676</v>
      </c>
      <c r="B11169" s="214" t="s">
        <v>22677</v>
      </c>
      <c r="C11169" s="214" t="s">
        <v>47</v>
      </c>
    </row>
    <row r="11170" spans="1:3">
      <c r="A11170" s="218" t="s">
        <v>22678</v>
      </c>
      <c r="B11170" s="214" t="s">
        <v>22679</v>
      </c>
      <c r="C11170" s="214" t="s">
        <v>47</v>
      </c>
    </row>
    <row r="11171" spans="1:3">
      <c r="A11171" s="218" t="s">
        <v>22680</v>
      </c>
      <c r="B11171" s="214" t="s">
        <v>22681</v>
      </c>
      <c r="C11171" s="214" t="s">
        <v>47</v>
      </c>
    </row>
    <row r="11172" spans="1:3">
      <c r="A11172" s="218" t="s">
        <v>22682</v>
      </c>
      <c r="B11172" s="214" t="s">
        <v>22683</v>
      </c>
      <c r="C11172" s="214" t="s">
        <v>47</v>
      </c>
    </row>
    <row r="11173" spans="1:3">
      <c r="A11173" s="218" t="s">
        <v>22684</v>
      </c>
      <c r="B11173" s="214" t="s">
        <v>22685</v>
      </c>
      <c r="C11173" s="214" t="s">
        <v>47</v>
      </c>
    </row>
    <row r="11174" spans="1:3">
      <c r="A11174" s="218" t="s">
        <v>22686</v>
      </c>
      <c r="B11174" s="214" t="s">
        <v>22687</v>
      </c>
      <c r="C11174" s="214" t="s">
        <v>47</v>
      </c>
    </row>
    <row r="11175" spans="1:3">
      <c r="A11175" s="218" t="s">
        <v>22688</v>
      </c>
      <c r="B11175" s="214" t="s">
        <v>22689</v>
      </c>
      <c r="C11175" s="214" t="s">
        <v>47</v>
      </c>
    </row>
    <row r="11176" spans="1:3">
      <c r="A11176" s="218" t="s">
        <v>22690</v>
      </c>
      <c r="B11176" s="214" t="s">
        <v>22691</v>
      </c>
      <c r="C11176" s="214" t="s">
        <v>47</v>
      </c>
    </row>
    <row r="11177" spans="1:3">
      <c r="A11177" s="218" t="s">
        <v>22692</v>
      </c>
      <c r="B11177" s="214" t="s">
        <v>22693</v>
      </c>
      <c r="C11177" s="214" t="s">
        <v>47</v>
      </c>
    </row>
    <row r="11178" spans="1:3">
      <c r="A11178" s="218" t="s">
        <v>22694</v>
      </c>
      <c r="B11178" s="214" t="s">
        <v>22695</v>
      </c>
      <c r="C11178" s="214" t="s">
        <v>47</v>
      </c>
    </row>
    <row r="11179" spans="1:3">
      <c r="A11179" s="218" t="s">
        <v>22696</v>
      </c>
      <c r="B11179" s="214" t="s">
        <v>22697</v>
      </c>
      <c r="C11179" s="214" t="s">
        <v>47</v>
      </c>
    </row>
    <row r="11180" spans="1:3">
      <c r="A11180" s="218" t="s">
        <v>22698</v>
      </c>
      <c r="B11180" s="214" t="s">
        <v>22699</v>
      </c>
      <c r="C11180" s="214" t="s">
        <v>47</v>
      </c>
    </row>
    <row r="11181" spans="1:3">
      <c r="A11181" s="218" t="s">
        <v>22700</v>
      </c>
      <c r="B11181" s="214" t="s">
        <v>22701</v>
      </c>
      <c r="C11181" s="214" t="s">
        <v>602</v>
      </c>
    </row>
    <row r="11182" spans="1:3">
      <c r="A11182" s="218" t="s">
        <v>22702</v>
      </c>
      <c r="B11182" s="214" t="s">
        <v>22703</v>
      </c>
      <c r="C11182" s="214" t="s">
        <v>602</v>
      </c>
    </row>
    <row r="11183" spans="1:3">
      <c r="A11183" s="218" t="s">
        <v>22704</v>
      </c>
      <c r="B11183" s="214" t="s">
        <v>22705</v>
      </c>
      <c r="C11183" s="214" t="s">
        <v>602</v>
      </c>
    </row>
    <row r="11184" spans="1:3">
      <c r="A11184" s="218" t="s">
        <v>22706</v>
      </c>
      <c r="B11184" s="214" t="s">
        <v>22707</v>
      </c>
      <c r="C11184" s="214" t="s">
        <v>602</v>
      </c>
    </row>
    <row r="11185" spans="1:3">
      <c r="A11185" s="218" t="s">
        <v>22708</v>
      </c>
      <c r="B11185" s="214" t="s">
        <v>22709</v>
      </c>
      <c r="C11185" s="214" t="s">
        <v>47</v>
      </c>
    </row>
    <row r="11186" spans="1:3">
      <c r="A11186" s="218" t="s">
        <v>22710</v>
      </c>
      <c r="B11186" s="214" t="s">
        <v>22711</v>
      </c>
      <c r="C11186" s="214" t="s">
        <v>47</v>
      </c>
    </row>
    <row r="11187" spans="1:3">
      <c r="A11187" s="218" t="s">
        <v>22712</v>
      </c>
      <c r="B11187" s="214" t="s">
        <v>22713</v>
      </c>
      <c r="C11187" s="214" t="s">
        <v>47</v>
      </c>
    </row>
    <row r="11188" spans="1:3">
      <c r="A11188" s="218" t="s">
        <v>22714</v>
      </c>
      <c r="B11188" s="214" t="s">
        <v>22715</v>
      </c>
      <c r="C11188" s="214" t="s">
        <v>602</v>
      </c>
    </row>
    <row r="11189" spans="1:3">
      <c r="A11189" s="218" t="s">
        <v>22716</v>
      </c>
      <c r="B11189" s="214" t="s">
        <v>22717</v>
      </c>
      <c r="C11189" s="214" t="s">
        <v>602</v>
      </c>
    </row>
    <row r="11190" spans="1:3">
      <c r="A11190" s="218" t="s">
        <v>22718</v>
      </c>
      <c r="B11190" s="214" t="s">
        <v>22719</v>
      </c>
      <c r="C11190" s="214" t="s">
        <v>367</v>
      </c>
    </row>
    <row r="11191" spans="1:3">
      <c r="A11191" s="218" t="s">
        <v>22720</v>
      </c>
      <c r="B11191" s="214" t="s">
        <v>22721</v>
      </c>
      <c r="C11191" s="214" t="s">
        <v>367</v>
      </c>
    </row>
    <row r="11192" spans="1:3">
      <c r="A11192" s="218" t="s">
        <v>22722</v>
      </c>
      <c r="B11192" s="214" t="s">
        <v>22723</v>
      </c>
      <c r="C11192" s="214" t="s">
        <v>602</v>
      </c>
    </row>
    <row r="11193" spans="1:3">
      <c r="A11193" s="218" t="s">
        <v>22724</v>
      </c>
      <c r="B11193" s="214" t="s">
        <v>22725</v>
      </c>
      <c r="C11193" s="214" t="s">
        <v>367</v>
      </c>
    </row>
    <row r="11194" spans="1:3">
      <c r="A11194" s="218" t="s">
        <v>22726</v>
      </c>
      <c r="B11194" s="214" t="s">
        <v>22727</v>
      </c>
      <c r="C11194" s="214" t="s">
        <v>602</v>
      </c>
    </row>
    <row r="11195" spans="1:3">
      <c r="A11195" s="218" t="s">
        <v>22728</v>
      </c>
      <c r="B11195" s="214" t="s">
        <v>22729</v>
      </c>
      <c r="C11195" s="214" t="s">
        <v>47</v>
      </c>
    </row>
    <row r="11196" spans="1:3">
      <c r="A11196" s="218" t="s">
        <v>22730</v>
      </c>
      <c r="B11196" s="214" t="s">
        <v>22731</v>
      </c>
      <c r="C11196" s="214" t="s">
        <v>47</v>
      </c>
    </row>
    <row r="11197" spans="1:3">
      <c r="A11197" s="218" t="s">
        <v>22732</v>
      </c>
      <c r="B11197" s="214" t="s">
        <v>22733</v>
      </c>
      <c r="C11197" s="214" t="s">
        <v>367</v>
      </c>
    </row>
    <row r="11198" spans="1:3">
      <c r="A11198" s="218" t="s">
        <v>22734</v>
      </c>
      <c r="B11198" s="214" t="s">
        <v>22735</v>
      </c>
      <c r="C11198" s="214" t="s">
        <v>602</v>
      </c>
    </row>
    <row r="11199" spans="1:3">
      <c r="A11199" s="218" t="s">
        <v>22736</v>
      </c>
      <c r="B11199" s="214" t="s">
        <v>22737</v>
      </c>
      <c r="C11199" s="214" t="s">
        <v>47</v>
      </c>
    </row>
    <row r="11200" spans="1:3">
      <c r="A11200" s="218" t="s">
        <v>22738</v>
      </c>
      <c r="B11200" s="214" t="s">
        <v>22739</v>
      </c>
      <c r="C11200" s="214" t="s">
        <v>602</v>
      </c>
    </row>
    <row r="11201" spans="1:3">
      <c r="A11201" s="218" t="s">
        <v>22740</v>
      </c>
      <c r="B11201" s="214" t="s">
        <v>22741</v>
      </c>
      <c r="C11201" s="214" t="s">
        <v>367</v>
      </c>
    </row>
    <row r="11202" spans="1:3">
      <c r="A11202" s="218" t="s">
        <v>22742</v>
      </c>
      <c r="B11202" s="214" t="s">
        <v>22743</v>
      </c>
      <c r="C11202" s="214" t="s">
        <v>47</v>
      </c>
    </row>
    <row r="11203" spans="1:3">
      <c r="A11203" s="218" t="s">
        <v>22744</v>
      </c>
      <c r="B11203" s="214" t="s">
        <v>22745</v>
      </c>
      <c r="C11203" s="214" t="s">
        <v>47</v>
      </c>
    </row>
    <row r="11204" spans="1:3">
      <c r="A11204" s="218" t="s">
        <v>22746</v>
      </c>
      <c r="B11204" s="214" t="s">
        <v>22747</v>
      </c>
      <c r="C11204" s="214" t="s">
        <v>47</v>
      </c>
    </row>
    <row r="11205" spans="1:3">
      <c r="A11205" s="218" t="s">
        <v>22748</v>
      </c>
      <c r="B11205" s="214" t="s">
        <v>22749</v>
      </c>
      <c r="C11205" s="214" t="s">
        <v>47</v>
      </c>
    </row>
    <row r="11206" spans="1:3">
      <c r="A11206" s="218" t="s">
        <v>22750</v>
      </c>
      <c r="B11206" s="214" t="s">
        <v>22751</v>
      </c>
      <c r="C11206" s="214" t="s">
        <v>47</v>
      </c>
    </row>
    <row r="11207" spans="1:3">
      <c r="A11207" s="218" t="s">
        <v>22752</v>
      </c>
      <c r="B11207" s="214" t="s">
        <v>22753</v>
      </c>
      <c r="C11207" s="214" t="s">
        <v>47</v>
      </c>
    </row>
    <row r="11208" spans="1:3">
      <c r="A11208" s="218" t="s">
        <v>22754</v>
      </c>
      <c r="B11208" s="214" t="s">
        <v>22755</v>
      </c>
      <c r="C11208" s="214" t="s">
        <v>47</v>
      </c>
    </row>
    <row r="11209" spans="1:3">
      <c r="A11209" s="218" t="s">
        <v>22756</v>
      </c>
      <c r="B11209" s="214" t="s">
        <v>22757</v>
      </c>
      <c r="C11209" s="214" t="s">
        <v>47</v>
      </c>
    </row>
    <row r="11210" spans="1:3">
      <c r="A11210" s="218" t="s">
        <v>22758</v>
      </c>
      <c r="B11210" s="214" t="s">
        <v>22759</v>
      </c>
      <c r="C11210" s="214" t="s">
        <v>47</v>
      </c>
    </row>
    <row r="11211" spans="1:3">
      <c r="A11211" s="218" t="s">
        <v>22760</v>
      </c>
      <c r="B11211" s="214" t="s">
        <v>22761</v>
      </c>
      <c r="C11211" s="214" t="s">
        <v>602</v>
      </c>
    </row>
    <row r="11212" spans="1:3">
      <c r="A11212" s="218" t="s">
        <v>22762</v>
      </c>
      <c r="B11212" s="214" t="s">
        <v>22763</v>
      </c>
      <c r="C11212" s="214" t="s">
        <v>602</v>
      </c>
    </row>
    <row r="11213" spans="1:3">
      <c r="A11213" s="218" t="s">
        <v>22764</v>
      </c>
      <c r="B11213" s="214" t="s">
        <v>22765</v>
      </c>
      <c r="C11213" s="214" t="s">
        <v>461</v>
      </c>
    </row>
    <row r="11214" spans="1:3">
      <c r="A11214" s="218" t="s">
        <v>22766</v>
      </c>
      <c r="B11214" s="214" t="s">
        <v>22767</v>
      </c>
      <c r="C11214" s="214" t="s">
        <v>47</v>
      </c>
    </row>
    <row r="11215" spans="1:3">
      <c r="A11215" s="218" t="s">
        <v>22768</v>
      </c>
      <c r="B11215" s="214" t="s">
        <v>22769</v>
      </c>
      <c r="C11215" s="214" t="s">
        <v>21080</v>
      </c>
    </row>
    <row r="11216" spans="1:3">
      <c r="A11216" s="218" t="s">
        <v>22770</v>
      </c>
      <c r="B11216" s="214" t="s">
        <v>22771</v>
      </c>
      <c r="C11216" s="214" t="s">
        <v>21080</v>
      </c>
    </row>
    <row r="11217" spans="1:3">
      <c r="A11217" s="218" t="s">
        <v>22772</v>
      </c>
      <c r="B11217" s="214" t="s">
        <v>22773</v>
      </c>
      <c r="C11217" s="214" t="s">
        <v>21080</v>
      </c>
    </row>
    <row r="11218" spans="1:3">
      <c r="A11218" s="218" t="s">
        <v>22774</v>
      </c>
      <c r="B11218" s="214" t="s">
        <v>22775</v>
      </c>
      <c r="C11218" s="214" t="s">
        <v>602</v>
      </c>
    </row>
    <row r="11219" spans="1:3">
      <c r="A11219" s="218" t="s">
        <v>22776</v>
      </c>
      <c r="B11219" s="214" t="s">
        <v>22777</v>
      </c>
      <c r="C11219" s="214" t="s">
        <v>47</v>
      </c>
    </row>
    <row r="11220" spans="1:3">
      <c r="A11220" s="218" t="s">
        <v>22778</v>
      </c>
      <c r="B11220" s="214" t="s">
        <v>22779</v>
      </c>
      <c r="C11220" s="214" t="s">
        <v>1669</v>
      </c>
    </row>
    <row r="11221" spans="1:3">
      <c r="A11221" s="218" t="s">
        <v>22780</v>
      </c>
      <c r="B11221" s="214" t="s">
        <v>22781</v>
      </c>
      <c r="C11221" s="214" t="s">
        <v>47</v>
      </c>
    </row>
    <row r="11222" spans="1:3">
      <c r="A11222" s="218" t="s">
        <v>22782</v>
      </c>
      <c r="B11222" s="214" t="s">
        <v>22783</v>
      </c>
      <c r="C11222" s="214" t="s">
        <v>16955</v>
      </c>
    </row>
    <row r="11223" spans="1:3">
      <c r="A11223" s="218" t="s">
        <v>22784</v>
      </c>
      <c r="B11223" s="214" t="s">
        <v>22785</v>
      </c>
      <c r="C11223" s="214" t="s">
        <v>602</v>
      </c>
    </row>
    <row r="11224" spans="1:3">
      <c r="A11224" s="218" t="s">
        <v>22786</v>
      </c>
      <c r="B11224" s="214" t="s">
        <v>22787</v>
      </c>
      <c r="C11224" s="214" t="s">
        <v>602</v>
      </c>
    </row>
    <row r="11225" spans="1:3">
      <c r="A11225" s="218" t="s">
        <v>22788</v>
      </c>
      <c r="B11225" s="214" t="s">
        <v>22789</v>
      </c>
      <c r="C11225" s="214" t="s">
        <v>367</v>
      </c>
    </row>
    <row r="11226" spans="1:3">
      <c r="A11226" s="218" t="s">
        <v>22790</v>
      </c>
      <c r="B11226" s="214" t="s">
        <v>22791</v>
      </c>
      <c r="C11226" s="214" t="s">
        <v>1504</v>
      </c>
    </row>
    <row r="11227" spans="1:3">
      <c r="A11227" s="218" t="s">
        <v>22792</v>
      </c>
      <c r="B11227" s="214" t="s">
        <v>22793</v>
      </c>
      <c r="C11227" s="214" t="s">
        <v>461</v>
      </c>
    </row>
    <row r="11228" spans="1:3">
      <c r="A11228" s="218" t="s">
        <v>22794</v>
      </c>
      <c r="B11228" s="214" t="s">
        <v>22795</v>
      </c>
      <c r="C11228" s="214" t="s">
        <v>461</v>
      </c>
    </row>
    <row r="11229" spans="1:3">
      <c r="A11229" s="218" t="s">
        <v>22796</v>
      </c>
      <c r="B11229" s="214" t="s">
        <v>22797</v>
      </c>
      <c r="C11229" s="214" t="s">
        <v>47</v>
      </c>
    </row>
    <row r="11230" spans="1:3">
      <c r="A11230" s="218" t="s">
        <v>22798</v>
      </c>
      <c r="B11230" s="214" t="s">
        <v>22799</v>
      </c>
      <c r="C11230" s="214" t="s">
        <v>47</v>
      </c>
    </row>
    <row r="11231" spans="1:3">
      <c r="A11231" s="218" t="s">
        <v>22800</v>
      </c>
      <c r="B11231" s="214" t="s">
        <v>22801</v>
      </c>
      <c r="C11231" s="214" t="s">
        <v>47</v>
      </c>
    </row>
    <row r="11232" spans="1:3">
      <c r="A11232" s="218" t="s">
        <v>22802</v>
      </c>
      <c r="B11232" s="214" t="s">
        <v>22803</v>
      </c>
      <c r="C11232" s="214" t="s">
        <v>602</v>
      </c>
    </row>
    <row r="11233" spans="1:3">
      <c r="A11233" s="218" t="s">
        <v>22804</v>
      </c>
      <c r="B11233" s="214" t="s">
        <v>22805</v>
      </c>
      <c r="C11233" s="214" t="s">
        <v>602</v>
      </c>
    </row>
    <row r="11234" spans="1:3">
      <c r="A11234" s="218" t="s">
        <v>22806</v>
      </c>
      <c r="B11234" s="214" t="s">
        <v>22807</v>
      </c>
      <c r="C11234" s="214" t="s">
        <v>602</v>
      </c>
    </row>
    <row r="11235" spans="1:3">
      <c r="A11235" s="218" t="s">
        <v>22808</v>
      </c>
      <c r="B11235" s="214" t="s">
        <v>22809</v>
      </c>
      <c r="C11235" s="214" t="s">
        <v>602</v>
      </c>
    </row>
    <row r="11236" spans="1:3">
      <c r="A11236" s="218" t="s">
        <v>22810</v>
      </c>
      <c r="B11236" s="214" t="s">
        <v>22811</v>
      </c>
      <c r="C11236" s="214" t="s">
        <v>47</v>
      </c>
    </row>
    <row r="11237" spans="1:3">
      <c r="A11237" s="218" t="s">
        <v>22812</v>
      </c>
      <c r="B11237" s="214" t="s">
        <v>22813</v>
      </c>
      <c r="C11237" s="214" t="s">
        <v>602</v>
      </c>
    </row>
    <row r="11238" spans="1:3">
      <c r="A11238" s="218" t="s">
        <v>22814</v>
      </c>
      <c r="B11238" s="214" t="s">
        <v>22815</v>
      </c>
      <c r="C11238" s="214" t="s">
        <v>602</v>
      </c>
    </row>
    <row r="11239" spans="1:3">
      <c r="A11239" s="218" t="s">
        <v>22816</v>
      </c>
      <c r="B11239" s="214" t="s">
        <v>22817</v>
      </c>
      <c r="C11239" s="214" t="s">
        <v>602</v>
      </c>
    </row>
    <row r="11240" spans="1:3">
      <c r="A11240" s="218" t="s">
        <v>22818</v>
      </c>
      <c r="B11240" s="214" t="s">
        <v>22819</v>
      </c>
      <c r="C11240" s="214" t="s">
        <v>602</v>
      </c>
    </row>
    <row r="11241" spans="1:3">
      <c r="A11241" s="218" t="s">
        <v>22820</v>
      </c>
      <c r="B11241" s="214" t="s">
        <v>22821</v>
      </c>
      <c r="C11241" s="214" t="s">
        <v>47</v>
      </c>
    </row>
    <row r="11242" spans="1:3">
      <c r="A11242" s="218" t="s">
        <v>22822</v>
      </c>
      <c r="B11242" s="214" t="s">
        <v>22823</v>
      </c>
      <c r="C11242" s="214" t="s">
        <v>47</v>
      </c>
    </row>
    <row r="11243" spans="1:3">
      <c r="A11243" s="218" t="s">
        <v>22824</v>
      </c>
      <c r="B11243" s="214" t="s">
        <v>22825</v>
      </c>
      <c r="C11243" s="214" t="s">
        <v>47</v>
      </c>
    </row>
    <row r="11244" spans="1:3">
      <c r="A11244" s="218" t="s">
        <v>22826</v>
      </c>
      <c r="B11244" s="214" t="s">
        <v>22827</v>
      </c>
      <c r="C11244" s="214" t="s">
        <v>47</v>
      </c>
    </row>
    <row r="11245" spans="1:3">
      <c r="A11245" s="218" t="s">
        <v>22828</v>
      </c>
      <c r="B11245" s="214" t="s">
        <v>22829</v>
      </c>
      <c r="C11245" s="214" t="s">
        <v>47</v>
      </c>
    </row>
    <row r="11246" spans="1:3">
      <c r="A11246" s="218" t="s">
        <v>22830</v>
      </c>
      <c r="B11246" s="214" t="s">
        <v>22831</v>
      </c>
      <c r="C11246" s="214" t="s">
        <v>47</v>
      </c>
    </row>
    <row r="11247" spans="1:3">
      <c r="A11247" s="218" t="s">
        <v>22832</v>
      </c>
      <c r="B11247" s="214" t="s">
        <v>22833</v>
      </c>
      <c r="C11247" s="214" t="s">
        <v>461</v>
      </c>
    </row>
    <row r="11248" spans="1:3">
      <c r="A11248" s="218" t="s">
        <v>22834</v>
      </c>
      <c r="B11248" s="214" t="s">
        <v>22835</v>
      </c>
      <c r="C11248" s="214" t="s">
        <v>47</v>
      </c>
    </row>
    <row r="11249" spans="1:3">
      <c r="A11249" s="218" t="s">
        <v>22836</v>
      </c>
      <c r="B11249" s="214" t="s">
        <v>22837</v>
      </c>
      <c r="C11249" s="214" t="s">
        <v>47</v>
      </c>
    </row>
    <row r="11250" spans="1:3">
      <c r="A11250" s="218" t="s">
        <v>22838</v>
      </c>
      <c r="B11250" s="214" t="s">
        <v>22839</v>
      </c>
      <c r="C11250" s="214" t="s">
        <v>367</v>
      </c>
    </row>
    <row r="11251" spans="1:3">
      <c r="A11251" s="218" t="s">
        <v>22840</v>
      </c>
      <c r="B11251" s="214" t="s">
        <v>22841</v>
      </c>
      <c r="C11251" s="214" t="s">
        <v>602</v>
      </c>
    </row>
    <row r="11252" spans="1:3">
      <c r="A11252" s="218" t="s">
        <v>22842</v>
      </c>
      <c r="B11252" s="214" t="s">
        <v>22843</v>
      </c>
      <c r="C11252" s="214" t="s">
        <v>47</v>
      </c>
    </row>
    <row r="11253" spans="1:3">
      <c r="A11253" s="218" t="s">
        <v>22844</v>
      </c>
      <c r="B11253" s="214" t="s">
        <v>22845</v>
      </c>
      <c r="C11253" s="214" t="s">
        <v>47</v>
      </c>
    </row>
    <row r="11254" spans="1:3">
      <c r="A11254" s="218" t="s">
        <v>22846</v>
      </c>
      <c r="B11254" s="214" t="s">
        <v>22847</v>
      </c>
      <c r="C11254" s="214" t="s">
        <v>47</v>
      </c>
    </row>
    <row r="11255" spans="1:3">
      <c r="A11255" s="218" t="s">
        <v>22848</v>
      </c>
      <c r="B11255" s="214" t="s">
        <v>22849</v>
      </c>
      <c r="C11255" s="214" t="s">
        <v>602</v>
      </c>
    </row>
    <row r="11256" spans="1:3">
      <c r="A11256" s="218" t="s">
        <v>22850</v>
      </c>
      <c r="B11256" s="214" t="s">
        <v>22851</v>
      </c>
      <c r="C11256" s="214" t="s">
        <v>367</v>
      </c>
    </row>
    <row r="11257" spans="1:3">
      <c r="A11257" s="218" t="s">
        <v>22852</v>
      </c>
      <c r="B11257" s="214" t="s">
        <v>22853</v>
      </c>
      <c r="C11257" s="214" t="s">
        <v>367</v>
      </c>
    </row>
    <row r="11258" spans="1:3">
      <c r="A11258" s="218" t="s">
        <v>22854</v>
      </c>
      <c r="B11258" s="214" t="s">
        <v>22855</v>
      </c>
      <c r="C11258" s="214" t="s">
        <v>367</v>
      </c>
    </row>
    <row r="11259" spans="1:3">
      <c r="A11259" s="218" t="s">
        <v>22856</v>
      </c>
      <c r="B11259" s="214" t="s">
        <v>22857</v>
      </c>
      <c r="C11259" s="214" t="s">
        <v>47</v>
      </c>
    </row>
    <row r="11260" spans="1:3">
      <c r="A11260" s="218" t="s">
        <v>22858</v>
      </c>
      <c r="B11260" s="214" t="s">
        <v>22859</v>
      </c>
      <c r="C11260" s="214" t="s">
        <v>47</v>
      </c>
    </row>
    <row r="11261" spans="1:3">
      <c r="A11261" s="218" t="s">
        <v>22860</v>
      </c>
      <c r="B11261" s="214" t="s">
        <v>22861</v>
      </c>
      <c r="C11261" s="214" t="s">
        <v>367</v>
      </c>
    </row>
    <row r="11262" spans="1:3">
      <c r="A11262" s="218" t="s">
        <v>22862</v>
      </c>
      <c r="B11262" s="214" t="s">
        <v>22863</v>
      </c>
      <c r="C11262" s="214" t="s">
        <v>367</v>
      </c>
    </row>
    <row r="11263" spans="1:3">
      <c r="A11263" s="218" t="s">
        <v>22864</v>
      </c>
      <c r="B11263" s="214" t="s">
        <v>22865</v>
      </c>
      <c r="C11263" s="214" t="s">
        <v>47</v>
      </c>
    </row>
    <row r="11264" spans="1:3">
      <c r="A11264" s="218" t="s">
        <v>22866</v>
      </c>
      <c r="B11264" s="214" t="s">
        <v>22867</v>
      </c>
      <c r="C11264" s="214" t="s">
        <v>47</v>
      </c>
    </row>
    <row r="11265" spans="1:3">
      <c r="A11265" s="218" t="s">
        <v>22868</v>
      </c>
      <c r="B11265" s="214" t="s">
        <v>22869</v>
      </c>
      <c r="C11265" s="214" t="s">
        <v>47</v>
      </c>
    </row>
    <row r="11266" spans="1:3">
      <c r="A11266" s="218" t="s">
        <v>22870</v>
      </c>
      <c r="B11266" s="214" t="s">
        <v>22871</v>
      </c>
      <c r="C11266" s="214" t="s">
        <v>367</v>
      </c>
    </row>
    <row r="11267" spans="1:3">
      <c r="A11267" s="218" t="s">
        <v>22872</v>
      </c>
      <c r="B11267" s="214" t="s">
        <v>22873</v>
      </c>
      <c r="C11267" s="214" t="s">
        <v>367</v>
      </c>
    </row>
    <row r="11268" spans="1:3">
      <c r="A11268" s="218" t="s">
        <v>22874</v>
      </c>
      <c r="B11268" s="214" t="s">
        <v>22875</v>
      </c>
      <c r="C11268" s="214" t="s">
        <v>47</v>
      </c>
    </row>
    <row r="11269" spans="1:3">
      <c r="A11269" s="218" t="s">
        <v>22876</v>
      </c>
      <c r="B11269" s="214" t="s">
        <v>22877</v>
      </c>
      <c r="C11269" s="214" t="s">
        <v>602</v>
      </c>
    </row>
    <row r="11270" spans="1:3">
      <c r="A11270" s="218" t="s">
        <v>22878</v>
      </c>
      <c r="B11270" s="214" t="s">
        <v>22879</v>
      </c>
      <c r="C11270" s="214" t="s">
        <v>47</v>
      </c>
    </row>
    <row r="11271" spans="1:3">
      <c r="A11271" s="218" t="s">
        <v>22880</v>
      </c>
      <c r="B11271" s="214" t="s">
        <v>22881</v>
      </c>
      <c r="C11271" s="214" t="s">
        <v>367</v>
      </c>
    </row>
    <row r="11272" spans="1:3">
      <c r="A11272" s="218" t="s">
        <v>22882</v>
      </c>
      <c r="B11272" s="214" t="s">
        <v>22883</v>
      </c>
      <c r="C11272" s="214" t="s">
        <v>602</v>
      </c>
    </row>
    <row r="11273" spans="1:3">
      <c r="A11273" s="218" t="s">
        <v>22884</v>
      </c>
      <c r="B11273" s="214" t="s">
        <v>22885</v>
      </c>
      <c r="C11273" s="214" t="s">
        <v>47</v>
      </c>
    </row>
    <row r="11274" spans="1:3">
      <c r="A11274" s="218" t="s">
        <v>22886</v>
      </c>
      <c r="B11274" s="214" t="s">
        <v>22887</v>
      </c>
      <c r="C11274" s="214" t="s">
        <v>47</v>
      </c>
    </row>
    <row r="11275" spans="1:3">
      <c r="A11275" s="218" t="s">
        <v>22888</v>
      </c>
      <c r="B11275" s="214" t="s">
        <v>22889</v>
      </c>
      <c r="C11275" s="214" t="s">
        <v>47</v>
      </c>
    </row>
    <row r="11276" spans="1:3">
      <c r="A11276" s="218" t="s">
        <v>22890</v>
      </c>
      <c r="B11276" s="214" t="s">
        <v>22891</v>
      </c>
      <c r="C11276" s="214" t="s">
        <v>47</v>
      </c>
    </row>
    <row r="11277" spans="1:3">
      <c r="A11277" s="218" t="s">
        <v>22892</v>
      </c>
      <c r="B11277" s="214" t="s">
        <v>22893</v>
      </c>
      <c r="C11277" s="214" t="s">
        <v>47</v>
      </c>
    </row>
    <row r="11278" spans="1:3">
      <c r="A11278" s="218" t="s">
        <v>22894</v>
      </c>
      <c r="B11278" s="214" t="s">
        <v>22895</v>
      </c>
      <c r="C11278" s="214" t="s">
        <v>367</v>
      </c>
    </row>
    <row r="11279" spans="1:3">
      <c r="A11279" s="218" t="s">
        <v>22896</v>
      </c>
      <c r="B11279" s="214" t="s">
        <v>22897</v>
      </c>
      <c r="C11279" s="214" t="s">
        <v>367</v>
      </c>
    </row>
    <row r="11280" spans="1:3">
      <c r="A11280" s="218" t="s">
        <v>22898</v>
      </c>
      <c r="B11280" s="214" t="s">
        <v>22899</v>
      </c>
      <c r="C11280" s="214" t="s">
        <v>47</v>
      </c>
    </row>
    <row r="11281" spans="1:3">
      <c r="A11281" s="218" t="s">
        <v>22900</v>
      </c>
      <c r="B11281" s="214" t="s">
        <v>22901</v>
      </c>
      <c r="C11281" s="214" t="s">
        <v>47</v>
      </c>
    </row>
    <row r="11282" spans="1:3">
      <c r="A11282" s="218" t="s">
        <v>22902</v>
      </c>
      <c r="B11282" s="214" t="s">
        <v>22903</v>
      </c>
      <c r="C11282" s="214" t="s">
        <v>47</v>
      </c>
    </row>
    <row r="11283" spans="1:3">
      <c r="A11283" s="218" t="s">
        <v>22904</v>
      </c>
      <c r="B11283" s="214" t="s">
        <v>22905</v>
      </c>
      <c r="C11283" s="214" t="s">
        <v>367</v>
      </c>
    </row>
    <row r="11284" spans="1:3">
      <c r="A11284" s="218" t="s">
        <v>22906</v>
      </c>
      <c r="B11284" s="214" t="s">
        <v>22907</v>
      </c>
      <c r="C11284" s="214" t="s">
        <v>602</v>
      </c>
    </row>
    <row r="11285" spans="1:3">
      <c r="A11285" s="218" t="s">
        <v>22908</v>
      </c>
      <c r="B11285" s="214" t="s">
        <v>22909</v>
      </c>
      <c r="C11285" s="214" t="s">
        <v>365</v>
      </c>
    </row>
    <row r="11286" spans="1:3">
      <c r="A11286" s="218" t="s">
        <v>22910</v>
      </c>
      <c r="B11286" s="214" t="s">
        <v>22911</v>
      </c>
      <c r="C11286" s="214" t="s">
        <v>47</v>
      </c>
    </row>
    <row r="11287" spans="1:3">
      <c r="A11287" s="218" t="s">
        <v>22912</v>
      </c>
      <c r="B11287" s="214" t="s">
        <v>22913</v>
      </c>
      <c r="C11287" s="214" t="s">
        <v>47</v>
      </c>
    </row>
    <row r="11288" spans="1:3">
      <c r="A11288" s="218" t="s">
        <v>22914</v>
      </c>
      <c r="B11288" s="214" t="s">
        <v>22915</v>
      </c>
      <c r="C11288" s="214" t="s">
        <v>47</v>
      </c>
    </row>
    <row r="11289" spans="1:3">
      <c r="A11289" s="218" t="s">
        <v>22916</v>
      </c>
      <c r="B11289" s="214" t="s">
        <v>22917</v>
      </c>
      <c r="C11289" s="214" t="s">
        <v>47</v>
      </c>
    </row>
    <row r="11290" spans="1:3">
      <c r="A11290" s="218" t="s">
        <v>22918</v>
      </c>
      <c r="B11290" s="214" t="s">
        <v>22919</v>
      </c>
      <c r="C11290" s="214" t="s">
        <v>47</v>
      </c>
    </row>
    <row r="11291" spans="1:3">
      <c r="A11291" s="218" t="s">
        <v>22920</v>
      </c>
      <c r="B11291" s="214" t="s">
        <v>22921</v>
      </c>
      <c r="C11291" s="214" t="s">
        <v>47</v>
      </c>
    </row>
    <row r="11292" spans="1:3">
      <c r="A11292" s="218" t="s">
        <v>22922</v>
      </c>
      <c r="B11292" s="214" t="s">
        <v>22923</v>
      </c>
      <c r="C11292" s="214" t="s">
        <v>365</v>
      </c>
    </row>
    <row r="11293" spans="1:3">
      <c r="A11293" s="218" t="s">
        <v>22924</v>
      </c>
      <c r="B11293" s="214" t="s">
        <v>22925</v>
      </c>
      <c r="C11293" s="214" t="s">
        <v>47</v>
      </c>
    </row>
    <row r="11294" spans="1:3">
      <c r="A11294" s="218" t="s">
        <v>22926</v>
      </c>
      <c r="B11294" s="214" t="s">
        <v>22927</v>
      </c>
      <c r="C11294" s="214" t="s">
        <v>21080</v>
      </c>
    </row>
    <row r="11295" spans="1:3">
      <c r="A11295" s="218" t="s">
        <v>22928</v>
      </c>
      <c r="B11295" s="214" t="s">
        <v>22929</v>
      </c>
      <c r="C11295" s="214" t="s">
        <v>47</v>
      </c>
    </row>
    <row r="11296" spans="1:3">
      <c r="A11296" s="218" t="s">
        <v>22930</v>
      </c>
      <c r="B11296" s="214" t="s">
        <v>22931</v>
      </c>
      <c r="C11296" s="214" t="s">
        <v>47</v>
      </c>
    </row>
    <row r="11297" spans="1:3">
      <c r="A11297" s="218" t="s">
        <v>22932</v>
      </c>
      <c r="B11297" s="214" t="s">
        <v>22933</v>
      </c>
      <c r="C11297" s="214" t="s">
        <v>47</v>
      </c>
    </row>
    <row r="11298" spans="1:3">
      <c r="A11298" s="218" t="s">
        <v>22934</v>
      </c>
      <c r="B11298" s="214" t="s">
        <v>22935</v>
      </c>
      <c r="C11298" s="214" t="s">
        <v>47</v>
      </c>
    </row>
    <row r="11299" spans="1:3">
      <c r="A11299" s="218" t="s">
        <v>22936</v>
      </c>
      <c r="B11299" s="214" t="s">
        <v>22937</v>
      </c>
      <c r="C11299" s="214" t="s">
        <v>47</v>
      </c>
    </row>
    <row r="11300" spans="1:3">
      <c r="A11300" s="218" t="s">
        <v>22938</v>
      </c>
      <c r="B11300" s="214" t="s">
        <v>22939</v>
      </c>
      <c r="C11300" s="214" t="s">
        <v>47</v>
      </c>
    </row>
    <row r="11301" spans="1:3">
      <c r="A11301" s="218" t="s">
        <v>22940</v>
      </c>
      <c r="B11301" s="214" t="s">
        <v>22941</v>
      </c>
      <c r="C11301" s="214" t="s">
        <v>47</v>
      </c>
    </row>
    <row r="11302" spans="1:3">
      <c r="A11302" s="218" t="s">
        <v>22942</v>
      </c>
      <c r="B11302" s="214" t="s">
        <v>22943</v>
      </c>
      <c r="C11302" s="214" t="s">
        <v>21080</v>
      </c>
    </row>
    <row r="11303" spans="1:3">
      <c r="A11303" s="218" t="s">
        <v>22944</v>
      </c>
      <c r="B11303" s="214" t="s">
        <v>22945</v>
      </c>
      <c r="C11303" s="214" t="s">
        <v>47</v>
      </c>
    </row>
    <row r="11304" spans="1:3">
      <c r="A11304" s="218" t="s">
        <v>22946</v>
      </c>
      <c r="B11304" s="214" t="s">
        <v>22947</v>
      </c>
      <c r="C11304" s="214" t="s">
        <v>602</v>
      </c>
    </row>
    <row r="11305" spans="1:3">
      <c r="A11305" s="218" t="s">
        <v>22948</v>
      </c>
      <c r="B11305" s="214" t="s">
        <v>22949</v>
      </c>
      <c r="C11305" s="214" t="s">
        <v>602</v>
      </c>
    </row>
    <row r="11306" spans="1:3">
      <c r="A11306" s="218" t="s">
        <v>22950</v>
      </c>
      <c r="B11306" s="214" t="s">
        <v>22951</v>
      </c>
      <c r="C11306" s="214" t="s">
        <v>47</v>
      </c>
    </row>
    <row r="11307" spans="1:3">
      <c r="A11307" s="218" t="s">
        <v>22952</v>
      </c>
      <c r="B11307" s="214" t="s">
        <v>22953</v>
      </c>
      <c r="C11307" s="214" t="s">
        <v>602</v>
      </c>
    </row>
    <row r="11308" spans="1:3">
      <c r="A11308" s="218" t="s">
        <v>22954</v>
      </c>
      <c r="B11308" s="214" t="s">
        <v>22955</v>
      </c>
      <c r="C11308" s="214" t="s">
        <v>21080</v>
      </c>
    </row>
    <row r="11309" spans="1:3">
      <c r="A11309" s="218" t="s">
        <v>22956</v>
      </c>
      <c r="B11309" s="214" t="s">
        <v>22957</v>
      </c>
      <c r="C11309" s="214" t="s">
        <v>47</v>
      </c>
    </row>
    <row r="11310" spans="1:3">
      <c r="A11310" s="218" t="s">
        <v>22958</v>
      </c>
      <c r="B11310" s="214" t="s">
        <v>22959</v>
      </c>
      <c r="C11310" s="214" t="s">
        <v>47</v>
      </c>
    </row>
    <row r="11311" spans="1:3">
      <c r="A11311" s="218" t="s">
        <v>22960</v>
      </c>
      <c r="B11311" s="214" t="s">
        <v>22961</v>
      </c>
      <c r="C11311" s="214" t="s">
        <v>47</v>
      </c>
    </row>
    <row r="11312" spans="1:3">
      <c r="A11312" s="218" t="s">
        <v>22962</v>
      </c>
      <c r="B11312" s="214" t="s">
        <v>22963</v>
      </c>
      <c r="C11312" s="214" t="s">
        <v>47</v>
      </c>
    </row>
    <row r="11313" spans="1:3">
      <c r="A11313" s="218" t="s">
        <v>22964</v>
      </c>
      <c r="B11313" s="214" t="s">
        <v>22965</v>
      </c>
      <c r="C11313" s="214" t="s">
        <v>47</v>
      </c>
    </row>
    <row r="11314" spans="1:3">
      <c r="A11314" s="218" t="s">
        <v>22966</v>
      </c>
      <c r="B11314" s="214" t="s">
        <v>22967</v>
      </c>
      <c r="C11314" s="214" t="s">
        <v>47</v>
      </c>
    </row>
    <row r="11315" spans="1:3">
      <c r="A11315" s="218" t="s">
        <v>22968</v>
      </c>
      <c r="B11315" s="214" t="s">
        <v>22969</v>
      </c>
      <c r="C11315" s="214" t="s">
        <v>602</v>
      </c>
    </row>
    <row r="11316" spans="1:3">
      <c r="A11316" s="218" t="s">
        <v>22970</v>
      </c>
      <c r="B11316" s="214" t="s">
        <v>22971</v>
      </c>
      <c r="C11316" s="214" t="s">
        <v>602</v>
      </c>
    </row>
    <row r="11317" spans="1:3">
      <c r="A11317" s="218" t="s">
        <v>22972</v>
      </c>
      <c r="B11317" s="214" t="s">
        <v>22973</v>
      </c>
      <c r="C11317" s="214" t="s">
        <v>47</v>
      </c>
    </row>
    <row r="11318" spans="1:3">
      <c r="A11318" s="218" t="s">
        <v>22974</v>
      </c>
      <c r="B11318" s="214" t="s">
        <v>22975</v>
      </c>
      <c r="C11318" s="214" t="s">
        <v>47</v>
      </c>
    </row>
    <row r="11319" spans="1:3">
      <c r="A11319" s="218" t="s">
        <v>22976</v>
      </c>
      <c r="B11319" s="214" t="s">
        <v>22977</v>
      </c>
      <c r="C11319" s="214" t="s">
        <v>47</v>
      </c>
    </row>
    <row r="11320" spans="1:3">
      <c r="A11320" s="218" t="s">
        <v>22978</v>
      </c>
      <c r="B11320" s="214" t="s">
        <v>22979</v>
      </c>
      <c r="C11320" s="214" t="s">
        <v>47</v>
      </c>
    </row>
    <row r="11321" spans="1:3">
      <c r="A11321" s="218" t="s">
        <v>22980</v>
      </c>
      <c r="B11321" s="214" t="s">
        <v>22981</v>
      </c>
      <c r="C11321" s="214" t="s">
        <v>47</v>
      </c>
    </row>
    <row r="11322" spans="1:3">
      <c r="A11322" s="218" t="s">
        <v>22982</v>
      </c>
      <c r="B11322" s="214" t="s">
        <v>22983</v>
      </c>
      <c r="C11322" s="214" t="s">
        <v>47</v>
      </c>
    </row>
    <row r="11323" spans="1:3">
      <c r="A11323" s="218" t="s">
        <v>22984</v>
      </c>
      <c r="B11323" s="214" t="s">
        <v>22985</v>
      </c>
      <c r="C11323" s="214" t="s">
        <v>21080</v>
      </c>
    </row>
    <row r="11324" spans="1:3">
      <c r="A11324" s="218" t="s">
        <v>22986</v>
      </c>
      <c r="B11324" s="214" t="s">
        <v>22987</v>
      </c>
      <c r="C11324" s="214" t="s">
        <v>21080</v>
      </c>
    </row>
    <row r="11325" spans="1:3">
      <c r="A11325" s="218" t="s">
        <v>22988</v>
      </c>
      <c r="B11325" s="214" t="s">
        <v>22989</v>
      </c>
      <c r="C11325" s="214" t="s">
        <v>47</v>
      </c>
    </row>
    <row r="11326" spans="1:3">
      <c r="A11326" s="218" t="s">
        <v>22990</v>
      </c>
      <c r="B11326" s="214" t="s">
        <v>22991</v>
      </c>
      <c r="C11326" s="214" t="s">
        <v>47</v>
      </c>
    </row>
    <row r="11327" spans="1:3">
      <c r="A11327" s="218" t="s">
        <v>22992</v>
      </c>
      <c r="B11327" s="214" t="s">
        <v>22993</v>
      </c>
      <c r="C11327" s="214" t="s">
        <v>47</v>
      </c>
    </row>
    <row r="11328" spans="1:3">
      <c r="A11328" s="218" t="s">
        <v>22994</v>
      </c>
      <c r="B11328" s="214" t="s">
        <v>22995</v>
      </c>
      <c r="C11328" s="214" t="s">
        <v>47</v>
      </c>
    </row>
    <row r="11329" spans="1:3">
      <c r="A11329" s="218" t="s">
        <v>22996</v>
      </c>
      <c r="B11329" s="214" t="s">
        <v>22997</v>
      </c>
      <c r="C11329" s="214" t="s">
        <v>47</v>
      </c>
    </row>
    <row r="11330" spans="1:3">
      <c r="A11330" s="218" t="s">
        <v>22998</v>
      </c>
      <c r="B11330" s="214" t="s">
        <v>22999</v>
      </c>
      <c r="C11330" s="214" t="s">
        <v>47</v>
      </c>
    </row>
    <row r="11331" spans="1:3">
      <c r="A11331" s="218" t="s">
        <v>23000</v>
      </c>
      <c r="B11331" s="214" t="s">
        <v>23001</v>
      </c>
      <c r="C11331" s="214" t="s">
        <v>602</v>
      </c>
    </row>
    <row r="11332" spans="1:3">
      <c r="A11332" s="218" t="s">
        <v>23002</v>
      </c>
      <c r="B11332" s="214" t="s">
        <v>23003</v>
      </c>
      <c r="C11332" s="214" t="s">
        <v>602</v>
      </c>
    </row>
    <row r="11333" spans="1:3">
      <c r="A11333" s="218" t="s">
        <v>23004</v>
      </c>
      <c r="B11333" s="214" t="s">
        <v>23005</v>
      </c>
      <c r="C11333" s="214" t="s">
        <v>602</v>
      </c>
    </row>
    <row r="11334" spans="1:3">
      <c r="A11334" s="218" t="s">
        <v>23006</v>
      </c>
      <c r="B11334" s="214" t="s">
        <v>23007</v>
      </c>
      <c r="C11334" s="214" t="s">
        <v>47</v>
      </c>
    </row>
    <row r="11335" spans="1:3">
      <c r="A11335" s="218" t="s">
        <v>23008</v>
      </c>
      <c r="B11335" s="214" t="s">
        <v>23009</v>
      </c>
      <c r="C11335" s="214" t="s">
        <v>47</v>
      </c>
    </row>
    <row r="11336" spans="1:3">
      <c r="A11336" s="218" t="s">
        <v>23010</v>
      </c>
      <c r="B11336" s="214" t="s">
        <v>23011</v>
      </c>
      <c r="C11336" s="214" t="s">
        <v>47</v>
      </c>
    </row>
    <row r="11337" spans="1:3">
      <c r="A11337" s="218" t="s">
        <v>23012</v>
      </c>
      <c r="B11337" s="214" t="s">
        <v>23013</v>
      </c>
      <c r="C11337" s="214" t="s">
        <v>47</v>
      </c>
    </row>
    <row r="11338" spans="1:3">
      <c r="A11338" s="218" t="s">
        <v>23014</v>
      </c>
      <c r="B11338" s="214" t="s">
        <v>23015</v>
      </c>
      <c r="C11338" s="214" t="s">
        <v>47</v>
      </c>
    </row>
    <row r="11339" spans="1:3">
      <c r="A11339" s="218" t="s">
        <v>23016</v>
      </c>
      <c r="B11339" s="214" t="s">
        <v>23017</v>
      </c>
      <c r="C11339" s="214" t="s">
        <v>602</v>
      </c>
    </row>
    <row r="11340" spans="1:3">
      <c r="A11340" s="218" t="s">
        <v>23018</v>
      </c>
      <c r="B11340" s="214" t="s">
        <v>23019</v>
      </c>
      <c r="C11340" s="214" t="s">
        <v>47</v>
      </c>
    </row>
    <row r="11341" spans="1:3">
      <c r="A11341" s="218" t="s">
        <v>23020</v>
      </c>
      <c r="B11341" s="214" t="s">
        <v>23021</v>
      </c>
      <c r="C11341" s="214" t="s">
        <v>47</v>
      </c>
    </row>
    <row r="11342" spans="1:3">
      <c r="A11342" s="218" t="s">
        <v>23022</v>
      </c>
      <c r="B11342" s="214" t="s">
        <v>23023</v>
      </c>
      <c r="C11342" s="214" t="s">
        <v>47</v>
      </c>
    </row>
    <row r="11343" spans="1:3">
      <c r="A11343" s="218" t="s">
        <v>23024</v>
      </c>
      <c r="B11343" s="214" t="s">
        <v>23025</v>
      </c>
      <c r="C11343" s="214" t="s">
        <v>47</v>
      </c>
    </row>
    <row r="11344" spans="1:3">
      <c r="A11344" s="218" t="s">
        <v>23026</v>
      </c>
      <c r="B11344" s="214" t="s">
        <v>23027</v>
      </c>
      <c r="C11344" s="214" t="s">
        <v>47</v>
      </c>
    </row>
    <row r="11345" spans="1:3">
      <c r="A11345" s="218" t="s">
        <v>23028</v>
      </c>
      <c r="B11345" s="214" t="s">
        <v>23029</v>
      </c>
      <c r="C11345" s="214" t="s">
        <v>47</v>
      </c>
    </row>
    <row r="11346" spans="1:3">
      <c r="A11346" s="218" t="s">
        <v>23030</v>
      </c>
      <c r="B11346" s="214" t="s">
        <v>23031</v>
      </c>
      <c r="C11346" s="214" t="s">
        <v>21080</v>
      </c>
    </row>
    <row r="11347" spans="1:3">
      <c r="A11347" s="218" t="s">
        <v>23032</v>
      </c>
      <c r="B11347" s="214" t="s">
        <v>23033</v>
      </c>
      <c r="C11347" s="214" t="s">
        <v>367</v>
      </c>
    </row>
    <row r="11348" spans="1:3">
      <c r="A11348" s="218" t="s">
        <v>23034</v>
      </c>
      <c r="B11348" s="214" t="s">
        <v>23035</v>
      </c>
      <c r="C11348" s="214" t="s">
        <v>47</v>
      </c>
    </row>
    <row r="11349" spans="1:3">
      <c r="A11349" s="218" t="s">
        <v>23036</v>
      </c>
      <c r="B11349" s="214" t="s">
        <v>23037</v>
      </c>
      <c r="C11349" s="214" t="s">
        <v>47</v>
      </c>
    </row>
    <row r="11350" spans="1:3">
      <c r="A11350" s="218" t="s">
        <v>23038</v>
      </c>
      <c r="B11350" s="214" t="s">
        <v>23039</v>
      </c>
      <c r="C11350" s="214" t="s">
        <v>47</v>
      </c>
    </row>
    <row r="11351" spans="1:3">
      <c r="A11351" s="218" t="s">
        <v>23040</v>
      </c>
      <c r="B11351" s="214" t="s">
        <v>23041</v>
      </c>
      <c r="C11351" s="214" t="s">
        <v>47</v>
      </c>
    </row>
    <row r="11352" spans="1:3">
      <c r="A11352" s="218" t="s">
        <v>23042</v>
      </c>
      <c r="B11352" s="214" t="s">
        <v>23043</v>
      </c>
      <c r="C11352" s="214" t="s">
        <v>47</v>
      </c>
    </row>
    <row r="11353" spans="1:3">
      <c r="A11353" s="218" t="s">
        <v>23044</v>
      </c>
      <c r="B11353" s="214" t="s">
        <v>23045</v>
      </c>
      <c r="C11353" s="214" t="s">
        <v>47</v>
      </c>
    </row>
    <row r="11354" spans="1:3">
      <c r="A11354" s="218" t="s">
        <v>23046</v>
      </c>
      <c r="B11354" s="214" t="s">
        <v>23047</v>
      </c>
      <c r="C11354" s="214" t="s">
        <v>47</v>
      </c>
    </row>
    <row r="11355" spans="1:3">
      <c r="A11355" s="218" t="s">
        <v>23048</v>
      </c>
      <c r="B11355" s="214" t="s">
        <v>23049</v>
      </c>
      <c r="C11355" s="214" t="s">
        <v>602</v>
      </c>
    </row>
    <row r="11356" spans="1:3">
      <c r="A11356" s="218" t="s">
        <v>23050</v>
      </c>
      <c r="B11356" s="214" t="s">
        <v>23051</v>
      </c>
      <c r="C11356" s="214" t="s">
        <v>47</v>
      </c>
    </row>
    <row r="11357" spans="1:3">
      <c r="A11357" s="218" t="s">
        <v>23052</v>
      </c>
      <c r="B11357" s="214" t="s">
        <v>23053</v>
      </c>
      <c r="C11357" s="214" t="s">
        <v>602</v>
      </c>
    </row>
    <row r="11358" spans="1:3">
      <c r="A11358" s="218" t="s">
        <v>23054</v>
      </c>
      <c r="B11358" s="214" t="s">
        <v>23055</v>
      </c>
      <c r="C11358" s="214" t="s">
        <v>47</v>
      </c>
    </row>
    <row r="11359" spans="1:3">
      <c r="A11359" s="218" t="s">
        <v>23056</v>
      </c>
      <c r="B11359" s="214" t="s">
        <v>23057</v>
      </c>
      <c r="C11359" s="214" t="s">
        <v>367</v>
      </c>
    </row>
    <row r="11360" spans="1:3">
      <c r="A11360" s="218" t="s">
        <v>23058</v>
      </c>
      <c r="B11360" s="214" t="s">
        <v>23059</v>
      </c>
      <c r="C11360" s="214" t="s">
        <v>47</v>
      </c>
    </row>
    <row r="11361" spans="1:3">
      <c r="A11361" s="218" t="s">
        <v>23060</v>
      </c>
      <c r="B11361" s="214" t="s">
        <v>23061</v>
      </c>
      <c r="C11361" s="214" t="s">
        <v>367</v>
      </c>
    </row>
    <row r="11362" spans="1:3">
      <c r="A11362" s="218" t="s">
        <v>23062</v>
      </c>
      <c r="B11362" s="214" t="s">
        <v>23063</v>
      </c>
      <c r="C11362" s="214" t="s">
        <v>367</v>
      </c>
    </row>
    <row r="11363" spans="1:3">
      <c r="A11363" s="218" t="s">
        <v>23064</v>
      </c>
      <c r="B11363" s="214" t="s">
        <v>23065</v>
      </c>
      <c r="C11363" s="214" t="s">
        <v>367</v>
      </c>
    </row>
    <row r="11364" spans="1:3">
      <c r="A11364" s="218" t="s">
        <v>23066</v>
      </c>
      <c r="B11364" s="214" t="s">
        <v>23067</v>
      </c>
      <c r="C11364" s="214" t="s">
        <v>602</v>
      </c>
    </row>
    <row r="11365" spans="1:3">
      <c r="A11365" s="218" t="s">
        <v>23068</v>
      </c>
      <c r="B11365" s="214" t="s">
        <v>23069</v>
      </c>
      <c r="C11365" s="214" t="s">
        <v>602</v>
      </c>
    </row>
    <row r="11366" spans="1:3">
      <c r="A11366" s="218" t="s">
        <v>23070</v>
      </c>
      <c r="B11366" s="214" t="s">
        <v>23071</v>
      </c>
      <c r="C11366" s="214" t="s">
        <v>47</v>
      </c>
    </row>
    <row r="11367" spans="1:3">
      <c r="A11367" s="218" t="s">
        <v>23072</v>
      </c>
      <c r="B11367" s="214" t="s">
        <v>23073</v>
      </c>
      <c r="C11367" s="214" t="s">
        <v>602</v>
      </c>
    </row>
    <row r="11368" spans="1:3">
      <c r="A11368" s="218" t="s">
        <v>23074</v>
      </c>
      <c r="B11368" s="214" t="s">
        <v>23075</v>
      </c>
      <c r="C11368" s="214" t="s">
        <v>47</v>
      </c>
    </row>
    <row r="11369" spans="1:3">
      <c r="A11369" s="218" t="s">
        <v>23076</v>
      </c>
      <c r="B11369" s="214" t="s">
        <v>23077</v>
      </c>
      <c r="C11369" s="214" t="s">
        <v>47</v>
      </c>
    </row>
    <row r="11370" spans="1:3">
      <c r="A11370" s="218" t="s">
        <v>23078</v>
      </c>
      <c r="B11370" s="214" t="s">
        <v>23079</v>
      </c>
      <c r="C11370" s="214" t="s">
        <v>47</v>
      </c>
    </row>
    <row r="11371" spans="1:3">
      <c r="A11371" s="218" t="s">
        <v>23080</v>
      </c>
      <c r="B11371" s="214" t="s">
        <v>23081</v>
      </c>
      <c r="C11371" s="214" t="s">
        <v>47</v>
      </c>
    </row>
    <row r="11372" spans="1:3">
      <c r="A11372" s="218" t="s">
        <v>23082</v>
      </c>
      <c r="B11372" s="214" t="s">
        <v>23083</v>
      </c>
      <c r="C11372" s="214" t="s">
        <v>47</v>
      </c>
    </row>
    <row r="11373" spans="1:3">
      <c r="A11373" s="218" t="s">
        <v>23084</v>
      </c>
      <c r="B11373" s="214" t="s">
        <v>23085</v>
      </c>
      <c r="C11373" s="214" t="s">
        <v>47</v>
      </c>
    </row>
    <row r="11374" spans="1:3">
      <c r="A11374" s="218" t="s">
        <v>23086</v>
      </c>
      <c r="B11374" s="214" t="s">
        <v>23087</v>
      </c>
      <c r="C11374" s="214" t="s">
        <v>47</v>
      </c>
    </row>
    <row r="11375" spans="1:3">
      <c r="A11375" s="218" t="s">
        <v>23088</v>
      </c>
      <c r="B11375" s="214" t="s">
        <v>23089</v>
      </c>
      <c r="C11375" s="214" t="s">
        <v>47</v>
      </c>
    </row>
    <row r="11376" spans="1:3">
      <c r="A11376" s="218" t="s">
        <v>23090</v>
      </c>
      <c r="B11376" s="214" t="s">
        <v>23091</v>
      </c>
      <c r="C11376" s="214" t="s">
        <v>602</v>
      </c>
    </row>
    <row r="11377" spans="1:3">
      <c r="A11377" s="218" t="s">
        <v>23092</v>
      </c>
      <c r="B11377" s="214" t="s">
        <v>23093</v>
      </c>
      <c r="C11377" s="214" t="s">
        <v>365</v>
      </c>
    </row>
    <row r="11378" spans="1:3">
      <c r="A11378" s="218" t="s">
        <v>23094</v>
      </c>
      <c r="B11378" s="214" t="s">
        <v>23095</v>
      </c>
      <c r="C11378" s="214" t="s">
        <v>367</v>
      </c>
    </row>
    <row r="11379" spans="1:3">
      <c r="A11379" s="218" t="s">
        <v>23096</v>
      </c>
      <c r="B11379" s="214" t="s">
        <v>23097</v>
      </c>
      <c r="C11379" s="214" t="s">
        <v>617</v>
      </c>
    </row>
    <row r="11380" spans="1:3">
      <c r="A11380" s="218" t="s">
        <v>23098</v>
      </c>
      <c r="B11380" s="214" t="s">
        <v>23099</v>
      </c>
      <c r="C11380" s="214" t="s">
        <v>602</v>
      </c>
    </row>
    <row r="11381" spans="1:3">
      <c r="A11381" s="218" t="s">
        <v>23100</v>
      </c>
      <c r="B11381" s="214" t="s">
        <v>23101</v>
      </c>
      <c r="C11381" s="214" t="s">
        <v>602</v>
      </c>
    </row>
    <row r="11382" spans="1:3">
      <c r="A11382" s="218" t="s">
        <v>23102</v>
      </c>
      <c r="B11382" s="214" t="s">
        <v>23103</v>
      </c>
      <c r="C11382" s="214" t="s">
        <v>602</v>
      </c>
    </row>
    <row r="11383" spans="1:3">
      <c r="A11383" s="218" t="s">
        <v>23104</v>
      </c>
      <c r="B11383" s="214" t="s">
        <v>23105</v>
      </c>
      <c r="C11383" s="214" t="s">
        <v>602</v>
      </c>
    </row>
    <row r="11384" spans="1:3">
      <c r="A11384" s="218" t="s">
        <v>23106</v>
      </c>
      <c r="B11384" s="214" t="s">
        <v>23107</v>
      </c>
      <c r="C11384" s="214" t="s">
        <v>367</v>
      </c>
    </row>
    <row r="11385" spans="1:3">
      <c r="A11385" s="218" t="s">
        <v>23108</v>
      </c>
      <c r="B11385" s="214" t="s">
        <v>23109</v>
      </c>
      <c r="C11385" s="214" t="s">
        <v>367</v>
      </c>
    </row>
    <row r="11386" spans="1:3">
      <c r="A11386" s="218" t="s">
        <v>23110</v>
      </c>
      <c r="B11386" s="214" t="s">
        <v>23111</v>
      </c>
      <c r="C11386" s="214" t="s">
        <v>47</v>
      </c>
    </row>
    <row r="11387" spans="1:3">
      <c r="A11387" s="218" t="s">
        <v>23112</v>
      </c>
      <c r="B11387" s="214" t="s">
        <v>23113</v>
      </c>
      <c r="C11387" s="214" t="s">
        <v>47</v>
      </c>
    </row>
    <row r="11388" spans="1:3">
      <c r="A11388" s="218" t="s">
        <v>23114</v>
      </c>
      <c r="B11388" s="214" t="s">
        <v>23115</v>
      </c>
      <c r="C11388" s="214" t="s">
        <v>47</v>
      </c>
    </row>
    <row r="11389" spans="1:3">
      <c r="A11389" s="218" t="s">
        <v>23116</v>
      </c>
      <c r="B11389" s="214" t="s">
        <v>23117</v>
      </c>
      <c r="C11389" s="214" t="s">
        <v>47</v>
      </c>
    </row>
    <row r="11390" spans="1:3">
      <c r="A11390" s="218" t="s">
        <v>23118</v>
      </c>
      <c r="B11390" s="214" t="s">
        <v>23119</v>
      </c>
      <c r="C11390" s="214" t="s">
        <v>602</v>
      </c>
    </row>
    <row r="11391" spans="1:3">
      <c r="A11391" s="218" t="s">
        <v>23120</v>
      </c>
      <c r="B11391" s="214" t="s">
        <v>23121</v>
      </c>
      <c r="C11391" s="214" t="s">
        <v>602</v>
      </c>
    </row>
    <row r="11392" spans="1:3">
      <c r="A11392" s="218" t="s">
        <v>23122</v>
      </c>
      <c r="B11392" s="214" t="s">
        <v>23123</v>
      </c>
      <c r="C11392" s="214" t="s">
        <v>47</v>
      </c>
    </row>
    <row r="11393" spans="1:3">
      <c r="A11393" s="218" t="s">
        <v>23124</v>
      </c>
      <c r="B11393" s="214" t="s">
        <v>23125</v>
      </c>
      <c r="C11393" s="214" t="s">
        <v>367</v>
      </c>
    </row>
    <row r="11394" spans="1:3">
      <c r="A11394" s="218" t="s">
        <v>23126</v>
      </c>
      <c r="B11394" s="214" t="s">
        <v>23127</v>
      </c>
      <c r="C11394" s="214" t="s">
        <v>47</v>
      </c>
    </row>
    <row r="11395" spans="1:3">
      <c r="A11395" s="218" t="s">
        <v>23128</v>
      </c>
      <c r="B11395" s="214" t="s">
        <v>23129</v>
      </c>
      <c r="C11395" s="214" t="s">
        <v>47</v>
      </c>
    </row>
    <row r="11396" spans="1:3">
      <c r="A11396" s="218" t="s">
        <v>23130</v>
      </c>
      <c r="B11396" s="214" t="s">
        <v>23131</v>
      </c>
      <c r="C11396" s="214" t="s">
        <v>47</v>
      </c>
    </row>
    <row r="11397" spans="1:3">
      <c r="A11397" s="218" t="s">
        <v>23132</v>
      </c>
      <c r="B11397" s="214" t="s">
        <v>23133</v>
      </c>
      <c r="C11397" s="214" t="s">
        <v>47</v>
      </c>
    </row>
    <row r="11398" spans="1:3">
      <c r="A11398" s="218" t="s">
        <v>23134</v>
      </c>
      <c r="B11398" s="214" t="s">
        <v>23135</v>
      </c>
      <c r="C11398" s="214" t="s">
        <v>47</v>
      </c>
    </row>
    <row r="11399" spans="1:3">
      <c r="A11399" s="218" t="s">
        <v>23136</v>
      </c>
      <c r="B11399" s="214" t="s">
        <v>23137</v>
      </c>
      <c r="C11399" s="214" t="s">
        <v>47</v>
      </c>
    </row>
    <row r="11400" spans="1:3">
      <c r="A11400" s="218" t="s">
        <v>23138</v>
      </c>
      <c r="B11400" s="214" t="s">
        <v>23139</v>
      </c>
      <c r="C11400" s="214" t="s">
        <v>47</v>
      </c>
    </row>
    <row r="11401" spans="1:3">
      <c r="A11401" s="218" t="s">
        <v>23140</v>
      </c>
      <c r="B11401" s="214" t="s">
        <v>23141</v>
      </c>
      <c r="C11401" s="214" t="s">
        <v>47</v>
      </c>
    </row>
    <row r="11402" spans="1:3">
      <c r="A11402" s="218" t="s">
        <v>23142</v>
      </c>
      <c r="B11402" s="214" t="s">
        <v>23143</v>
      </c>
      <c r="C11402" s="214" t="s">
        <v>602</v>
      </c>
    </row>
    <row r="11403" spans="1:3">
      <c r="A11403" s="218" t="s">
        <v>23144</v>
      </c>
      <c r="B11403" s="214" t="s">
        <v>23145</v>
      </c>
      <c r="C11403" s="214" t="s">
        <v>47</v>
      </c>
    </row>
    <row r="11404" spans="1:3">
      <c r="A11404" s="218" t="s">
        <v>23146</v>
      </c>
      <c r="B11404" s="214" t="s">
        <v>23147</v>
      </c>
      <c r="C11404" s="214" t="s">
        <v>602</v>
      </c>
    </row>
    <row r="11405" spans="1:3">
      <c r="A11405" s="218" t="s">
        <v>23148</v>
      </c>
      <c r="B11405" s="214" t="s">
        <v>23149</v>
      </c>
      <c r="C11405" s="214" t="s">
        <v>47</v>
      </c>
    </row>
    <row r="11406" spans="1:3">
      <c r="A11406" s="218" t="s">
        <v>23150</v>
      </c>
      <c r="B11406" s="214" t="s">
        <v>23151</v>
      </c>
      <c r="C11406" s="214" t="s">
        <v>602</v>
      </c>
    </row>
    <row r="11407" spans="1:3">
      <c r="A11407" s="218" t="s">
        <v>23152</v>
      </c>
      <c r="B11407" s="214" t="s">
        <v>23153</v>
      </c>
      <c r="C11407" s="214" t="s">
        <v>367</v>
      </c>
    </row>
    <row r="11408" spans="1:3">
      <c r="A11408" s="218" t="s">
        <v>23154</v>
      </c>
      <c r="B11408" s="214" t="s">
        <v>23155</v>
      </c>
      <c r="C11408" s="214" t="s">
        <v>365</v>
      </c>
    </row>
    <row r="11409" spans="1:3">
      <c r="A11409" s="218" t="s">
        <v>23156</v>
      </c>
      <c r="B11409" s="214" t="s">
        <v>23157</v>
      </c>
      <c r="C11409" s="214" t="s">
        <v>602</v>
      </c>
    </row>
    <row r="11410" spans="1:3">
      <c r="A11410" s="218" t="s">
        <v>23158</v>
      </c>
      <c r="B11410" s="214" t="s">
        <v>23159</v>
      </c>
      <c r="C11410" s="214" t="s">
        <v>367</v>
      </c>
    </row>
    <row r="11411" spans="1:3">
      <c r="A11411" s="218" t="s">
        <v>23160</v>
      </c>
      <c r="B11411" s="214" t="s">
        <v>23161</v>
      </c>
      <c r="C11411" s="214" t="s">
        <v>367</v>
      </c>
    </row>
    <row r="11412" spans="1:3">
      <c r="A11412" s="218" t="s">
        <v>23162</v>
      </c>
      <c r="B11412" s="214" t="s">
        <v>23163</v>
      </c>
      <c r="C11412" s="214" t="s">
        <v>47</v>
      </c>
    </row>
    <row r="11413" spans="1:3">
      <c r="A11413" s="218" t="s">
        <v>23164</v>
      </c>
      <c r="B11413" s="214" t="s">
        <v>23165</v>
      </c>
      <c r="C11413" s="214" t="s">
        <v>47</v>
      </c>
    </row>
    <row r="11414" spans="1:3">
      <c r="A11414" s="218" t="s">
        <v>23166</v>
      </c>
      <c r="B11414" s="214" t="s">
        <v>23167</v>
      </c>
      <c r="C11414" s="214" t="s">
        <v>47</v>
      </c>
    </row>
    <row r="11415" spans="1:3">
      <c r="A11415" s="218" t="s">
        <v>23168</v>
      </c>
      <c r="B11415" s="214" t="s">
        <v>23169</v>
      </c>
      <c r="C11415" s="214" t="s">
        <v>47</v>
      </c>
    </row>
    <row r="11416" spans="1:3">
      <c r="A11416" s="218" t="s">
        <v>23170</v>
      </c>
      <c r="B11416" s="214" t="s">
        <v>23171</v>
      </c>
      <c r="C11416" s="214" t="s">
        <v>47</v>
      </c>
    </row>
    <row r="11417" spans="1:3">
      <c r="A11417" s="218" t="s">
        <v>23172</v>
      </c>
      <c r="B11417" s="214" t="s">
        <v>23173</v>
      </c>
      <c r="C11417" s="214" t="s">
        <v>367</v>
      </c>
    </row>
    <row r="11418" spans="1:3">
      <c r="A11418" s="218" t="s">
        <v>23174</v>
      </c>
      <c r="B11418" s="214" t="s">
        <v>23175</v>
      </c>
      <c r="C11418" s="214" t="s">
        <v>47</v>
      </c>
    </row>
    <row r="11419" spans="1:3">
      <c r="A11419" s="218" t="s">
        <v>23176</v>
      </c>
      <c r="B11419" s="214" t="s">
        <v>23177</v>
      </c>
      <c r="C11419" s="214" t="s">
        <v>602</v>
      </c>
    </row>
    <row r="11420" spans="1:3">
      <c r="A11420" s="218" t="s">
        <v>23178</v>
      </c>
      <c r="B11420" s="214" t="s">
        <v>23179</v>
      </c>
      <c r="C11420" s="214" t="s">
        <v>47</v>
      </c>
    </row>
    <row r="11421" spans="1:3">
      <c r="A11421" s="218" t="s">
        <v>23180</v>
      </c>
      <c r="B11421" s="214" t="s">
        <v>23181</v>
      </c>
      <c r="C11421" s="214" t="s">
        <v>47</v>
      </c>
    </row>
    <row r="11422" spans="1:3">
      <c r="A11422" s="218" t="s">
        <v>23182</v>
      </c>
      <c r="B11422" s="214" t="s">
        <v>23183</v>
      </c>
      <c r="C11422" s="214" t="s">
        <v>47</v>
      </c>
    </row>
    <row r="11423" spans="1:3">
      <c r="A11423" s="218" t="s">
        <v>23184</v>
      </c>
      <c r="B11423" s="214" t="s">
        <v>23185</v>
      </c>
      <c r="C11423" s="214" t="s">
        <v>602</v>
      </c>
    </row>
    <row r="11424" spans="1:3">
      <c r="A11424" s="218" t="s">
        <v>23186</v>
      </c>
      <c r="B11424" s="214" t="s">
        <v>23187</v>
      </c>
      <c r="C11424" s="214" t="s">
        <v>47</v>
      </c>
    </row>
    <row r="11425" spans="1:3">
      <c r="A11425" s="218" t="s">
        <v>23188</v>
      </c>
      <c r="B11425" s="214" t="s">
        <v>23189</v>
      </c>
      <c r="C11425" s="214" t="s">
        <v>47</v>
      </c>
    </row>
    <row r="11426" spans="1:3">
      <c r="A11426" s="218" t="s">
        <v>23190</v>
      </c>
      <c r="B11426" s="214" t="s">
        <v>23191</v>
      </c>
      <c r="C11426" s="214" t="s">
        <v>47</v>
      </c>
    </row>
    <row r="11427" spans="1:3">
      <c r="A11427" s="218" t="s">
        <v>23192</v>
      </c>
      <c r="B11427" s="214" t="s">
        <v>23193</v>
      </c>
      <c r="C11427" s="214" t="s">
        <v>47</v>
      </c>
    </row>
    <row r="11428" spans="1:3">
      <c r="A11428" s="218" t="s">
        <v>23194</v>
      </c>
      <c r="B11428" s="214" t="s">
        <v>23195</v>
      </c>
      <c r="C11428" s="214" t="s">
        <v>47</v>
      </c>
    </row>
    <row r="11429" spans="1:3">
      <c r="A11429" s="218" t="s">
        <v>23196</v>
      </c>
      <c r="B11429" s="214" t="s">
        <v>23197</v>
      </c>
      <c r="C11429" s="214" t="s">
        <v>47</v>
      </c>
    </row>
    <row r="11430" spans="1:3">
      <c r="A11430" s="218" t="s">
        <v>23198</v>
      </c>
      <c r="B11430" s="214" t="s">
        <v>23199</v>
      </c>
      <c r="C11430" s="214" t="s">
        <v>47</v>
      </c>
    </row>
    <row r="11431" spans="1:3">
      <c r="A11431" s="218" t="s">
        <v>23200</v>
      </c>
      <c r="B11431" s="214" t="s">
        <v>23201</v>
      </c>
      <c r="C11431" s="214" t="s">
        <v>47</v>
      </c>
    </row>
    <row r="11432" spans="1:3">
      <c r="A11432" s="218" t="s">
        <v>23202</v>
      </c>
      <c r="B11432" s="214" t="s">
        <v>23203</v>
      </c>
      <c r="C11432" s="214" t="s">
        <v>47</v>
      </c>
    </row>
    <row r="11433" spans="1:3">
      <c r="A11433" s="218" t="s">
        <v>23204</v>
      </c>
      <c r="B11433" s="214" t="s">
        <v>23205</v>
      </c>
      <c r="C11433" s="214" t="s">
        <v>47</v>
      </c>
    </row>
    <row r="11434" spans="1:3">
      <c r="A11434" s="218" t="s">
        <v>23206</v>
      </c>
      <c r="B11434" s="214" t="s">
        <v>23207</v>
      </c>
      <c r="C11434" s="214" t="s">
        <v>47</v>
      </c>
    </row>
    <row r="11435" spans="1:3">
      <c r="A11435" s="218" t="s">
        <v>23208</v>
      </c>
      <c r="B11435" s="214" t="s">
        <v>23209</v>
      </c>
      <c r="C11435" s="214" t="s">
        <v>47</v>
      </c>
    </row>
    <row r="11436" spans="1:3">
      <c r="A11436" s="218" t="s">
        <v>23210</v>
      </c>
      <c r="B11436" s="214" t="s">
        <v>23211</v>
      </c>
      <c r="C11436" s="214" t="s">
        <v>47</v>
      </c>
    </row>
    <row r="11437" spans="1:3">
      <c r="A11437" s="218" t="s">
        <v>23212</v>
      </c>
      <c r="B11437" s="214" t="s">
        <v>23213</v>
      </c>
      <c r="C11437" s="214" t="s">
        <v>47</v>
      </c>
    </row>
    <row r="11438" spans="1:3">
      <c r="A11438" s="218" t="s">
        <v>23214</v>
      </c>
      <c r="B11438" s="214" t="s">
        <v>23215</v>
      </c>
      <c r="C11438" s="214" t="s">
        <v>47</v>
      </c>
    </row>
    <row r="11439" spans="1:3">
      <c r="A11439" s="218" t="s">
        <v>23216</v>
      </c>
      <c r="B11439" s="214" t="s">
        <v>23217</v>
      </c>
      <c r="C11439" s="214" t="s">
        <v>47</v>
      </c>
    </row>
    <row r="11440" spans="1:3">
      <c r="A11440" s="218" t="s">
        <v>23218</v>
      </c>
      <c r="B11440" s="214" t="s">
        <v>23219</v>
      </c>
      <c r="C11440" s="214" t="s">
        <v>21080</v>
      </c>
    </row>
    <row r="11441" spans="1:3">
      <c r="A11441" s="218" t="s">
        <v>23220</v>
      </c>
      <c r="B11441" s="214" t="s">
        <v>23221</v>
      </c>
      <c r="C11441" s="214" t="s">
        <v>47</v>
      </c>
    </row>
    <row r="11442" spans="1:3">
      <c r="A11442" s="218" t="s">
        <v>23222</v>
      </c>
      <c r="B11442" s="214" t="s">
        <v>23223</v>
      </c>
      <c r="C11442" s="214" t="s">
        <v>47</v>
      </c>
    </row>
    <row r="11443" spans="1:3">
      <c r="A11443" s="218" t="s">
        <v>23224</v>
      </c>
      <c r="B11443" s="214" t="s">
        <v>23225</v>
      </c>
      <c r="C11443" s="214" t="s">
        <v>47</v>
      </c>
    </row>
    <row r="11444" spans="1:3">
      <c r="A11444" s="218" t="s">
        <v>23226</v>
      </c>
      <c r="B11444" s="214" t="s">
        <v>23227</v>
      </c>
      <c r="C11444" s="214" t="s">
        <v>47</v>
      </c>
    </row>
    <row r="11445" spans="1:3">
      <c r="A11445" s="218" t="s">
        <v>23228</v>
      </c>
      <c r="B11445" s="214" t="s">
        <v>23229</v>
      </c>
      <c r="C11445" s="214" t="s">
        <v>47</v>
      </c>
    </row>
    <row r="11446" spans="1:3">
      <c r="A11446" s="218" t="s">
        <v>23230</v>
      </c>
      <c r="B11446" s="214" t="s">
        <v>23231</v>
      </c>
      <c r="C11446" s="214" t="s">
        <v>47</v>
      </c>
    </row>
    <row r="11447" spans="1:3">
      <c r="A11447" s="218" t="s">
        <v>23232</v>
      </c>
      <c r="B11447" s="214" t="s">
        <v>23233</v>
      </c>
      <c r="C11447" s="214" t="s">
        <v>47</v>
      </c>
    </row>
    <row r="11448" spans="1:3">
      <c r="A11448" s="218" t="s">
        <v>23234</v>
      </c>
      <c r="B11448" s="214" t="s">
        <v>23235</v>
      </c>
      <c r="C11448" s="214" t="s">
        <v>602</v>
      </c>
    </row>
    <row r="11449" spans="1:3">
      <c r="A11449" s="218" t="s">
        <v>23236</v>
      </c>
      <c r="B11449" s="214" t="s">
        <v>23237</v>
      </c>
      <c r="C11449" s="214" t="s">
        <v>602</v>
      </c>
    </row>
    <row r="11450" spans="1:3">
      <c r="A11450" s="218" t="s">
        <v>23238</v>
      </c>
      <c r="B11450" s="214" t="s">
        <v>23239</v>
      </c>
      <c r="C11450" s="214" t="s">
        <v>47</v>
      </c>
    </row>
    <row r="11451" spans="1:3">
      <c r="A11451" s="218" t="s">
        <v>23240</v>
      </c>
      <c r="B11451" s="214" t="s">
        <v>23241</v>
      </c>
      <c r="C11451" s="214" t="s">
        <v>365</v>
      </c>
    </row>
    <row r="11452" spans="1:3">
      <c r="A11452" s="218" t="s">
        <v>23242</v>
      </c>
      <c r="B11452" s="214" t="s">
        <v>23243</v>
      </c>
      <c r="C11452" s="214" t="s">
        <v>602</v>
      </c>
    </row>
    <row r="11453" spans="1:3">
      <c r="A11453" s="218" t="s">
        <v>23244</v>
      </c>
      <c r="B11453" s="214" t="s">
        <v>23245</v>
      </c>
      <c r="C11453" s="214" t="s">
        <v>602</v>
      </c>
    </row>
    <row r="11454" spans="1:3">
      <c r="A11454" s="218" t="s">
        <v>23246</v>
      </c>
      <c r="B11454" s="214" t="s">
        <v>23247</v>
      </c>
      <c r="C11454" s="214" t="s">
        <v>602</v>
      </c>
    </row>
    <row r="11455" spans="1:3">
      <c r="A11455" s="218" t="s">
        <v>23248</v>
      </c>
      <c r="B11455" s="214" t="s">
        <v>23249</v>
      </c>
      <c r="C11455" s="214" t="s">
        <v>602</v>
      </c>
    </row>
    <row r="11456" spans="1:3">
      <c r="A11456" s="218" t="s">
        <v>23250</v>
      </c>
      <c r="B11456" s="214" t="s">
        <v>23251</v>
      </c>
      <c r="C11456" s="214" t="s">
        <v>602</v>
      </c>
    </row>
    <row r="11457" spans="1:3">
      <c r="A11457" s="218" t="s">
        <v>23252</v>
      </c>
      <c r="B11457" s="214" t="s">
        <v>23253</v>
      </c>
      <c r="C11457" s="214" t="s">
        <v>602</v>
      </c>
    </row>
    <row r="11458" spans="1:3">
      <c r="A11458" s="218" t="s">
        <v>23254</v>
      </c>
      <c r="B11458" s="214" t="s">
        <v>23255</v>
      </c>
      <c r="C11458" s="214" t="s">
        <v>602</v>
      </c>
    </row>
    <row r="11459" spans="1:3">
      <c r="A11459" s="218" t="s">
        <v>23256</v>
      </c>
      <c r="B11459" s="214" t="s">
        <v>23257</v>
      </c>
      <c r="C11459" s="214" t="s">
        <v>47</v>
      </c>
    </row>
    <row r="11460" spans="1:3">
      <c r="A11460" s="218" t="s">
        <v>23258</v>
      </c>
      <c r="B11460" s="214" t="s">
        <v>23259</v>
      </c>
      <c r="C11460" s="214" t="s">
        <v>47</v>
      </c>
    </row>
    <row r="11461" spans="1:3">
      <c r="A11461" s="218" t="s">
        <v>23260</v>
      </c>
      <c r="B11461" s="214" t="s">
        <v>23261</v>
      </c>
      <c r="C11461" s="214" t="s">
        <v>365</v>
      </c>
    </row>
    <row r="11462" spans="1:3">
      <c r="A11462" s="218" t="s">
        <v>23262</v>
      </c>
      <c r="B11462" s="214" t="s">
        <v>23263</v>
      </c>
      <c r="C11462" s="214" t="s">
        <v>47</v>
      </c>
    </row>
    <row r="11463" spans="1:3">
      <c r="A11463" s="218" t="s">
        <v>23264</v>
      </c>
      <c r="B11463" s="214" t="s">
        <v>23265</v>
      </c>
      <c r="C11463" s="214" t="s">
        <v>602</v>
      </c>
    </row>
    <row r="11464" spans="1:3">
      <c r="A11464" s="218" t="s">
        <v>23266</v>
      </c>
      <c r="B11464" s="214" t="s">
        <v>23267</v>
      </c>
      <c r="C11464" s="214" t="s">
        <v>602</v>
      </c>
    </row>
    <row r="11465" spans="1:3">
      <c r="A11465" s="218" t="s">
        <v>23268</v>
      </c>
      <c r="B11465" s="214" t="s">
        <v>23269</v>
      </c>
      <c r="C11465" s="214" t="s">
        <v>602</v>
      </c>
    </row>
    <row r="11466" spans="1:3">
      <c r="A11466" s="218" t="s">
        <v>23270</v>
      </c>
      <c r="B11466" s="214" t="s">
        <v>23271</v>
      </c>
      <c r="C11466" s="214" t="s">
        <v>602</v>
      </c>
    </row>
    <row r="11467" spans="1:3">
      <c r="A11467" s="218" t="s">
        <v>23272</v>
      </c>
      <c r="B11467" s="214" t="s">
        <v>23273</v>
      </c>
      <c r="C11467" s="214" t="s">
        <v>47</v>
      </c>
    </row>
    <row r="11468" spans="1:3">
      <c r="A11468" s="218" t="s">
        <v>23274</v>
      </c>
      <c r="B11468" s="214" t="s">
        <v>23275</v>
      </c>
      <c r="C11468" s="214" t="s">
        <v>23276</v>
      </c>
    </row>
    <row r="11469" spans="1:3">
      <c r="A11469" s="218" t="s">
        <v>23277</v>
      </c>
      <c r="B11469" s="214" t="s">
        <v>23278</v>
      </c>
      <c r="C11469" s="214" t="s">
        <v>602</v>
      </c>
    </row>
    <row r="11470" spans="1:3">
      <c r="A11470" s="218" t="s">
        <v>23279</v>
      </c>
      <c r="B11470" s="214" t="s">
        <v>23280</v>
      </c>
      <c r="C11470" s="214" t="s">
        <v>23281</v>
      </c>
    </row>
    <row r="11471" spans="1:3">
      <c r="A11471" s="218" t="s">
        <v>23282</v>
      </c>
      <c r="B11471" s="214" t="s">
        <v>23283</v>
      </c>
      <c r="C11471" s="214" t="s">
        <v>47</v>
      </c>
    </row>
    <row r="11472" spans="1:3">
      <c r="A11472" s="218" t="s">
        <v>23284</v>
      </c>
      <c r="B11472" s="214" t="s">
        <v>23285</v>
      </c>
      <c r="C11472" s="214" t="s">
        <v>47</v>
      </c>
    </row>
    <row r="11473" spans="1:3">
      <c r="A11473" s="218" t="s">
        <v>23286</v>
      </c>
      <c r="B11473" s="214" t="s">
        <v>23287</v>
      </c>
      <c r="C11473" s="214" t="s">
        <v>47</v>
      </c>
    </row>
    <row r="11474" spans="1:3">
      <c r="A11474" s="218" t="s">
        <v>23288</v>
      </c>
      <c r="B11474" s="214" t="s">
        <v>23289</v>
      </c>
      <c r="C11474" s="214" t="s">
        <v>47</v>
      </c>
    </row>
    <row r="11475" spans="1:3">
      <c r="A11475" s="218" t="s">
        <v>23290</v>
      </c>
      <c r="B11475" s="214" t="s">
        <v>23291</v>
      </c>
      <c r="C11475" s="214" t="s">
        <v>47</v>
      </c>
    </row>
    <row r="11476" spans="1:3">
      <c r="A11476" s="218" t="s">
        <v>23292</v>
      </c>
      <c r="B11476" s="214" t="s">
        <v>23293</v>
      </c>
      <c r="C11476" s="214" t="s">
        <v>47</v>
      </c>
    </row>
    <row r="11477" spans="1:3">
      <c r="A11477" s="218" t="s">
        <v>23294</v>
      </c>
      <c r="B11477" s="214" t="s">
        <v>23295</v>
      </c>
      <c r="C11477" s="214" t="s">
        <v>47</v>
      </c>
    </row>
    <row r="11478" spans="1:3">
      <c r="A11478" s="218" t="s">
        <v>23296</v>
      </c>
      <c r="B11478" s="214" t="s">
        <v>23297</v>
      </c>
      <c r="C11478" s="214" t="s">
        <v>47</v>
      </c>
    </row>
    <row r="11479" spans="1:3">
      <c r="A11479" s="218" t="s">
        <v>23298</v>
      </c>
      <c r="B11479" s="214" t="s">
        <v>23299</v>
      </c>
      <c r="C11479" s="214" t="s">
        <v>47</v>
      </c>
    </row>
    <row r="11480" spans="1:3">
      <c r="A11480" s="218" t="s">
        <v>23300</v>
      </c>
      <c r="B11480" s="214" t="s">
        <v>23301</v>
      </c>
      <c r="C11480" s="214" t="s">
        <v>47</v>
      </c>
    </row>
    <row r="11481" spans="1:3">
      <c r="A11481" s="218" t="s">
        <v>23302</v>
      </c>
      <c r="B11481" s="214" t="s">
        <v>23303</v>
      </c>
      <c r="C11481" s="214" t="s">
        <v>47</v>
      </c>
    </row>
    <row r="11482" spans="1:3">
      <c r="A11482" s="218" t="s">
        <v>23304</v>
      </c>
      <c r="B11482" s="214" t="s">
        <v>23305</v>
      </c>
      <c r="C11482" s="214" t="s">
        <v>47</v>
      </c>
    </row>
    <row r="11483" spans="1:3">
      <c r="A11483" s="218" t="s">
        <v>23306</v>
      </c>
      <c r="B11483" s="214" t="s">
        <v>23307</v>
      </c>
      <c r="C11483" s="214" t="s">
        <v>47</v>
      </c>
    </row>
    <row r="11484" spans="1:3">
      <c r="A11484" s="218" t="s">
        <v>23308</v>
      </c>
      <c r="B11484" s="214" t="s">
        <v>23309</v>
      </c>
      <c r="C11484" s="214" t="s">
        <v>47</v>
      </c>
    </row>
    <row r="11485" spans="1:3">
      <c r="A11485" s="218" t="s">
        <v>23310</v>
      </c>
      <c r="B11485" s="214" t="s">
        <v>23311</v>
      </c>
      <c r="C11485" s="214" t="s">
        <v>47</v>
      </c>
    </row>
    <row r="11486" spans="1:3">
      <c r="A11486" s="218" t="s">
        <v>23312</v>
      </c>
      <c r="B11486" s="214" t="s">
        <v>23313</v>
      </c>
      <c r="C11486" s="214" t="s">
        <v>47</v>
      </c>
    </row>
    <row r="11487" spans="1:3">
      <c r="A11487" s="218" t="s">
        <v>23314</v>
      </c>
      <c r="B11487" s="214" t="s">
        <v>23315</v>
      </c>
      <c r="C11487" s="214" t="s">
        <v>47</v>
      </c>
    </row>
    <row r="11488" spans="1:3">
      <c r="A11488" s="218" t="s">
        <v>23316</v>
      </c>
      <c r="B11488" s="214" t="s">
        <v>23317</v>
      </c>
      <c r="C11488" s="214" t="s">
        <v>47</v>
      </c>
    </row>
    <row r="11489" spans="1:3">
      <c r="A11489" s="218" t="s">
        <v>23318</v>
      </c>
      <c r="B11489" s="214" t="s">
        <v>23319</v>
      </c>
      <c r="C11489" s="214" t="s">
        <v>47</v>
      </c>
    </row>
    <row r="11490" spans="1:3">
      <c r="A11490" s="218" t="s">
        <v>23320</v>
      </c>
      <c r="B11490" s="214" t="s">
        <v>23321</v>
      </c>
      <c r="C11490" s="214" t="s">
        <v>47</v>
      </c>
    </row>
    <row r="11491" spans="1:3">
      <c r="A11491" s="218" t="s">
        <v>23322</v>
      </c>
      <c r="B11491" s="214" t="s">
        <v>23323</v>
      </c>
      <c r="C11491" s="214" t="s">
        <v>47</v>
      </c>
    </row>
    <row r="11492" spans="1:3">
      <c r="A11492" s="218" t="s">
        <v>23324</v>
      </c>
      <c r="B11492" s="214" t="s">
        <v>23325</v>
      </c>
      <c r="C11492" s="214" t="s">
        <v>602</v>
      </c>
    </row>
    <row r="11493" spans="1:3">
      <c r="A11493" s="218" t="s">
        <v>23326</v>
      </c>
      <c r="B11493" s="214" t="s">
        <v>23327</v>
      </c>
      <c r="C11493" s="214" t="s">
        <v>602</v>
      </c>
    </row>
    <row r="11494" spans="1:3">
      <c r="A11494" s="218" t="s">
        <v>23328</v>
      </c>
      <c r="B11494" s="214" t="s">
        <v>23329</v>
      </c>
      <c r="C11494" s="214" t="s">
        <v>47</v>
      </c>
    </row>
    <row r="11495" spans="1:3">
      <c r="A11495" s="218" t="s">
        <v>23330</v>
      </c>
      <c r="B11495" s="214" t="s">
        <v>23331</v>
      </c>
      <c r="C11495" s="214" t="s">
        <v>602</v>
      </c>
    </row>
    <row r="11496" spans="1:3">
      <c r="A11496" s="218" t="s">
        <v>23332</v>
      </c>
      <c r="B11496" s="214" t="s">
        <v>23333</v>
      </c>
      <c r="C11496" s="214" t="s">
        <v>602</v>
      </c>
    </row>
    <row r="11497" spans="1:3">
      <c r="A11497" s="218" t="s">
        <v>23334</v>
      </c>
      <c r="B11497" s="214" t="s">
        <v>23335</v>
      </c>
      <c r="C11497" s="214" t="s">
        <v>47</v>
      </c>
    </row>
    <row r="11498" spans="1:3">
      <c r="A11498" s="218" t="s">
        <v>23336</v>
      </c>
      <c r="B11498" s="214" t="s">
        <v>23337</v>
      </c>
      <c r="C11498" s="214" t="s">
        <v>47</v>
      </c>
    </row>
    <row r="11499" spans="1:3">
      <c r="A11499" s="218" t="s">
        <v>23338</v>
      </c>
      <c r="B11499" s="214" t="s">
        <v>23339</v>
      </c>
      <c r="C11499" s="214" t="s">
        <v>47</v>
      </c>
    </row>
    <row r="11500" spans="1:3">
      <c r="A11500" s="218" t="s">
        <v>23340</v>
      </c>
      <c r="B11500" s="214" t="s">
        <v>23341</v>
      </c>
      <c r="C11500" s="214" t="s">
        <v>47</v>
      </c>
    </row>
    <row r="11501" spans="1:3">
      <c r="A11501" s="218" t="s">
        <v>23342</v>
      </c>
      <c r="B11501" s="214" t="s">
        <v>23343</v>
      </c>
      <c r="C11501" s="214" t="s">
        <v>47</v>
      </c>
    </row>
    <row r="11502" spans="1:3">
      <c r="A11502" s="218" t="s">
        <v>23344</v>
      </c>
      <c r="B11502" s="214" t="s">
        <v>23345</v>
      </c>
      <c r="C11502" s="214" t="s">
        <v>602</v>
      </c>
    </row>
    <row r="11503" spans="1:3">
      <c r="A11503" s="218" t="s">
        <v>23346</v>
      </c>
      <c r="B11503" s="214" t="s">
        <v>23347</v>
      </c>
      <c r="C11503" s="214" t="s">
        <v>47</v>
      </c>
    </row>
    <row r="11504" spans="1:3">
      <c r="A11504" s="218" t="s">
        <v>23348</v>
      </c>
      <c r="B11504" s="214" t="s">
        <v>23349</v>
      </c>
      <c r="C11504" s="214" t="s">
        <v>47</v>
      </c>
    </row>
    <row r="11505" spans="1:3">
      <c r="A11505" s="218" t="s">
        <v>23350</v>
      </c>
      <c r="B11505" s="214" t="s">
        <v>23351</v>
      </c>
      <c r="C11505" s="214" t="s">
        <v>367</v>
      </c>
    </row>
    <row r="11506" spans="1:3">
      <c r="A11506" s="218" t="s">
        <v>23352</v>
      </c>
      <c r="B11506" s="214" t="s">
        <v>23353</v>
      </c>
      <c r="C11506" s="214" t="s">
        <v>367</v>
      </c>
    </row>
    <row r="11507" spans="1:3">
      <c r="A11507" s="218" t="s">
        <v>23354</v>
      </c>
      <c r="B11507" s="214" t="s">
        <v>23355</v>
      </c>
      <c r="C11507" s="214" t="s">
        <v>602</v>
      </c>
    </row>
    <row r="11508" spans="1:3">
      <c r="A11508" s="218" t="s">
        <v>23356</v>
      </c>
      <c r="B11508" s="214" t="s">
        <v>23357</v>
      </c>
      <c r="C11508" s="214" t="s">
        <v>602</v>
      </c>
    </row>
    <row r="11509" spans="1:3">
      <c r="A11509" s="218" t="s">
        <v>23358</v>
      </c>
      <c r="B11509" s="214" t="s">
        <v>23359</v>
      </c>
      <c r="C11509" s="214" t="s">
        <v>47</v>
      </c>
    </row>
    <row r="11510" spans="1:3">
      <c r="A11510" s="218" t="s">
        <v>23360</v>
      </c>
      <c r="B11510" s="214" t="s">
        <v>23361</v>
      </c>
      <c r="C11510" s="214" t="s">
        <v>47</v>
      </c>
    </row>
    <row r="11511" spans="1:3">
      <c r="A11511" s="218" t="s">
        <v>23362</v>
      </c>
      <c r="B11511" s="214" t="s">
        <v>23363</v>
      </c>
      <c r="C11511" s="214" t="s">
        <v>367</v>
      </c>
    </row>
    <row r="11512" spans="1:3">
      <c r="A11512" s="218" t="s">
        <v>23364</v>
      </c>
      <c r="B11512" s="214" t="s">
        <v>23365</v>
      </c>
      <c r="C11512" s="214" t="s">
        <v>47</v>
      </c>
    </row>
    <row r="11513" spans="1:3">
      <c r="A11513" s="218" t="s">
        <v>23366</v>
      </c>
      <c r="B11513" s="214" t="s">
        <v>23367</v>
      </c>
      <c r="C11513" s="214" t="s">
        <v>47</v>
      </c>
    </row>
    <row r="11514" spans="1:3">
      <c r="A11514" s="218" t="s">
        <v>23368</v>
      </c>
      <c r="B11514" s="214" t="s">
        <v>23369</v>
      </c>
      <c r="C11514" s="214" t="s">
        <v>367</v>
      </c>
    </row>
    <row r="11515" spans="1:3">
      <c r="A11515" s="218" t="s">
        <v>23370</v>
      </c>
      <c r="B11515" s="214" t="s">
        <v>23371</v>
      </c>
      <c r="C11515" s="214" t="s">
        <v>461</v>
      </c>
    </row>
    <row r="11516" spans="1:3">
      <c r="A11516" s="218" t="s">
        <v>23372</v>
      </c>
      <c r="B11516" s="214" t="s">
        <v>23373</v>
      </c>
      <c r="C11516" s="214" t="s">
        <v>602</v>
      </c>
    </row>
    <row r="11517" spans="1:3">
      <c r="A11517" s="218" t="s">
        <v>23374</v>
      </c>
      <c r="B11517" s="214" t="s">
        <v>23375</v>
      </c>
      <c r="C11517" s="214" t="s">
        <v>47</v>
      </c>
    </row>
    <row r="11518" spans="1:3">
      <c r="A11518" s="218" t="s">
        <v>23376</v>
      </c>
      <c r="B11518" s="214" t="s">
        <v>23377</v>
      </c>
      <c r="C11518" s="214" t="s">
        <v>47</v>
      </c>
    </row>
    <row r="11519" spans="1:3">
      <c r="A11519" s="218" t="s">
        <v>23378</v>
      </c>
      <c r="B11519" s="214" t="s">
        <v>23379</v>
      </c>
      <c r="C11519" s="214" t="s">
        <v>47</v>
      </c>
    </row>
    <row r="11520" spans="1:3">
      <c r="A11520" s="218" t="s">
        <v>23380</v>
      </c>
      <c r="B11520" s="214" t="s">
        <v>23381</v>
      </c>
      <c r="C11520" s="214" t="s">
        <v>47</v>
      </c>
    </row>
    <row r="11521" spans="1:3">
      <c r="A11521" s="218" t="s">
        <v>23382</v>
      </c>
      <c r="B11521" s="214" t="s">
        <v>23383</v>
      </c>
      <c r="C11521" s="214" t="s">
        <v>47</v>
      </c>
    </row>
    <row r="11522" spans="1:3">
      <c r="A11522" s="218" t="s">
        <v>23384</v>
      </c>
      <c r="B11522" s="214" t="s">
        <v>23385</v>
      </c>
      <c r="C11522" s="214" t="s">
        <v>47</v>
      </c>
    </row>
    <row r="11523" spans="1:3">
      <c r="A11523" s="218" t="s">
        <v>23386</v>
      </c>
      <c r="B11523" s="214" t="s">
        <v>23387</v>
      </c>
      <c r="C11523" s="214" t="s">
        <v>47</v>
      </c>
    </row>
    <row r="11524" spans="1:3">
      <c r="A11524" s="218" t="s">
        <v>23388</v>
      </c>
      <c r="B11524" s="214" t="s">
        <v>23389</v>
      </c>
      <c r="C11524" s="214" t="s">
        <v>47</v>
      </c>
    </row>
    <row r="11525" spans="1:3">
      <c r="A11525" s="218" t="s">
        <v>23390</v>
      </c>
      <c r="B11525" s="214" t="s">
        <v>23391</v>
      </c>
      <c r="C11525" s="214" t="s">
        <v>367</v>
      </c>
    </row>
    <row r="11526" spans="1:3">
      <c r="A11526" s="218" t="s">
        <v>23392</v>
      </c>
      <c r="B11526" s="214" t="s">
        <v>23393</v>
      </c>
      <c r="C11526" s="214" t="s">
        <v>367</v>
      </c>
    </row>
    <row r="11527" spans="1:3">
      <c r="A11527" s="218" t="s">
        <v>23394</v>
      </c>
      <c r="B11527" s="214" t="s">
        <v>23395</v>
      </c>
      <c r="C11527" s="214" t="s">
        <v>47</v>
      </c>
    </row>
    <row r="11528" spans="1:3">
      <c r="A11528" s="218" t="s">
        <v>23396</v>
      </c>
      <c r="B11528" s="214" t="s">
        <v>23397</v>
      </c>
      <c r="C11528" s="214" t="s">
        <v>47</v>
      </c>
    </row>
    <row r="11529" spans="1:3">
      <c r="A11529" s="218" t="s">
        <v>23398</v>
      </c>
      <c r="B11529" s="214" t="s">
        <v>23399</v>
      </c>
      <c r="C11529" s="214" t="s">
        <v>23400</v>
      </c>
    </row>
    <row r="11530" spans="1:3">
      <c r="A11530" s="218" t="s">
        <v>23401</v>
      </c>
      <c r="B11530" s="214" t="s">
        <v>23402</v>
      </c>
      <c r="C11530" s="214" t="s">
        <v>47</v>
      </c>
    </row>
    <row r="11531" spans="1:3">
      <c r="A11531" s="218" t="s">
        <v>23403</v>
      </c>
      <c r="B11531" s="214" t="s">
        <v>23404</v>
      </c>
      <c r="C11531" s="214" t="s">
        <v>47</v>
      </c>
    </row>
    <row r="11532" spans="1:3">
      <c r="A11532" s="218" t="s">
        <v>23405</v>
      </c>
      <c r="B11532" s="214" t="s">
        <v>23406</v>
      </c>
      <c r="C11532" s="214" t="s">
        <v>602</v>
      </c>
    </row>
    <row r="11533" spans="1:3">
      <c r="A11533" s="218" t="s">
        <v>23407</v>
      </c>
      <c r="B11533" s="214" t="s">
        <v>23408</v>
      </c>
      <c r="C11533" s="214" t="s">
        <v>47</v>
      </c>
    </row>
    <row r="11534" spans="1:3">
      <c r="A11534" s="218" t="s">
        <v>23409</v>
      </c>
      <c r="B11534" s="214" t="s">
        <v>23410</v>
      </c>
      <c r="C11534" s="214" t="s">
        <v>365</v>
      </c>
    </row>
    <row r="11535" spans="1:3">
      <c r="A11535" s="218" t="s">
        <v>23411</v>
      </c>
      <c r="B11535" s="214" t="s">
        <v>23412</v>
      </c>
      <c r="C11535" s="214" t="s">
        <v>367</v>
      </c>
    </row>
    <row r="11536" spans="1:3">
      <c r="A11536" s="218" t="s">
        <v>23413</v>
      </c>
      <c r="B11536" s="214" t="s">
        <v>23414</v>
      </c>
      <c r="C11536" s="214" t="s">
        <v>47</v>
      </c>
    </row>
    <row r="11537" spans="1:3">
      <c r="A11537" s="218" t="s">
        <v>23415</v>
      </c>
      <c r="B11537" s="214" t="s">
        <v>23416</v>
      </c>
      <c r="C11537" s="214" t="s">
        <v>47</v>
      </c>
    </row>
    <row r="11538" spans="1:3">
      <c r="A11538" s="218" t="s">
        <v>23417</v>
      </c>
      <c r="B11538" s="214" t="s">
        <v>23418</v>
      </c>
      <c r="C11538" s="214" t="s">
        <v>47</v>
      </c>
    </row>
    <row r="11539" spans="1:3">
      <c r="A11539" s="218" t="s">
        <v>23419</v>
      </c>
      <c r="B11539" s="214" t="s">
        <v>23420</v>
      </c>
      <c r="C11539" s="214" t="s">
        <v>47</v>
      </c>
    </row>
    <row r="11540" spans="1:3">
      <c r="A11540" s="218" t="s">
        <v>23421</v>
      </c>
      <c r="B11540" s="214" t="s">
        <v>23422</v>
      </c>
      <c r="C11540" s="214" t="s">
        <v>602</v>
      </c>
    </row>
    <row r="11541" spans="1:3">
      <c r="A11541" s="218" t="s">
        <v>23423</v>
      </c>
      <c r="B11541" s="214" t="s">
        <v>23424</v>
      </c>
      <c r="C11541" s="214" t="s">
        <v>47</v>
      </c>
    </row>
    <row r="11542" spans="1:3">
      <c r="A11542" s="218" t="s">
        <v>23425</v>
      </c>
      <c r="B11542" s="214" t="s">
        <v>23426</v>
      </c>
      <c r="C11542" s="214" t="s">
        <v>47</v>
      </c>
    </row>
    <row r="11543" spans="1:3">
      <c r="A11543" s="218" t="s">
        <v>23427</v>
      </c>
      <c r="B11543" s="214" t="s">
        <v>23428</v>
      </c>
      <c r="C11543" s="214" t="s">
        <v>47</v>
      </c>
    </row>
    <row r="11544" spans="1:3">
      <c r="A11544" s="218" t="s">
        <v>23429</v>
      </c>
      <c r="B11544" s="214" t="s">
        <v>23430</v>
      </c>
      <c r="C11544" s="214" t="s">
        <v>47</v>
      </c>
    </row>
    <row r="11545" spans="1:3">
      <c r="A11545" s="218" t="s">
        <v>23431</v>
      </c>
      <c r="B11545" s="214" t="s">
        <v>23432</v>
      </c>
      <c r="C11545" s="214" t="s">
        <v>47</v>
      </c>
    </row>
    <row r="11546" spans="1:3">
      <c r="A11546" s="218" t="s">
        <v>23433</v>
      </c>
      <c r="B11546" s="214" t="s">
        <v>23434</v>
      </c>
      <c r="C11546" s="214" t="s">
        <v>47</v>
      </c>
    </row>
    <row r="11547" spans="1:3">
      <c r="A11547" s="218" t="s">
        <v>23435</v>
      </c>
      <c r="B11547" s="214" t="s">
        <v>23436</v>
      </c>
      <c r="C11547" s="214" t="s">
        <v>47</v>
      </c>
    </row>
    <row r="11548" spans="1:3">
      <c r="A11548" s="218" t="s">
        <v>23437</v>
      </c>
      <c r="B11548" s="214" t="s">
        <v>23438</v>
      </c>
      <c r="C11548" s="214" t="s">
        <v>47</v>
      </c>
    </row>
    <row r="11549" spans="1:3">
      <c r="A11549" s="218" t="s">
        <v>23439</v>
      </c>
      <c r="B11549" s="214" t="s">
        <v>23440</v>
      </c>
      <c r="C11549" s="214" t="s">
        <v>47</v>
      </c>
    </row>
    <row r="11550" spans="1:3">
      <c r="A11550" s="218" t="s">
        <v>23441</v>
      </c>
      <c r="B11550" s="214" t="s">
        <v>23442</v>
      </c>
      <c r="C11550" s="214" t="s">
        <v>47</v>
      </c>
    </row>
    <row r="11551" spans="1:3">
      <c r="A11551" s="218" t="s">
        <v>23443</v>
      </c>
      <c r="B11551" s="214" t="s">
        <v>23444</v>
      </c>
      <c r="C11551" s="214" t="s">
        <v>47</v>
      </c>
    </row>
    <row r="11552" spans="1:3">
      <c r="A11552" s="218" t="s">
        <v>23445</v>
      </c>
      <c r="B11552" s="214" t="s">
        <v>23446</v>
      </c>
      <c r="C11552" s="214" t="s">
        <v>47</v>
      </c>
    </row>
    <row r="11553" spans="1:3">
      <c r="A11553" s="218" t="s">
        <v>23447</v>
      </c>
      <c r="B11553" s="214" t="s">
        <v>23448</v>
      </c>
      <c r="C11553" s="214" t="s">
        <v>47</v>
      </c>
    </row>
    <row r="11554" spans="1:3">
      <c r="A11554" s="218" t="s">
        <v>23449</v>
      </c>
      <c r="B11554" s="214" t="s">
        <v>23450</v>
      </c>
      <c r="C11554" s="214" t="s">
        <v>365</v>
      </c>
    </row>
    <row r="11555" spans="1:3">
      <c r="A11555" s="218" t="s">
        <v>23451</v>
      </c>
      <c r="B11555" s="214" t="s">
        <v>23452</v>
      </c>
      <c r="C11555" s="214" t="s">
        <v>365</v>
      </c>
    </row>
    <row r="11556" spans="1:3">
      <c r="A11556" s="218" t="s">
        <v>23453</v>
      </c>
      <c r="B11556" s="214" t="s">
        <v>23454</v>
      </c>
      <c r="C11556" s="214" t="s">
        <v>365</v>
      </c>
    </row>
    <row r="11557" spans="1:3">
      <c r="A11557" s="218" t="s">
        <v>23455</v>
      </c>
      <c r="B11557" s="214" t="s">
        <v>23456</v>
      </c>
      <c r="C11557" s="214" t="s">
        <v>365</v>
      </c>
    </row>
    <row r="11558" spans="1:3">
      <c r="A11558" s="218" t="s">
        <v>23457</v>
      </c>
      <c r="B11558" s="214" t="s">
        <v>23458</v>
      </c>
      <c r="C11558" s="214" t="s">
        <v>365</v>
      </c>
    </row>
    <row r="11559" spans="1:3">
      <c r="A11559" s="218" t="s">
        <v>23459</v>
      </c>
      <c r="B11559" s="214" t="s">
        <v>23460</v>
      </c>
      <c r="C11559" s="214" t="s">
        <v>47</v>
      </c>
    </row>
    <row r="11560" spans="1:3">
      <c r="A11560" s="218" t="s">
        <v>23461</v>
      </c>
      <c r="B11560" s="214" t="s">
        <v>23462</v>
      </c>
      <c r="C11560" s="214" t="s">
        <v>47</v>
      </c>
    </row>
    <row r="11561" spans="1:3">
      <c r="A11561" s="218" t="s">
        <v>23463</v>
      </c>
      <c r="B11561" s="214" t="s">
        <v>23464</v>
      </c>
      <c r="C11561" s="214" t="s">
        <v>47</v>
      </c>
    </row>
    <row r="11562" spans="1:3">
      <c r="A11562" s="218" t="s">
        <v>23465</v>
      </c>
      <c r="B11562" s="214" t="s">
        <v>23466</v>
      </c>
      <c r="C11562" s="214" t="s">
        <v>47</v>
      </c>
    </row>
    <row r="11563" spans="1:3">
      <c r="A11563" s="218" t="s">
        <v>23467</v>
      </c>
      <c r="B11563" s="214" t="s">
        <v>23468</v>
      </c>
      <c r="C11563" s="214" t="s">
        <v>47</v>
      </c>
    </row>
    <row r="11564" spans="1:3">
      <c r="A11564" s="218" t="s">
        <v>23469</v>
      </c>
      <c r="B11564" s="214" t="s">
        <v>23470</v>
      </c>
      <c r="C11564" s="214" t="s">
        <v>47</v>
      </c>
    </row>
    <row r="11565" spans="1:3">
      <c r="A11565" s="218" t="s">
        <v>23471</v>
      </c>
      <c r="B11565" s="214" t="s">
        <v>23472</v>
      </c>
      <c r="C11565" s="214" t="s">
        <v>47</v>
      </c>
    </row>
    <row r="11566" spans="1:3">
      <c r="A11566" s="218" t="s">
        <v>23473</v>
      </c>
      <c r="B11566" s="214" t="s">
        <v>23474</v>
      </c>
      <c r="C11566" s="214" t="s">
        <v>47</v>
      </c>
    </row>
    <row r="11567" spans="1:3">
      <c r="A11567" s="218" t="s">
        <v>23475</v>
      </c>
      <c r="B11567" s="214" t="s">
        <v>23476</v>
      </c>
      <c r="C11567" s="214" t="s">
        <v>47</v>
      </c>
    </row>
    <row r="11568" spans="1:3">
      <c r="A11568" s="218" t="s">
        <v>23477</v>
      </c>
      <c r="B11568" s="214" t="s">
        <v>23478</v>
      </c>
      <c r="C11568" s="214" t="s">
        <v>47</v>
      </c>
    </row>
    <row r="11569" spans="1:3">
      <c r="A11569" s="218" t="s">
        <v>23479</v>
      </c>
      <c r="B11569" s="214" t="s">
        <v>23480</v>
      </c>
      <c r="C11569" s="214" t="s">
        <v>47</v>
      </c>
    </row>
    <row r="11570" spans="1:3">
      <c r="A11570" s="218" t="s">
        <v>23481</v>
      </c>
      <c r="B11570" s="214" t="s">
        <v>23482</v>
      </c>
      <c r="C11570" s="214" t="s">
        <v>47</v>
      </c>
    </row>
    <row r="11571" spans="1:3">
      <c r="A11571" s="218" t="s">
        <v>23483</v>
      </c>
      <c r="B11571" s="214" t="s">
        <v>23484</v>
      </c>
      <c r="C11571" s="214" t="s">
        <v>47</v>
      </c>
    </row>
    <row r="11572" spans="1:3">
      <c r="A11572" s="218" t="s">
        <v>23485</v>
      </c>
      <c r="B11572" s="214" t="s">
        <v>23486</v>
      </c>
      <c r="C11572" s="214" t="s">
        <v>47</v>
      </c>
    </row>
    <row r="11573" spans="1:3">
      <c r="A11573" s="218" t="s">
        <v>23487</v>
      </c>
      <c r="B11573" s="214" t="s">
        <v>23488</v>
      </c>
      <c r="C11573" s="214" t="s">
        <v>47</v>
      </c>
    </row>
    <row r="11574" spans="1:3">
      <c r="A11574" s="218" t="s">
        <v>23489</v>
      </c>
      <c r="B11574" s="214" t="s">
        <v>23490</v>
      </c>
      <c r="C11574" s="214" t="s">
        <v>47</v>
      </c>
    </row>
    <row r="11575" spans="1:3">
      <c r="A11575" s="218" t="s">
        <v>23491</v>
      </c>
      <c r="B11575" s="214" t="s">
        <v>23492</v>
      </c>
      <c r="C11575" s="214" t="s">
        <v>47</v>
      </c>
    </row>
    <row r="11576" spans="1:3">
      <c r="A11576" s="218" t="s">
        <v>23493</v>
      </c>
      <c r="B11576" s="214" t="s">
        <v>23494</v>
      </c>
      <c r="C11576" s="214" t="s">
        <v>47</v>
      </c>
    </row>
    <row r="11577" spans="1:3">
      <c r="A11577" s="218" t="s">
        <v>23495</v>
      </c>
      <c r="B11577" s="214" t="s">
        <v>23496</v>
      </c>
      <c r="C11577" s="214" t="s">
        <v>47</v>
      </c>
    </row>
    <row r="11578" spans="1:3">
      <c r="A11578" s="218" t="s">
        <v>23497</v>
      </c>
      <c r="B11578" s="214" t="s">
        <v>23498</v>
      </c>
      <c r="C11578" s="214" t="s">
        <v>47</v>
      </c>
    </row>
    <row r="11579" spans="1:3">
      <c r="A11579" s="218" t="s">
        <v>23499</v>
      </c>
      <c r="B11579" s="214" t="s">
        <v>23500</v>
      </c>
      <c r="C11579" s="214" t="s">
        <v>47</v>
      </c>
    </row>
    <row r="11580" spans="1:3">
      <c r="A11580" s="218" t="s">
        <v>23501</v>
      </c>
      <c r="B11580" s="214" t="s">
        <v>23502</v>
      </c>
      <c r="C11580" s="214" t="s">
        <v>47</v>
      </c>
    </row>
    <row r="11581" spans="1:3">
      <c r="A11581" s="218" t="s">
        <v>23503</v>
      </c>
      <c r="B11581" s="214" t="s">
        <v>23504</v>
      </c>
      <c r="C11581" s="214" t="s">
        <v>47</v>
      </c>
    </row>
    <row r="11582" spans="1:3">
      <c r="A11582" s="218" t="s">
        <v>23505</v>
      </c>
      <c r="B11582" s="214" t="s">
        <v>23506</v>
      </c>
      <c r="C11582" s="214" t="s">
        <v>47</v>
      </c>
    </row>
    <row r="11583" spans="1:3">
      <c r="A11583" s="218" t="s">
        <v>23507</v>
      </c>
      <c r="B11583" s="214" t="s">
        <v>23508</v>
      </c>
      <c r="C11583" s="214" t="s">
        <v>47</v>
      </c>
    </row>
    <row r="11584" spans="1:3">
      <c r="A11584" s="218" t="s">
        <v>23509</v>
      </c>
      <c r="B11584" s="214" t="s">
        <v>23510</v>
      </c>
      <c r="C11584" s="214" t="s">
        <v>47</v>
      </c>
    </row>
    <row r="11585" spans="1:3">
      <c r="A11585" s="218" t="s">
        <v>23511</v>
      </c>
      <c r="B11585" s="214" t="s">
        <v>23512</v>
      </c>
      <c r="C11585" s="214" t="s">
        <v>47</v>
      </c>
    </row>
    <row r="11586" spans="1:3">
      <c r="A11586" s="218" t="s">
        <v>23513</v>
      </c>
      <c r="B11586" s="214" t="s">
        <v>23514</v>
      </c>
      <c r="C11586" s="214" t="s">
        <v>47</v>
      </c>
    </row>
    <row r="11587" spans="1:3">
      <c r="A11587" s="218" t="s">
        <v>23515</v>
      </c>
      <c r="B11587" s="214" t="s">
        <v>23516</v>
      </c>
      <c r="C11587" s="214" t="s">
        <v>365</v>
      </c>
    </row>
    <row r="11588" spans="1:3">
      <c r="A11588" s="218" t="s">
        <v>23517</v>
      </c>
      <c r="B11588" s="214" t="s">
        <v>23518</v>
      </c>
      <c r="C11588" s="214" t="s">
        <v>47</v>
      </c>
    </row>
    <row r="11589" spans="1:3">
      <c r="A11589" s="218" t="s">
        <v>23519</v>
      </c>
      <c r="B11589" s="214" t="s">
        <v>23520</v>
      </c>
      <c r="C11589" s="214" t="s">
        <v>47</v>
      </c>
    </row>
    <row r="11590" spans="1:3">
      <c r="A11590" s="218" t="s">
        <v>23521</v>
      </c>
      <c r="B11590" s="214" t="s">
        <v>23522</v>
      </c>
      <c r="C11590" s="214" t="s">
        <v>47</v>
      </c>
    </row>
    <row r="11591" spans="1:3">
      <c r="A11591" s="218" t="s">
        <v>23523</v>
      </c>
      <c r="B11591" s="214" t="s">
        <v>23524</v>
      </c>
      <c r="C11591" s="214" t="s">
        <v>47</v>
      </c>
    </row>
    <row r="11592" spans="1:3">
      <c r="A11592" s="218" t="s">
        <v>23525</v>
      </c>
      <c r="B11592" s="214" t="s">
        <v>23526</v>
      </c>
      <c r="C11592" s="214" t="s">
        <v>602</v>
      </c>
    </row>
    <row r="11593" spans="1:3">
      <c r="A11593" s="218" t="s">
        <v>23527</v>
      </c>
      <c r="B11593" s="214" t="s">
        <v>23528</v>
      </c>
      <c r="C11593" s="214" t="s">
        <v>602</v>
      </c>
    </row>
    <row r="11594" spans="1:3">
      <c r="A11594" s="218" t="s">
        <v>23529</v>
      </c>
      <c r="B11594" s="214" t="s">
        <v>23530</v>
      </c>
      <c r="C11594" s="214" t="s">
        <v>47</v>
      </c>
    </row>
    <row r="11595" spans="1:3">
      <c r="A11595" s="218" t="s">
        <v>23531</v>
      </c>
      <c r="B11595" s="214" t="s">
        <v>23532</v>
      </c>
      <c r="C11595" s="214" t="s">
        <v>602</v>
      </c>
    </row>
    <row r="11596" spans="1:3">
      <c r="A11596" s="218" t="s">
        <v>23533</v>
      </c>
      <c r="B11596" s="214" t="s">
        <v>23534</v>
      </c>
      <c r="C11596" s="214" t="s">
        <v>47</v>
      </c>
    </row>
    <row r="11597" spans="1:3">
      <c r="A11597" s="218" t="s">
        <v>23535</v>
      </c>
      <c r="B11597" s="214" t="s">
        <v>23536</v>
      </c>
      <c r="C11597" s="214" t="s">
        <v>47</v>
      </c>
    </row>
    <row r="11598" spans="1:3">
      <c r="A11598" s="218" t="s">
        <v>23537</v>
      </c>
      <c r="B11598" s="214" t="s">
        <v>23538</v>
      </c>
      <c r="C11598" s="214" t="s">
        <v>47</v>
      </c>
    </row>
    <row r="11599" spans="1:3">
      <c r="A11599" s="218" t="s">
        <v>23539</v>
      </c>
      <c r="B11599" s="214" t="s">
        <v>23540</v>
      </c>
      <c r="C11599" s="214" t="s">
        <v>47</v>
      </c>
    </row>
    <row r="11600" spans="1:3">
      <c r="A11600" s="218" t="s">
        <v>23541</v>
      </c>
      <c r="B11600" s="214" t="s">
        <v>23542</v>
      </c>
      <c r="C11600" s="214" t="s">
        <v>47</v>
      </c>
    </row>
    <row r="11601" spans="1:3">
      <c r="A11601" s="218" t="s">
        <v>23543</v>
      </c>
      <c r="B11601" s="214" t="s">
        <v>23544</v>
      </c>
      <c r="C11601" s="214" t="s">
        <v>47</v>
      </c>
    </row>
    <row r="11602" spans="1:3">
      <c r="A11602" s="218" t="s">
        <v>23545</v>
      </c>
      <c r="B11602" s="214" t="s">
        <v>23546</v>
      </c>
      <c r="C11602" s="214" t="s">
        <v>47</v>
      </c>
    </row>
    <row r="11603" spans="1:3">
      <c r="A11603" s="218" t="s">
        <v>23547</v>
      </c>
      <c r="B11603" s="214" t="s">
        <v>23548</v>
      </c>
      <c r="C11603" s="214" t="s">
        <v>47</v>
      </c>
    </row>
    <row r="11604" spans="1:3">
      <c r="A11604" s="218" t="s">
        <v>23549</v>
      </c>
      <c r="B11604" s="214" t="s">
        <v>23550</v>
      </c>
      <c r="C11604" s="214" t="s">
        <v>47</v>
      </c>
    </row>
    <row r="11605" spans="1:3">
      <c r="A11605" s="218" t="s">
        <v>23551</v>
      </c>
      <c r="B11605" s="214" t="s">
        <v>23552</v>
      </c>
      <c r="C11605" s="214" t="s">
        <v>47</v>
      </c>
    </row>
    <row r="11606" spans="1:3">
      <c r="A11606" s="218" t="s">
        <v>23553</v>
      </c>
      <c r="B11606" s="214" t="s">
        <v>23554</v>
      </c>
      <c r="C11606" s="214" t="s">
        <v>47</v>
      </c>
    </row>
    <row r="11607" spans="1:3">
      <c r="A11607" s="218" t="s">
        <v>23555</v>
      </c>
      <c r="B11607" s="214" t="s">
        <v>23556</v>
      </c>
      <c r="C11607" s="214" t="s">
        <v>47</v>
      </c>
    </row>
    <row r="11608" spans="1:3">
      <c r="A11608" s="218" t="s">
        <v>23557</v>
      </c>
      <c r="B11608" s="214" t="s">
        <v>23558</v>
      </c>
      <c r="C11608" s="214" t="s">
        <v>47</v>
      </c>
    </row>
    <row r="11609" spans="1:3">
      <c r="A11609" s="218" t="s">
        <v>23559</v>
      </c>
      <c r="B11609" s="214" t="s">
        <v>23560</v>
      </c>
      <c r="C11609" s="214" t="s">
        <v>47</v>
      </c>
    </row>
    <row r="11610" spans="1:3">
      <c r="A11610" s="218" t="s">
        <v>23561</v>
      </c>
      <c r="B11610" s="214" t="s">
        <v>23562</v>
      </c>
      <c r="C11610" s="214" t="s">
        <v>47</v>
      </c>
    </row>
    <row r="11611" spans="1:3">
      <c r="A11611" s="218" t="s">
        <v>23563</v>
      </c>
      <c r="B11611" s="214" t="s">
        <v>23564</v>
      </c>
      <c r="C11611" s="214" t="s">
        <v>47</v>
      </c>
    </row>
    <row r="11612" spans="1:3">
      <c r="A11612" s="218" t="s">
        <v>23565</v>
      </c>
      <c r="B11612" s="214" t="s">
        <v>23566</v>
      </c>
      <c r="C11612" s="214" t="s">
        <v>365</v>
      </c>
    </row>
    <row r="11613" spans="1:3">
      <c r="A11613" s="218" t="s">
        <v>23567</v>
      </c>
      <c r="B11613" s="214" t="s">
        <v>23568</v>
      </c>
      <c r="C11613" s="214" t="s">
        <v>47</v>
      </c>
    </row>
    <row r="11614" spans="1:3">
      <c r="A11614" s="218" t="s">
        <v>23569</v>
      </c>
      <c r="B11614" s="214" t="s">
        <v>23570</v>
      </c>
      <c r="C11614" s="214" t="s">
        <v>47</v>
      </c>
    </row>
    <row r="11615" spans="1:3">
      <c r="A11615" s="218" t="s">
        <v>23571</v>
      </c>
      <c r="B11615" s="214" t="s">
        <v>23572</v>
      </c>
      <c r="C11615" s="214" t="s">
        <v>47</v>
      </c>
    </row>
    <row r="11616" spans="1:3">
      <c r="A11616" s="218" t="s">
        <v>23573</v>
      </c>
      <c r="B11616" s="214" t="s">
        <v>23574</v>
      </c>
      <c r="C11616" s="214" t="s">
        <v>47</v>
      </c>
    </row>
    <row r="11617" spans="1:3">
      <c r="A11617" s="218" t="s">
        <v>23575</v>
      </c>
      <c r="B11617" s="214" t="s">
        <v>23576</v>
      </c>
      <c r="C11617" s="214" t="s">
        <v>47</v>
      </c>
    </row>
    <row r="11618" spans="1:3">
      <c r="A11618" s="218" t="s">
        <v>23577</v>
      </c>
      <c r="B11618" s="214" t="s">
        <v>23578</v>
      </c>
      <c r="C11618" s="214" t="s">
        <v>47</v>
      </c>
    </row>
    <row r="11619" spans="1:3">
      <c r="A11619" s="218" t="s">
        <v>23579</v>
      </c>
      <c r="B11619" s="214" t="s">
        <v>23580</v>
      </c>
      <c r="C11619" s="214" t="s">
        <v>47</v>
      </c>
    </row>
    <row r="11620" spans="1:3">
      <c r="A11620" s="218" t="s">
        <v>23581</v>
      </c>
      <c r="B11620" s="214" t="s">
        <v>23582</v>
      </c>
      <c r="C11620" s="214" t="s">
        <v>47</v>
      </c>
    </row>
    <row r="11621" spans="1:3">
      <c r="A11621" s="218" t="s">
        <v>23583</v>
      </c>
      <c r="B11621" s="214" t="s">
        <v>23584</v>
      </c>
      <c r="C11621" s="214" t="s">
        <v>47</v>
      </c>
    </row>
    <row r="11622" spans="1:3">
      <c r="A11622" s="218" t="s">
        <v>23585</v>
      </c>
      <c r="B11622" s="214" t="s">
        <v>23586</v>
      </c>
      <c r="C11622" s="214" t="s">
        <v>47</v>
      </c>
    </row>
    <row r="11623" spans="1:3">
      <c r="A11623" s="218" t="s">
        <v>23587</v>
      </c>
      <c r="B11623" s="214" t="s">
        <v>23588</v>
      </c>
      <c r="C11623" s="214" t="s">
        <v>47</v>
      </c>
    </row>
    <row r="11624" spans="1:3">
      <c r="A11624" s="218" t="s">
        <v>23589</v>
      </c>
      <c r="B11624" s="214" t="s">
        <v>23590</v>
      </c>
      <c r="C11624" s="214" t="s">
        <v>47</v>
      </c>
    </row>
    <row r="11625" spans="1:3">
      <c r="A11625" s="218" t="s">
        <v>23591</v>
      </c>
      <c r="B11625" s="214" t="s">
        <v>23592</v>
      </c>
      <c r="C11625" s="214" t="s">
        <v>47</v>
      </c>
    </row>
    <row r="11626" spans="1:3">
      <c r="A11626" s="218" t="s">
        <v>23593</v>
      </c>
      <c r="B11626" s="214" t="s">
        <v>23594</v>
      </c>
      <c r="C11626" s="214" t="s">
        <v>365</v>
      </c>
    </row>
    <row r="11627" spans="1:3">
      <c r="A11627" s="218" t="s">
        <v>23595</v>
      </c>
      <c r="B11627" s="214" t="s">
        <v>23596</v>
      </c>
      <c r="C11627" s="214" t="s">
        <v>365</v>
      </c>
    </row>
    <row r="11628" spans="1:3">
      <c r="A11628" s="218" t="s">
        <v>23597</v>
      </c>
      <c r="B11628" s="214" t="s">
        <v>23598</v>
      </c>
      <c r="C11628" s="214" t="s">
        <v>367</v>
      </c>
    </row>
    <row r="11629" spans="1:3">
      <c r="A11629" s="218" t="s">
        <v>23599</v>
      </c>
      <c r="B11629" s="214" t="s">
        <v>23600</v>
      </c>
      <c r="C11629" s="214" t="s">
        <v>47</v>
      </c>
    </row>
    <row r="11630" spans="1:3">
      <c r="A11630" s="218" t="s">
        <v>23601</v>
      </c>
      <c r="B11630" s="214" t="s">
        <v>23602</v>
      </c>
      <c r="C11630" s="214" t="s">
        <v>47</v>
      </c>
    </row>
    <row r="11631" spans="1:3">
      <c r="A11631" s="218" t="s">
        <v>23603</v>
      </c>
      <c r="B11631" s="214" t="s">
        <v>23604</v>
      </c>
      <c r="C11631" s="214" t="s">
        <v>47</v>
      </c>
    </row>
    <row r="11632" spans="1:3">
      <c r="A11632" s="218" t="s">
        <v>23605</v>
      </c>
      <c r="B11632" s="214" t="s">
        <v>23606</v>
      </c>
      <c r="C11632" s="214" t="s">
        <v>47</v>
      </c>
    </row>
    <row r="11633" spans="1:3">
      <c r="A11633" s="218" t="s">
        <v>23607</v>
      </c>
      <c r="B11633" s="214" t="s">
        <v>23608</v>
      </c>
      <c r="C11633" s="214" t="s">
        <v>47</v>
      </c>
    </row>
    <row r="11634" spans="1:3">
      <c r="A11634" s="218" t="s">
        <v>23609</v>
      </c>
      <c r="B11634" s="214" t="s">
        <v>23610</v>
      </c>
      <c r="C11634" s="214" t="s">
        <v>47</v>
      </c>
    </row>
    <row r="11635" spans="1:3">
      <c r="A11635" s="218" t="s">
        <v>23611</v>
      </c>
      <c r="B11635" s="214" t="s">
        <v>23612</v>
      </c>
      <c r="C11635" s="214" t="s">
        <v>47</v>
      </c>
    </row>
    <row r="11636" spans="1:3">
      <c r="A11636" s="218" t="s">
        <v>23613</v>
      </c>
      <c r="B11636" s="214" t="s">
        <v>23614</v>
      </c>
      <c r="C11636" s="214" t="s">
        <v>1669</v>
      </c>
    </row>
    <row r="11637" spans="1:3">
      <c r="A11637" s="218" t="s">
        <v>23615</v>
      </c>
      <c r="B11637" s="214" t="s">
        <v>23616</v>
      </c>
      <c r="C11637" s="214" t="s">
        <v>1669</v>
      </c>
    </row>
    <row r="11638" spans="1:3">
      <c r="A11638" s="218" t="s">
        <v>23617</v>
      </c>
      <c r="B11638" s="214" t="s">
        <v>23618</v>
      </c>
      <c r="C11638" s="214" t="s">
        <v>1669</v>
      </c>
    </row>
    <row r="11639" spans="1:3">
      <c r="A11639" s="218" t="s">
        <v>23619</v>
      </c>
      <c r="B11639" s="214" t="s">
        <v>23620</v>
      </c>
      <c r="C11639" s="214" t="s">
        <v>1669</v>
      </c>
    </row>
    <row r="11640" spans="1:3">
      <c r="A11640" s="218" t="s">
        <v>23621</v>
      </c>
      <c r="B11640" s="214" t="s">
        <v>23622</v>
      </c>
      <c r="C11640" s="214" t="s">
        <v>2435</v>
      </c>
    </row>
    <row r="11641" spans="1:3">
      <c r="A11641" s="218" t="s">
        <v>23623</v>
      </c>
      <c r="B11641" s="214" t="s">
        <v>23624</v>
      </c>
      <c r="C11641" s="214" t="s">
        <v>47</v>
      </c>
    </row>
    <row r="11642" spans="1:3">
      <c r="A11642" s="218" t="s">
        <v>23625</v>
      </c>
      <c r="B11642" s="214" t="s">
        <v>23626</v>
      </c>
      <c r="C11642" s="214" t="s">
        <v>367</v>
      </c>
    </row>
    <row r="11643" spans="1:3">
      <c r="A11643" s="218" t="s">
        <v>23627</v>
      </c>
      <c r="B11643" s="214" t="s">
        <v>23628</v>
      </c>
      <c r="C11643" s="214" t="s">
        <v>367</v>
      </c>
    </row>
    <row r="11644" spans="1:3">
      <c r="A11644" s="218" t="s">
        <v>23629</v>
      </c>
      <c r="B11644" s="214" t="s">
        <v>23630</v>
      </c>
      <c r="C11644" s="214" t="s">
        <v>367</v>
      </c>
    </row>
    <row r="11645" spans="1:3">
      <c r="A11645" s="218" t="s">
        <v>23631</v>
      </c>
      <c r="B11645" s="214" t="s">
        <v>23632</v>
      </c>
      <c r="C11645" s="214" t="s">
        <v>47</v>
      </c>
    </row>
    <row r="11646" spans="1:3">
      <c r="A11646" s="218" t="s">
        <v>23633</v>
      </c>
      <c r="B11646" s="214" t="s">
        <v>23634</v>
      </c>
      <c r="C11646" s="214" t="s">
        <v>47</v>
      </c>
    </row>
    <row r="11647" spans="1:3">
      <c r="A11647" s="218" t="s">
        <v>23635</v>
      </c>
      <c r="B11647" s="214" t="s">
        <v>23636</v>
      </c>
      <c r="C11647" s="214" t="s">
        <v>47</v>
      </c>
    </row>
    <row r="11648" spans="1:3">
      <c r="A11648" s="218" t="s">
        <v>23637</v>
      </c>
      <c r="B11648" s="214" t="s">
        <v>23638</v>
      </c>
      <c r="C11648" s="214" t="s">
        <v>47</v>
      </c>
    </row>
    <row r="11649" spans="1:3">
      <c r="A11649" s="218" t="s">
        <v>23639</v>
      </c>
      <c r="B11649" s="214" t="s">
        <v>23640</v>
      </c>
      <c r="C11649" s="214" t="s">
        <v>47</v>
      </c>
    </row>
    <row r="11650" spans="1:3">
      <c r="A11650" s="218" t="s">
        <v>23641</v>
      </c>
      <c r="B11650" s="214" t="s">
        <v>23642</v>
      </c>
      <c r="C11650" s="214" t="s">
        <v>602</v>
      </c>
    </row>
    <row r="11651" spans="1:3">
      <c r="A11651" s="218" t="s">
        <v>23643</v>
      </c>
      <c r="B11651" s="214" t="s">
        <v>23644</v>
      </c>
      <c r="C11651" s="214" t="s">
        <v>602</v>
      </c>
    </row>
    <row r="11652" spans="1:3">
      <c r="A11652" s="218" t="s">
        <v>23645</v>
      </c>
      <c r="B11652" s="214" t="s">
        <v>23646</v>
      </c>
      <c r="C11652" s="214" t="s">
        <v>367</v>
      </c>
    </row>
    <row r="11653" spans="1:3">
      <c r="A11653" s="218" t="s">
        <v>23647</v>
      </c>
      <c r="B11653" s="214" t="s">
        <v>23648</v>
      </c>
      <c r="C11653" s="214" t="s">
        <v>602</v>
      </c>
    </row>
    <row r="11654" spans="1:3">
      <c r="A11654" s="218" t="s">
        <v>23649</v>
      </c>
      <c r="B11654" s="214" t="s">
        <v>23650</v>
      </c>
      <c r="C11654" s="214" t="s">
        <v>602</v>
      </c>
    </row>
    <row r="11655" spans="1:3">
      <c r="A11655" s="218" t="s">
        <v>23651</v>
      </c>
      <c r="B11655" s="214" t="s">
        <v>23652</v>
      </c>
      <c r="C11655" s="214" t="s">
        <v>47</v>
      </c>
    </row>
    <row r="11656" spans="1:3">
      <c r="A11656" s="218" t="s">
        <v>23653</v>
      </c>
      <c r="B11656" s="214" t="s">
        <v>23654</v>
      </c>
      <c r="C11656" s="214" t="s">
        <v>365</v>
      </c>
    </row>
    <row r="11657" spans="1:3">
      <c r="A11657" s="218" t="s">
        <v>23655</v>
      </c>
      <c r="B11657" s="214" t="s">
        <v>23656</v>
      </c>
      <c r="C11657" s="214" t="s">
        <v>47</v>
      </c>
    </row>
    <row r="11658" spans="1:3">
      <c r="A11658" s="218" t="s">
        <v>23657</v>
      </c>
      <c r="B11658" s="214" t="s">
        <v>23658</v>
      </c>
      <c r="C11658" s="214" t="s">
        <v>47</v>
      </c>
    </row>
    <row r="11659" spans="1:3">
      <c r="A11659" s="218" t="s">
        <v>23659</v>
      </c>
      <c r="B11659" s="214" t="s">
        <v>23660</v>
      </c>
      <c r="C11659" s="214" t="s">
        <v>602</v>
      </c>
    </row>
    <row r="11660" spans="1:3">
      <c r="A11660" s="218" t="s">
        <v>23661</v>
      </c>
      <c r="B11660" s="214" t="s">
        <v>23662</v>
      </c>
      <c r="C11660" s="214" t="s">
        <v>47</v>
      </c>
    </row>
    <row r="11661" spans="1:3">
      <c r="A11661" s="218" t="s">
        <v>23663</v>
      </c>
      <c r="B11661" s="214" t="s">
        <v>23664</v>
      </c>
      <c r="C11661" s="214" t="s">
        <v>47</v>
      </c>
    </row>
    <row r="11662" spans="1:3">
      <c r="A11662" s="218" t="s">
        <v>23665</v>
      </c>
      <c r="B11662" s="214" t="s">
        <v>23666</v>
      </c>
      <c r="C11662" s="214" t="s">
        <v>47</v>
      </c>
    </row>
    <row r="11663" spans="1:3">
      <c r="A11663" s="218" t="s">
        <v>23667</v>
      </c>
      <c r="B11663" s="214" t="s">
        <v>23668</v>
      </c>
      <c r="C11663" s="214" t="s">
        <v>47</v>
      </c>
    </row>
    <row r="11664" spans="1:3">
      <c r="A11664" s="218" t="s">
        <v>23669</v>
      </c>
      <c r="B11664" s="214" t="s">
        <v>23670</v>
      </c>
      <c r="C11664" s="214" t="s">
        <v>47</v>
      </c>
    </row>
    <row r="11665" spans="1:3">
      <c r="A11665" s="218" t="s">
        <v>23671</v>
      </c>
      <c r="B11665" s="214" t="s">
        <v>23672</v>
      </c>
      <c r="C11665" s="214" t="s">
        <v>47</v>
      </c>
    </row>
    <row r="11666" spans="1:3">
      <c r="A11666" s="218" t="s">
        <v>23673</v>
      </c>
      <c r="B11666" s="214" t="s">
        <v>23674</v>
      </c>
      <c r="C11666" s="214" t="s">
        <v>47</v>
      </c>
    </row>
    <row r="11667" spans="1:3">
      <c r="A11667" s="218" t="s">
        <v>23675</v>
      </c>
      <c r="B11667" s="214" t="s">
        <v>23676</v>
      </c>
      <c r="C11667" s="214" t="s">
        <v>47</v>
      </c>
    </row>
    <row r="11668" spans="1:3">
      <c r="A11668" s="218" t="s">
        <v>23677</v>
      </c>
      <c r="B11668" s="214" t="s">
        <v>23678</v>
      </c>
      <c r="C11668" s="214" t="s">
        <v>47</v>
      </c>
    </row>
    <row r="11669" spans="1:3">
      <c r="A11669" s="218" t="s">
        <v>23679</v>
      </c>
      <c r="B11669" s="214" t="s">
        <v>23680</v>
      </c>
      <c r="C11669" s="214" t="s">
        <v>47</v>
      </c>
    </row>
    <row r="11670" spans="1:3">
      <c r="A11670" s="218" t="s">
        <v>23681</v>
      </c>
      <c r="B11670" s="214" t="s">
        <v>23682</v>
      </c>
      <c r="C11670" s="214" t="s">
        <v>602</v>
      </c>
    </row>
    <row r="11671" spans="1:3">
      <c r="A11671" s="218" t="s">
        <v>23683</v>
      </c>
      <c r="B11671" s="214" t="s">
        <v>23684</v>
      </c>
      <c r="C11671" s="214" t="s">
        <v>602</v>
      </c>
    </row>
    <row r="11672" spans="1:3">
      <c r="A11672" s="218" t="s">
        <v>23685</v>
      </c>
      <c r="B11672" s="214" t="s">
        <v>23686</v>
      </c>
      <c r="C11672" s="214" t="s">
        <v>602</v>
      </c>
    </row>
    <row r="11673" spans="1:3">
      <c r="A11673" s="218" t="s">
        <v>23687</v>
      </c>
      <c r="B11673" s="214" t="s">
        <v>23688</v>
      </c>
      <c r="C11673" s="214" t="s">
        <v>602</v>
      </c>
    </row>
    <row r="11674" spans="1:3">
      <c r="A11674" s="218" t="s">
        <v>23689</v>
      </c>
      <c r="B11674" s="214" t="s">
        <v>23690</v>
      </c>
      <c r="C11674" s="214" t="s">
        <v>602</v>
      </c>
    </row>
    <row r="11675" spans="1:3">
      <c r="A11675" s="218" t="s">
        <v>23691</v>
      </c>
      <c r="B11675" s="214" t="s">
        <v>23692</v>
      </c>
      <c r="C11675" s="214" t="s">
        <v>602</v>
      </c>
    </row>
    <row r="11676" spans="1:3">
      <c r="A11676" s="218" t="s">
        <v>23693</v>
      </c>
      <c r="B11676" s="214" t="s">
        <v>23694</v>
      </c>
      <c r="C11676" s="214" t="s">
        <v>47</v>
      </c>
    </row>
    <row r="11677" spans="1:3">
      <c r="A11677" s="218" t="s">
        <v>23695</v>
      </c>
      <c r="B11677" s="214" t="s">
        <v>23696</v>
      </c>
      <c r="C11677" s="214" t="s">
        <v>47</v>
      </c>
    </row>
    <row r="11678" spans="1:3">
      <c r="A11678" s="218" t="s">
        <v>23697</v>
      </c>
      <c r="B11678" s="214" t="s">
        <v>23698</v>
      </c>
      <c r="C11678" s="214" t="s">
        <v>47</v>
      </c>
    </row>
    <row r="11679" spans="1:3">
      <c r="A11679" s="218" t="s">
        <v>23699</v>
      </c>
      <c r="B11679" s="214" t="s">
        <v>23700</v>
      </c>
      <c r="C11679" s="214" t="s">
        <v>47</v>
      </c>
    </row>
    <row r="11680" spans="1:3">
      <c r="A11680" s="218" t="s">
        <v>23701</v>
      </c>
      <c r="B11680" s="214" t="s">
        <v>23702</v>
      </c>
      <c r="C11680" s="214" t="s">
        <v>47</v>
      </c>
    </row>
    <row r="11681" spans="1:3">
      <c r="A11681" s="218" t="s">
        <v>23703</v>
      </c>
      <c r="B11681" s="214" t="s">
        <v>23704</v>
      </c>
      <c r="C11681" s="214" t="s">
        <v>47</v>
      </c>
    </row>
    <row r="11682" spans="1:3">
      <c r="A11682" s="218" t="s">
        <v>23705</v>
      </c>
      <c r="B11682" s="214" t="s">
        <v>23706</v>
      </c>
      <c r="C11682" s="214" t="s">
        <v>602</v>
      </c>
    </row>
    <row r="11683" spans="1:3">
      <c r="A11683" s="218" t="s">
        <v>23707</v>
      </c>
      <c r="B11683" s="214" t="s">
        <v>23708</v>
      </c>
      <c r="C11683" s="214" t="s">
        <v>602</v>
      </c>
    </row>
    <row r="11684" spans="1:3">
      <c r="A11684" s="218" t="s">
        <v>23709</v>
      </c>
      <c r="B11684" s="214" t="s">
        <v>23710</v>
      </c>
      <c r="C11684" s="214" t="s">
        <v>602</v>
      </c>
    </row>
    <row r="11685" spans="1:3">
      <c r="A11685" s="218" t="s">
        <v>23711</v>
      </c>
      <c r="B11685" s="214" t="s">
        <v>23712</v>
      </c>
      <c r="C11685" s="214" t="s">
        <v>602</v>
      </c>
    </row>
    <row r="11686" spans="1:3">
      <c r="A11686" s="218" t="s">
        <v>23713</v>
      </c>
      <c r="B11686" s="214" t="s">
        <v>23714</v>
      </c>
      <c r="C11686" s="214" t="s">
        <v>47</v>
      </c>
    </row>
    <row r="11687" spans="1:3">
      <c r="A11687" s="218" t="s">
        <v>23715</v>
      </c>
      <c r="B11687" s="214" t="s">
        <v>23716</v>
      </c>
      <c r="C11687" s="214" t="s">
        <v>47</v>
      </c>
    </row>
    <row r="11688" spans="1:3">
      <c r="A11688" s="218" t="s">
        <v>23717</v>
      </c>
      <c r="B11688" s="214" t="s">
        <v>23718</v>
      </c>
      <c r="C11688" s="214" t="s">
        <v>47</v>
      </c>
    </row>
    <row r="11689" spans="1:3">
      <c r="A11689" s="218" t="s">
        <v>23719</v>
      </c>
      <c r="B11689" s="214" t="s">
        <v>23720</v>
      </c>
      <c r="C11689" s="214" t="s">
        <v>47</v>
      </c>
    </row>
    <row r="11690" spans="1:3">
      <c r="A11690" s="218" t="s">
        <v>23721</v>
      </c>
      <c r="B11690" s="214" t="s">
        <v>23722</v>
      </c>
      <c r="C11690" s="214" t="s">
        <v>47</v>
      </c>
    </row>
    <row r="11691" spans="1:3">
      <c r="A11691" s="218" t="s">
        <v>23723</v>
      </c>
      <c r="B11691" s="214" t="s">
        <v>23724</v>
      </c>
      <c r="C11691" s="214" t="s">
        <v>47</v>
      </c>
    </row>
    <row r="11692" spans="1:3">
      <c r="A11692" s="218" t="s">
        <v>23725</v>
      </c>
      <c r="B11692" s="214" t="s">
        <v>23726</v>
      </c>
      <c r="C11692" s="214" t="s">
        <v>47</v>
      </c>
    </row>
    <row r="11693" spans="1:3">
      <c r="A11693" s="218" t="s">
        <v>23727</v>
      </c>
      <c r="B11693" s="214" t="s">
        <v>23728</v>
      </c>
      <c r="C11693" s="214" t="s">
        <v>602</v>
      </c>
    </row>
    <row r="11694" spans="1:3">
      <c r="A11694" s="218" t="s">
        <v>23729</v>
      </c>
      <c r="B11694" s="214" t="s">
        <v>23730</v>
      </c>
      <c r="C11694" s="214" t="s">
        <v>602</v>
      </c>
    </row>
    <row r="11695" spans="1:3">
      <c r="A11695" s="218" t="s">
        <v>23731</v>
      </c>
      <c r="B11695" s="214" t="s">
        <v>23732</v>
      </c>
      <c r="C11695" s="214" t="s">
        <v>602</v>
      </c>
    </row>
    <row r="11696" spans="1:3">
      <c r="A11696" s="218" t="s">
        <v>23733</v>
      </c>
      <c r="B11696" s="214" t="s">
        <v>23734</v>
      </c>
      <c r="C11696" s="214" t="s">
        <v>602</v>
      </c>
    </row>
    <row r="11697" spans="1:3">
      <c r="A11697" s="218" t="s">
        <v>23735</v>
      </c>
      <c r="B11697" s="214" t="s">
        <v>23736</v>
      </c>
      <c r="C11697" s="214" t="s">
        <v>602</v>
      </c>
    </row>
    <row r="11698" spans="1:3">
      <c r="A11698" s="218" t="s">
        <v>23737</v>
      </c>
      <c r="B11698" s="214" t="s">
        <v>23738</v>
      </c>
      <c r="C11698" s="214" t="s">
        <v>47</v>
      </c>
    </row>
    <row r="11699" spans="1:3">
      <c r="A11699" s="218" t="s">
        <v>23739</v>
      </c>
      <c r="B11699" s="214" t="s">
        <v>23740</v>
      </c>
      <c r="C11699" s="214" t="s">
        <v>47</v>
      </c>
    </row>
    <row r="11700" spans="1:3">
      <c r="A11700" s="218" t="s">
        <v>23741</v>
      </c>
      <c r="B11700" s="214" t="s">
        <v>23742</v>
      </c>
      <c r="C11700" s="214" t="s">
        <v>47</v>
      </c>
    </row>
    <row r="11701" spans="1:3">
      <c r="A11701" s="218" t="s">
        <v>23743</v>
      </c>
      <c r="B11701" s="214" t="s">
        <v>23744</v>
      </c>
      <c r="C11701" s="214" t="s">
        <v>47</v>
      </c>
    </row>
    <row r="11702" spans="1:3">
      <c r="A11702" s="218" t="s">
        <v>23745</v>
      </c>
      <c r="B11702" s="214" t="s">
        <v>23746</v>
      </c>
      <c r="C11702" s="214" t="s">
        <v>47</v>
      </c>
    </row>
    <row r="11703" spans="1:3">
      <c r="A11703" s="218" t="s">
        <v>23747</v>
      </c>
      <c r="B11703" s="214" t="s">
        <v>23748</v>
      </c>
      <c r="C11703" s="214" t="s">
        <v>367</v>
      </c>
    </row>
    <row r="11704" spans="1:3">
      <c r="A11704" s="218" t="s">
        <v>23749</v>
      </c>
      <c r="B11704" s="214" t="s">
        <v>23750</v>
      </c>
      <c r="C11704" s="214" t="s">
        <v>367</v>
      </c>
    </row>
    <row r="11705" spans="1:3">
      <c r="A11705" s="218" t="s">
        <v>23751</v>
      </c>
      <c r="B11705" s="214" t="s">
        <v>23752</v>
      </c>
      <c r="C11705" s="214" t="s">
        <v>367</v>
      </c>
    </row>
    <row r="11706" spans="1:3">
      <c r="A11706" s="218" t="s">
        <v>23753</v>
      </c>
      <c r="B11706" s="214" t="s">
        <v>23754</v>
      </c>
      <c r="C11706" s="214" t="s">
        <v>602</v>
      </c>
    </row>
    <row r="11707" spans="1:3">
      <c r="A11707" s="218" t="s">
        <v>23755</v>
      </c>
      <c r="B11707" s="214" t="s">
        <v>23756</v>
      </c>
      <c r="C11707" s="214" t="s">
        <v>367</v>
      </c>
    </row>
    <row r="11708" spans="1:3">
      <c r="A11708" s="218" t="s">
        <v>23757</v>
      </c>
      <c r="B11708" s="214" t="s">
        <v>23758</v>
      </c>
      <c r="C11708" s="214" t="s">
        <v>602</v>
      </c>
    </row>
    <row r="11709" spans="1:3">
      <c r="A11709" s="218" t="s">
        <v>23759</v>
      </c>
      <c r="B11709" s="214" t="s">
        <v>23760</v>
      </c>
      <c r="C11709" s="214" t="s">
        <v>367</v>
      </c>
    </row>
    <row r="11710" spans="1:3">
      <c r="A11710" s="218" t="s">
        <v>23761</v>
      </c>
      <c r="B11710" s="214" t="s">
        <v>23762</v>
      </c>
      <c r="C11710" s="214" t="s">
        <v>47</v>
      </c>
    </row>
    <row r="11711" spans="1:3">
      <c r="A11711" s="218" t="s">
        <v>23763</v>
      </c>
      <c r="B11711" s="214" t="s">
        <v>23764</v>
      </c>
      <c r="C11711" s="214" t="s">
        <v>47</v>
      </c>
    </row>
    <row r="11712" spans="1:3">
      <c r="A11712" s="218" t="s">
        <v>23765</v>
      </c>
      <c r="B11712" s="214" t="s">
        <v>23766</v>
      </c>
      <c r="C11712" s="214" t="s">
        <v>47</v>
      </c>
    </row>
    <row r="11713" spans="1:3">
      <c r="A11713" s="218" t="s">
        <v>23767</v>
      </c>
      <c r="B11713" s="214" t="s">
        <v>23768</v>
      </c>
      <c r="C11713" s="214" t="s">
        <v>47</v>
      </c>
    </row>
    <row r="11714" spans="1:3">
      <c r="A11714" s="218" t="s">
        <v>23769</v>
      </c>
      <c r="B11714" s="214" t="s">
        <v>23770</v>
      </c>
      <c r="C11714" s="214" t="s">
        <v>602</v>
      </c>
    </row>
    <row r="11715" spans="1:3">
      <c r="A11715" s="218" t="s">
        <v>23771</v>
      </c>
      <c r="B11715" s="214" t="s">
        <v>23772</v>
      </c>
      <c r="C11715" s="214" t="s">
        <v>47</v>
      </c>
    </row>
    <row r="11716" spans="1:3">
      <c r="A11716" s="218" t="s">
        <v>23773</v>
      </c>
      <c r="B11716" s="214" t="s">
        <v>23774</v>
      </c>
      <c r="C11716" s="214" t="s">
        <v>47</v>
      </c>
    </row>
    <row r="11717" spans="1:3">
      <c r="A11717" s="218" t="s">
        <v>23775</v>
      </c>
      <c r="B11717" s="214" t="s">
        <v>23776</v>
      </c>
      <c r="C11717" s="214" t="s">
        <v>47</v>
      </c>
    </row>
    <row r="11718" spans="1:3">
      <c r="A11718" s="218" t="s">
        <v>23777</v>
      </c>
      <c r="B11718" s="214" t="s">
        <v>23778</v>
      </c>
      <c r="C11718" s="214" t="s">
        <v>47</v>
      </c>
    </row>
    <row r="11719" spans="1:3">
      <c r="A11719" s="218" t="s">
        <v>23779</v>
      </c>
      <c r="B11719" s="214" t="s">
        <v>23780</v>
      </c>
      <c r="C11719" s="214" t="s">
        <v>367</v>
      </c>
    </row>
    <row r="11720" spans="1:3">
      <c r="A11720" s="218" t="s">
        <v>23781</v>
      </c>
      <c r="B11720" s="214" t="s">
        <v>23782</v>
      </c>
      <c r="C11720" s="214" t="s">
        <v>47</v>
      </c>
    </row>
    <row r="11721" spans="1:3">
      <c r="A11721" s="218" t="s">
        <v>23783</v>
      </c>
      <c r="B11721" s="214" t="s">
        <v>23784</v>
      </c>
      <c r="C11721" s="214" t="s">
        <v>367</v>
      </c>
    </row>
    <row r="11722" spans="1:3">
      <c r="A11722" s="218" t="s">
        <v>23785</v>
      </c>
      <c r="B11722" s="214" t="s">
        <v>23786</v>
      </c>
      <c r="C11722" s="214" t="s">
        <v>47</v>
      </c>
    </row>
    <row r="11723" spans="1:3">
      <c r="A11723" s="218" t="s">
        <v>23787</v>
      </c>
      <c r="B11723" s="214" t="s">
        <v>23788</v>
      </c>
      <c r="C11723" s="214" t="s">
        <v>47</v>
      </c>
    </row>
    <row r="11724" spans="1:3">
      <c r="A11724" s="218" t="s">
        <v>23789</v>
      </c>
      <c r="B11724" s="214" t="s">
        <v>23790</v>
      </c>
      <c r="C11724" s="214" t="s">
        <v>47</v>
      </c>
    </row>
    <row r="11725" spans="1:3">
      <c r="A11725" s="218" t="s">
        <v>23791</v>
      </c>
      <c r="B11725" s="214" t="s">
        <v>23792</v>
      </c>
      <c r="C11725" s="214" t="s">
        <v>47</v>
      </c>
    </row>
    <row r="11726" spans="1:3">
      <c r="A11726" s="218" t="s">
        <v>23793</v>
      </c>
      <c r="B11726" s="214" t="s">
        <v>23794</v>
      </c>
      <c r="C11726" s="214" t="s">
        <v>47</v>
      </c>
    </row>
    <row r="11727" spans="1:3">
      <c r="A11727" s="218" t="s">
        <v>23795</v>
      </c>
      <c r="B11727" s="214" t="s">
        <v>23796</v>
      </c>
      <c r="C11727" s="214" t="s">
        <v>602</v>
      </c>
    </row>
    <row r="11728" spans="1:3">
      <c r="A11728" s="218" t="s">
        <v>23797</v>
      </c>
      <c r="B11728" s="214" t="s">
        <v>23798</v>
      </c>
      <c r="C11728" s="214" t="s">
        <v>602</v>
      </c>
    </row>
    <row r="11729" spans="1:3">
      <c r="A11729" s="218" t="s">
        <v>23799</v>
      </c>
      <c r="B11729" s="214" t="s">
        <v>23800</v>
      </c>
      <c r="C11729" s="214" t="s">
        <v>602</v>
      </c>
    </row>
    <row r="11730" spans="1:3">
      <c r="A11730" s="218" t="s">
        <v>23801</v>
      </c>
      <c r="B11730" s="214" t="s">
        <v>23802</v>
      </c>
      <c r="C11730" s="214" t="s">
        <v>365</v>
      </c>
    </row>
    <row r="11731" spans="1:3">
      <c r="A11731" s="218" t="s">
        <v>23803</v>
      </c>
      <c r="B11731" s="214" t="s">
        <v>23804</v>
      </c>
      <c r="C11731" s="214" t="s">
        <v>602</v>
      </c>
    </row>
    <row r="11732" spans="1:3">
      <c r="A11732" s="218" t="s">
        <v>23805</v>
      </c>
      <c r="B11732" s="214" t="s">
        <v>23806</v>
      </c>
      <c r="C11732" s="214" t="s">
        <v>47</v>
      </c>
    </row>
    <row r="11733" spans="1:3">
      <c r="A11733" s="218" t="s">
        <v>23807</v>
      </c>
      <c r="B11733" s="214" t="s">
        <v>23808</v>
      </c>
      <c r="C11733" s="214" t="s">
        <v>367</v>
      </c>
    </row>
    <row r="11734" spans="1:3">
      <c r="A11734" s="218" t="s">
        <v>23809</v>
      </c>
      <c r="B11734" s="214" t="s">
        <v>23810</v>
      </c>
      <c r="C11734" s="214" t="s">
        <v>47</v>
      </c>
    </row>
    <row r="11735" spans="1:3">
      <c r="A11735" s="218" t="s">
        <v>23811</v>
      </c>
      <c r="B11735" s="214" t="s">
        <v>23812</v>
      </c>
      <c r="C11735" s="214" t="s">
        <v>367</v>
      </c>
    </row>
    <row r="11736" spans="1:3">
      <c r="A11736" s="218" t="s">
        <v>23813</v>
      </c>
      <c r="B11736" s="214" t="s">
        <v>23814</v>
      </c>
      <c r="C11736" s="214" t="s">
        <v>367</v>
      </c>
    </row>
    <row r="11737" spans="1:3">
      <c r="A11737" s="218" t="s">
        <v>23815</v>
      </c>
      <c r="B11737" s="214" t="s">
        <v>23816</v>
      </c>
      <c r="C11737" s="214" t="s">
        <v>47</v>
      </c>
    </row>
    <row r="11738" spans="1:3">
      <c r="A11738" s="218" t="s">
        <v>23817</v>
      </c>
      <c r="B11738" s="214" t="s">
        <v>23818</v>
      </c>
      <c r="C11738" s="214" t="s">
        <v>47</v>
      </c>
    </row>
    <row r="11739" spans="1:3">
      <c r="A11739" s="218" t="s">
        <v>23819</v>
      </c>
      <c r="B11739" s="214" t="s">
        <v>23820</v>
      </c>
      <c r="C11739" s="214" t="s">
        <v>47</v>
      </c>
    </row>
    <row r="11740" spans="1:3">
      <c r="A11740" s="218" t="s">
        <v>23821</v>
      </c>
      <c r="B11740" s="214" t="s">
        <v>23822</v>
      </c>
      <c r="C11740" s="214" t="s">
        <v>47</v>
      </c>
    </row>
    <row r="11741" spans="1:3">
      <c r="A11741" s="218" t="s">
        <v>23823</v>
      </c>
      <c r="B11741" s="214" t="s">
        <v>23824</v>
      </c>
      <c r="C11741" s="214" t="s">
        <v>47</v>
      </c>
    </row>
    <row r="11742" spans="1:3">
      <c r="A11742" s="218" t="s">
        <v>23825</v>
      </c>
      <c r="B11742" s="214" t="s">
        <v>23826</v>
      </c>
      <c r="C11742" s="214" t="s">
        <v>47</v>
      </c>
    </row>
    <row r="11743" spans="1:3">
      <c r="A11743" s="218" t="s">
        <v>23827</v>
      </c>
      <c r="B11743" s="214" t="s">
        <v>23828</v>
      </c>
      <c r="C11743" s="214" t="s">
        <v>365</v>
      </c>
    </row>
    <row r="11744" spans="1:3">
      <c r="A11744" s="218" t="s">
        <v>23829</v>
      </c>
      <c r="B11744" s="214" t="s">
        <v>23830</v>
      </c>
      <c r="C11744" s="214" t="s">
        <v>602</v>
      </c>
    </row>
    <row r="11745" spans="1:3">
      <c r="A11745" s="218" t="s">
        <v>23831</v>
      </c>
      <c r="B11745" s="214" t="s">
        <v>23832</v>
      </c>
      <c r="C11745" s="214" t="s">
        <v>47</v>
      </c>
    </row>
    <row r="11746" spans="1:3">
      <c r="A11746" s="218" t="s">
        <v>23833</v>
      </c>
      <c r="B11746" s="214" t="s">
        <v>23834</v>
      </c>
      <c r="C11746" s="214" t="s">
        <v>365</v>
      </c>
    </row>
    <row r="11747" spans="1:3">
      <c r="A11747" s="218" t="s">
        <v>23835</v>
      </c>
      <c r="B11747" s="214" t="s">
        <v>23836</v>
      </c>
      <c r="C11747" s="214" t="s">
        <v>365</v>
      </c>
    </row>
    <row r="11748" spans="1:3">
      <c r="A11748" s="218" t="s">
        <v>23837</v>
      </c>
      <c r="B11748" s="214" t="s">
        <v>23838</v>
      </c>
      <c r="C11748" s="214" t="s">
        <v>47</v>
      </c>
    </row>
    <row r="11749" spans="1:3">
      <c r="A11749" s="218" t="s">
        <v>23839</v>
      </c>
      <c r="B11749" s="214" t="s">
        <v>23840</v>
      </c>
      <c r="C11749" s="214" t="s">
        <v>367</v>
      </c>
    </row>
    <row r="11750" spans="1:3">
      <c r="A11750" s="218" t="s">
        <v>23841</v>
      </c>
      <c r="B11750" s="214" t="s">
        <v>23842</v>
      </c>
      <c r="C11750" s="214" t="s">
        <v>602</v>
      </c>
    </row>
    <row r="11751" spans="1:3">
      <c r="A11751" s="218" t="s">
        <v>23843</v>
      </c>
      <c r="B11751" s="214" t="s">
        <v>23844</v>
      </c>
      <c r="C11751" s="214" t="s">
        <v>602</v>
      </c>
    </row>
    <row r="11752" spans="1:3">
      <c r="A11752" s="218" t="s">
        <v>23845</v>
      </c>
      <c r="B11752" s="214" t="s">
        <v>23846</v>
      </c>
      <c r="C11752" s="214" t="s">
        <v>602</v>
      </c>
    </row>
    <row r="11753" spans="1:3">
      <c r="A11753" s="218" t="s">
        <v>23847</v>
      </c>
      <c r="B11753" s="214" t="s">
        <v>23848</v>
      </c>
      <c r="C11753" s="214" t="s">
        <v>602</v>
      </c>
    </row>
    <row r="11754" spans="1:3">
      <c r="A11754" s="218" t="s">
        <v>23849</v>
      </c>
      <c r="B11754" s="214" t="s">
        <v>23850</v>
      </c>
      <c r="C11754" s="214" t="s">
        <v>47</v>
      </c>
    </row>
    <row r="11755" spans="1:3">
      <c r="A11755" s="218" t="s">
        <v>23851</v>
      </c>
      <c r="B11755" s="214" t="s">
        <v>23852</v>
      </c>
      <c r="C11755" s="214" t="s">
        <v>602</v>
      </c>
    </row>
    <row r="11756" spans="1:3">
      <c r="A11756" s="218" t="s">
        <v>23853</v>
      </c>
      <c r="B11756" s="214" t="s">
        <v>23854</v>
      </c>
      <c r="C11756" s="214" t="s">
        <v>5698</v>
      </c>
    </row>
    <row r="11757" spans="1:3">
      <c r="A11757" s="218" t="s">
        <v>23855</v>
      </c>
      <c r="B11757" s="214" t="s">
        <v>23856</v>
      </c>
      <c r="C11757" s="214" t="s">
        <v>602</v>
      </c>
    </row>
    <row r="11758" spans="1:3">
      <c r="A11758" s="218" t="s">
        <v>23857</v>
      </c>
      <c r="B11758" s="214" t="s">
        <v>23858</v>
      </c>
      <c r="C11758" s="214" t="s">
        <v>602</v>
      </c>
    </row>
    <row r="11759" spans="1:3">
      <c r="A11759" s="218" t="s">
        <v>23859</v>
      </c>
      <c r="B11759" s="214" t="s">
        <v>23860</v>
      </c>
      <c r="C11759" s="214" t="s">
        <v>47</v>
      </c>
    </row>
    <row r="11760" spans="1:3">
      <c r="A11760" s="218" t="s">
        <v>23861</v>
      </c>
      <c r="B11760" s="214" t="s">
        <v>23862</v>
      </c>
      <c r="C11760" s="214" t="s">
        <v>942</v>
      </c>
    </row>
    <row r="11761" spans="1:3">
      <c r="A11761" s="218" t="s">
        <v>23863</v>
      </c>
      <c r="B11761" s="214" t="s">
        <v>23864</v>
      </c>
      <c r="C11761" s="214" t="s">
        <v>47</v>
      </c>
    </row>
    <row r="11762" spans="1:3">
      <c r="A11762" s="218" t="s">
        <v>23865</v>
      </c>
      <c r="B11762" s="214" t="s">
        <v>23866</v>
      </c>
      <c r="C11762" s="214" t="s">
        <v>47</v>
      </c>
    </row>
    <row r="11763" spans="1:3">
      <c r="A11763" s="218" t="s">
        <v>23867</v>
      </c>
      <c r="B11763" s="214" t="s">
        <v>23868</v>
      </c>
      <c r="C11763" s="214" t="s">
        <v>367</v>
      </c>
    </row>
    <row r="11764" spans="1:3">
      <c r="A11764" s="218" t="s">
        <v>23869</v>
      </c>
      <c r="B11764" s="214" t="s">
        <v>23870</v>
      </c>
      <c r="C11764" s="214" t="s">
        <v>47</v>
      </c>
    </row>
    <row r="11765" spans="1:3">
      <c r="A11765" s="218" t="s">
        <v>23871</v>
      </c>
      <c r="B11765" s="214" t="s">
        <v>23872</v>
      </c>
      <c r="C11765" s="214" t="s">
        <v>367</v>
      </c>
    </row>
    <row r="11766" spans="1:3">
      <c r="A11766" s="218" t="s">
        <v>23873</v>
      </c>
      <c r="B11766" s="214" t="s">
        <v>23874</v>
      </c>
      <c r="C11766" s="214" t="s">
        <v>602</v>
      </c>
    </row>
    <row r="11767" spans="1:3">
      <c r="A11767" s="218" t="s">
        <v>23875</v>
      </c>
      <c r="B11767" s="214" t="s">
        <v>23876</v>
      </c>
      <c r="C11767" s="214" t="s">
        <v>47</v>
      </c>
    </row>
    <row r="11768" spans="1:3">
      <c r="A11768" s="218" t="s">
        <v>23877</v>
      </c>
      <c r="B11768" s="214" t="s">
        <v>23878</v>
      </c>
      <c r="C11768" s="214" t="s">
        <v>47</v>
      </c>
    </row>
    <row r="11769" spans="1:3">
      <c r="A11769" s="218" t="s">
        <v>23879</v>
      </c>
      <c r="B11769" s="214" t="s">
        <v>23880</v>
      </c>
      <c r="C11769" s="214" t="s">
        <v>47</v>
      </c>
    </row>
    <row r="11770" spans="1:3">
      <c r="A11770" s="218" t="s">
        <v>23881</v>
      </c>
      <c r="B11770" s="214" t="s">
        <v>23882</v>
      </c>
      <c r="C11770" s="214" t="s">
        <v>47</v>
      </c>
    </row>
    <row r="11771" spans="1:3">
      <c r="A11771" s="218" t="s">
        <v>23883</v>
      </c>
      <c r="B11771" s="214" t="s">
        <v>23884</v>
      </c>
      <c r="C11771" s="214" t="s">
        <v>47</v>
      </c>
    </row>
    <row r="11772" spans="1:3">
      <c r="A11772" s="218" t="s">
        <v>23885</v>
      </c>
      <c r="B11772" s="214" t="s">
        <v>23886</v>
      </c>
      <c r="C11772" s="214" t="s">
        <v>47</v>
      </c>
    </row>
    <row r="11773" spans="1:3">
      <c r="A11773" s="218" t="s">
        <v>23887</v>
      </c>
      <c r="B11773" s="214" t="s">
        <v>23888</v>
      </c>
      <c r="C11773" s="214" t="s">
        <v>47</v>
      </c>
    </row>
    <row r="11774" spans="1:3">
      <c r="A11774" s="218" t="s">
        <v>23889</v>
      </c>
      <c r="B11774" s="214" t="s">
        <v>23890</v>
      </c>
      <c r="C11774" s="214" t="s">
        <v>47</v>
      </c>
    </row>
    <row r="11775" spans="1:3">
      <c r="A11775" s="218" t="s">
        <v>23891</v>
      </c>
      <c r="B11775" s="214" t="s">
        <v>23892</v>
      </c>
      <c r="C11775" s="214" t="s">
        <v>47</v>
      </c>
    </row>
    <row r="11776" spans="1:3">
      <c r="A11776" s="218" t="s">
        <v>23893</v>
      </c>
      <c r="B11776" s="214" t="s">
        <v>23894</v>
      </c>
      <c r="C11776" s="214" t="s">
        <v>367</v>
      </c>
    </row>
    <row r="11777" spans="1:3">
      <c r="A11777" s="218" t="s">
        <v>23895</v>
      </c>
      <c r="B11777" s="214" t="s">
        <v>23896</v>
      </c>
      <c r="C11777" s="214" t="s">
        <v>602</v>
      </c>
    </row>
    <row r="11778" spans="1:3">
      <c r="A11778" s="218" t="s">
        <v>23897</v>
      </c>
      <c r="B11778" s="214" t="s">
        <v>23898</v>
      </c>
      <c r="C11778" s="214" t="s">
        <v>602</v>
      </c>
    </row>
    <row r="11779" spans="1:3">
      <c r="A11779" s="218" t="s">
        <v>23899</v>
      </c>
      <c r="B11779" s="214" t="s">
        <v>23900</v>
      </c>
      <c r="C11779" s="214" t="s">
        <v>602</v>
      </c>
    </row>
    <row r="11780" spans="1:3">
      <c r="A11780" s="218" t="s">
        <v>23901</v>
      </c>
      <c r="B11780" s="214" t="s">
        <v>23902</v>
      </c>
      <c r="C11780" s="214" t="s">
        <v>602</v>
      </c>
    </row>
    <row r="11781" spans="1:3">
      <c r="A11781" s="218" t="s">
        <v>23903</v>
      </c>
      <c r="B11781" s="214" t="s">
        <v>23904</v>
      </c>
      <c r="C11781" s="214" t="s">
        <v>602</v>
      </c>
    </row>
    <row r="11782" spans="1:3">
      <c r="A11782" s="218" t="s">
        <v>23905</v>
      </c>
      <c r="B11782" s="214" t="s">
        <v>23906</v>
      </c>
      <c r="C11782" s="214" t="s">
        <v>367</v>
      </c>
    </row>
    <row r="11783" spans="1:3">
      <c r="A11783" s="218" t="s">
        <v>23907</v>
      </c>
      <c r="B11783" s="214" t="s">
        <v>23908</v>
      </c>
      <c r="C11783" s="214" t="s">
        <v>365</v>
      </c>
    </row>
    <row r="11784" spans="1:3">
      <c r="A11784" s="218" t="s">
        <v>23909</v>
      </c>
      <c r="B11784" s="214" t="s">
        <v>23910</v>
      </c>
      <c r="C11784" s="214" t="s">
        <v>365</v>
      </c>
    </row>
    <row r="11785" spans="1:3">
      <c r="A11785" s="218" t="s">
        <v>23911</v>
      </c>
      <c r="B11785" s="214" t="s">
        <v>23912</v>
      </c>
      <c r="C11785" s="214" t="s">
        <v>365</v>
      </c>
    </row>
    <row r="11786" spans="1:3">
      <c r="A11786" s="218" t="s">
        <v>23913</v>
      </c>
      <c r="B11786" s="214" t="s">
        <v>23914</v>
      </c>
      <c r="C11786" s="214" t="s">
        <v>365</v>
      </c>
    </row>
    <row r="11787" spans="1:3">
      <c r="A11787" s="218" t="s">
        <v>23915</v>
      </c>
      <c r="B11787" s="214" t="s">
        <v>23916</v>
      </c>
      <c r="C11787" s="214" t="s">
        <v>365</v>
      </c>
    </row>
    <row r="11788" spans="1:3">
      <c r="A11788" s="218" t="s">
        <v>23917</v>
      </c>
      <c r="B11788" s="214" t="s">
        <v>23918</v>
      </c>
      <c r="C11788" s="214" t="s">
        <v>365</v>
      </c>
    </row>
    <row r="11789" spans="1:3">
      <c r="A11789" s="218" t="s">
        <v>23919</v>
      </c>
      <c r="B11789" s="214" t="s">
        <v>23920</v>
      </c>
      <c r="C11789" s="214" t="s">
        <v>365</v>
      </c>
    </row>
    <row r="11790" spans="1:3">
      <c r="A11790" s="218" t="s">
        <v>23921</v>
      </c>
      <c r="B11790" s="214" t="s">
        <v>23922</v>
      </c>
      <c r="C11790" s="214" t="s">
        <v>365</v>
      </c>
    </row>
    <row r="11791" spans="1:3">
      <c r="A11791" s="218" t="s">
        <v>23923</v>
      </c>
      <c r="B11791" s="214" t="s">
        <v>23924</v>
      </c>
      <c r="C11791" s="214" t="s">
        <v>367</v>
      </c>
    </row>
    <row r="11792" spans="1:3">
      <c r="A11792" s="218" t="s">
        <v>23925</v>
      </c>
      <c r="B11792" s="214" t="s">
        <v>23926</v>
      </c>
      <c r="C11792" s="214" t="s">
        <v>602</v>
      </c>
    </row>
    <row r="11793" spans="1:3">
      <c r="A11793" s="218" t="s">
        <v>23927</v>
      </c>
      <c r="B11793" s="214" t="s">
        <v>23928</v>
      </c>
      <c r="C11793" s="214" t="s">
        <v>365</v>
      </c>
    </row>
    <row r="11794" spans="1:3">
      <c r="A11794" s="218" t="s">
        <v>23929</v>
      </c>
      <c r="B11794" s="214" t="s">
        <v>23930</v>
      </c>
      <c r="C11794" s="214" t="s">
        <v>367</v>
      </c>
    </row>
    <row r="11795" spans="1:3">
      <c r="A11795" s="218" t="s">
        <v>23931</v>
      </c>
      <c r="B11795" s="214" t="s">
        <v>23932</v>
      </c>
      <c r="C11795" s="214" t="s">
        <v>47</v>
      </c>
    </row>
    <row r="11796" spans="1:3">
      <c r="A11796" s="218" t="s">
        <v>23933</v>
      </c>
      <c r="B11796" s="214" t="s">
        <v>23934</v>
      </c>
      <c r="C11796" s="214" t="s">
        <v>47</v>
      </c>
    </row>
    <row r="11797" spans="1:3">
      <c r="A11797" s="218" t="s">
        <v>23935</v>
      </c>
      <c r="B11797" s="214" t="s">
        <v>23936</v>
      </c>
      <c r="C11797" s="214" t="s">
        <v>47</v>
      </c>
    </row>
    <row r="11798" spans="1:3">
      <c r="A11798" s="218" t="s">
        <v>23937</v>
      </c>
      <c r="B11798" s="214" t="s">
        <v>23938</v>
      </c>
      <c r="C11798" s="214" t="s">
        <v>47</v>
      </c>
    </row>
    <row r="11799" spans="1:3">
      <c r="A11799" s="218" t="s">
        <v>23939</v>
      </c>
      <c r="B11799" s="214" t="s">
        <v>23940</v>
      </c>
      <c r="C11799" s="214" t="s">
        <v>47</v>
      </c>
    </row>
    <row r="11800" spans="1:3">
      <c r="A11800" s="218" t="s">
        <v>23941</v>
      </c>
      <c r="B11800" s="214" t="s">
        <v>23942</v>
      </c>
      <c r="C11800" s="214" t="s">
        <v>47</v>
      </c>
    </row>
    <row r="11801" spans="1:3">
      <c r="A11801" s="218" t="s">
        <v>23943</v>
      </c>
      <c r="B11801" s="214" t="s">
        <v>23944</v>
      </c>
      <c r="C11801" s="214" t="s">
        <v>47</v>
      </c>
    </row>
    <row r="11802" spans="1:3">
      <c r="A11802" s="218" t="s">
        <v>23945</v>
      </c>
      <c r="B11802" s="214" t="s">
        <v>23946</v>
      </c>
      <c r="C11802" s="214" t="s">
        <v>47</v>
      </c>
    </row>
    <row r="11803" spans="1:3">
      <c r="A11803" s="218" t="s">
        <v>23947</v>
      </c>
      <c r="B11803" s="214" t="s">
        <v>23948</v>
      </c>
      <c r="C11803" s="214" t="s">
        <v>47</v>
      </c>
    </row>
    <row r="11804" spans="1:3">
      <c r="A11804" s="218" t="s">
        <v>23949</v>
      </c>
      <c r="B11804" s="214" t="s">
        <v>23950</v>
      </c>
      <c r="C11804" s="214" t="s">
        <v>367</v>
      </c>
    </row>
    <row r="11805" spans="1:3">
      <c r="A11805" s="218" t="s">
        <v>23951</v>
      </c>
      <c r="B11805" s="214" t="s">
        <v>23952</v>
      </c>
      <c r="C11805" s="214" t="s">
        <v>47</v>
      </c>
    </row>
    <row r="11806" spans="1:3">
      <c r="A11806" s="218" t="s">
        <v>23953</v>
      </c>
      <c r="B11806" s="214" t="s">
        <v>23954</v>
      </c>
      <c r="C11806" s="214" t="s">
        <v>47</v>
      </c>
    </row>
    <row r="11807" spans="1:3">
      <c r="A11807" s="218" t="s">
        <v>23955</v>
      </c>
      <c r="B11807" s="214" t="s">
        <v>23956</v>
      </c>
      <c r="C11807" s="214" t="s">
        <v>602</v>
      </c>
    </row>
    <row r="11808" spans="1:3">
      <c r="A11808" s="218" t="s">
        <v>23957</v>
      </c>
      <c r="B11808" s="214" t="s">
        <v>23958</v>
      </c>
      <c r="C11808" s="214" t="s">
        <v>47</v>
      </c>
    </row>
    <row r="11809" spans="1:3">
      <c r="A11809" s="218" t="s">
        <v>23959</v>
      </c>
      <c r="B11809" s="214" t="s">
        <v>23960</v>
      </c>
      <c r="C11809" s="214" t="s">
        <v>602</v>
      </c>
    </row>
    <row r="11810" spans="1:3">
      <c r="A11810" s="218" t="s">
        <v>23961</v>
      </c>
      <c r="B11810" s="214" t="s">
        <v>23962</v>
      </c>
      <c r="C11810" s="214" t="s">
        <v>47</v>
      </c>
    </row>
    <row r="11811" spans="1:3">
      <c r="A11811" s="218" t="s">
        <v>23963</v>
      </c>
      <c r="B11811" s="214" t="s">
        <v>23964</v>
      </c>
      <c r="C11811" s="214" t="s">
        <v>47</v>
      </c>
    </row>
    <row r="11812" spans="1:3">
      <c r="A11812" s="218" t="s">
        <v>23965</v>
      </c>
      <c r="B11812" s="214" t="s">
        <v>23966</v>
      </c>
      <c r="C11812" s="214" t="s">
        <v>47</v>
      </c>
    </row>
    <row r="11813" spans="1:3">
      <c r="A11813" s="218" t="s">
        <v>23967</v>
      </c>
      <c r="B11813" s="214" t="s">
        <v>23968</v>
      </c>
      <c r="C11813" s="214" t="s">
        <v>47</v>
      </c>
    </row>
    <row r="11814" spans="1:3">
      <c r="A11814" s="218" t="s">
        <v>23969</v>
      </c>
      <c r="B11814" s="214" t="s">
        <v>23970</v>
      </c>
      <c r="C11814" s="214" t="s">
        <v>47</v>
      </c>
    </row>
    <row r="11815" spans="1:3">
      <c r="A11815" s="218" t="s">
        <v>23971</v>
      </c>
      <c r="B11815" s="214" t="s">
        <v>23972</v>
      </c>
      <c r="C11815" s="214" t="s">
        <v>47</v>
      </c>
    </row>
    <row r="11816" spans="1:3">
      <c r="A11816" s="218" t="s">
        <v>23973</v>
      </c>
      <c r="B11816" s="214" t="s">
        <v>23974</v>
      </c>
      <c r="C11816" s="214" t="s">
        <v>47</v>
      </c>
    </row>
    <row r="11817" spans="1:3">
      <c r="A11817" s="218" t="s">
        <v>23975</v>
      </c>
      <c r="B11817" s="214" t="s">
        <v>23976</v>
      </c>
      <c r="C11817" s="214" t="s">
        <v>47</v>
      </c>
    </row>
    <row r="11818" spans="1:3">
      <c r="A11818" s="218" t="s">
        <v>23977</v>
      </c>
      <c r="B11818" s="214" t="s">
        <v>23978</v>
      </c>
      <c r="C11818" s="214" t="s">
        <v>367</v>
      </c>
    </row>
    <row r="11819" spans="1:3">
      <c r="A11819" s="218" t="s">
        <v>23979</v>
      </c>
      <c r="B11819" s="214" t="s">
        <v>23980</v>
      </c>
      <c r="C11819" s="214" t="s">
        <v>47</v>
      </c>
    </row>
    <row r="11820" spans="1:3">
      <c r="A11820" s="218" t="s">
        <v>23981</v>
      </c>
      <c r="B11820" s="214" t="s">
        <v>23982</v>
      </c>
      <c r="C11820" s="214" t="s">
        <v>47</v>
      </c>
    </row>
    <row r="11821" spans="1:3">
      <c r="A11821" s="218" t="s">
        <v>23983</v>
      </c>
      <c r="B11821" s="214" t="s">
        <v>23984</v>
      </c>
      <c r="C11821" s="214" t="s">
        <v>47</v>
      </c>
    </row>
    <row r="11822" spans="1:3">
      <c r="A11822" s="218" t="s">
        <v>23985</v>
      </c>
      <c r="B11822" s="214" t="s">
        <v>23986</v>
      </c>
      <c r="C11822" s="214" t="s">
        <v>47</v>
      </c>
    </row>
    <row r="11823" spans="1:3">
      <c r="A11823" s="218" t="s">
        <v>23987</v>
      </c>
      <c r="B11823" s="214" t="s">
        <v>23988</v>
      </c>
      <c r="C11823" s="214" t="s">
        <v>47</v>
      </c>
    </row>
    <row r="11824" spans="1:3">
      <c r="A11824" s="218" t="s">
        <v>23989</v>
      </c>
      <c r="B11824" s="214" t="s">
        <v>23990</v>
      </c>
      <c r="C11824" s="214" t="s">
        <v>47</v>
      </c>
    </row>
    <row r="11825" spans="1:3">
      <c r="A11825" s="218" t="s">
        <v>23991</v>
      </c>
      <c r="B11825" s="214" t="s">
        <v>23992</v>
      </c>
      <c r="C11825" s="214" t="s">
        <v>47</v>
      </c>
    </row>
    <row r="11826" spans="1:3">
      <c r="A11826" s="218" t="s">
        <v>23993</v>
      </c>
      <c r="B11826" s="214" t="s">
        <v>23994</v>
      </c>
      <c r="C11826" s="214" t="s">
        <v>47</v>
      </c>
    </row>
    <row r="11827" spans="1:3">
      <c r="A11827" s="218" t="s">
        <v>23995</v>
      </c>
      <c r="B11827" s="214" t="s">
        <v>23996</v>
      </c>
      <c r="C11827" s="214" t="s">
        <v>47</v>
      </c>
    </row>
    <row r="11828" spans="1:3">
      <c r="A11828" s="218" t="s">
        <v>23997</v>
      </c>
      <c r="B11828" s="214" t="s">
        <v>23998</v>
      </c>
      <c r="C11828" s="214" t="s">
        <v>602</v>
      </c>
    </row>
    <row r="11829" spans="1:3">
      <c r="A11829" s="218" t="s">
        <v>23999</v>
      </c>
      <c r="B11829" s="214" t="s">
        <v>24000</v>
      </c>
      <c r="C11829" s="214" t="s">
        <v>47</v>
      </c>
    </row>
    <row r="11830" spans="1:3">
      <c r="A11830" s="218" t="s">
        <v>24001</v>
      </c>
      <c r="B11830" s="214" t="s">
        <v>24002</v>
      </c>
      <c r="C11830" s="214" t="s">
        <v>602</v>
      </c>
    </row>
    <row r="11831" spans="1:3">
      <c r="A11831" s="218" t="s">
        <v>24003</v>
      </c>
      <c r="B11831" s="214" t="s">
        <v>24004</v>
      </c>
      <c r="C11831" s="214" t="s">
        <v>47</v>
      </c>
    </row>
    <row r="11832" spans="1:3">
      <c r="A11832" s="218" t="s">
        <v>24005</v>
      </c>
      <c r="B11832" s="214" t="s">
        <v>24006</v>
      </c>
      <c r="C11832" s="214" t="s">
        <v>47</v>
      </c>
    </row>
    <row r="11833" spans="1:3">
      <c r="A11833" s="218" t="s">
        <v>24007</v>
      </c>
      <c r="B11833" s="214" t="s">
        <v>24008</v>
      </c>
      <c r="C11833" s="214" t="s">
        <v>47</v>
      </c>
    </row>
    <row r="11834" spans="1:3">
      <c r="A11834" s="218" t="s">
        <v>24009</v>
      </c>
      <c r="B11834" s="214" t="s">
        <v>24010</v>
      </c>
      <c r="C11834" s="214" t="s">
        <v>47</v>
      </c>
    </row>
    <row r="11835" spans="1:3">
      <c r="A11835" s="218" t="s">
        <v>24011</v>
      </c>
      <c r="B11835" s="214" t="s">
        <v>24012</v>
      </c>
      <c r="C11835" s="214" t="s">
        <v>47</v>
      </c>
    </row>
    <row r="11836" spans="1:3">
      <c r="A11836" s="218" t="s">
        <v>24013</v>
      </c>
      <c r="B11836" s="214" t="s">
        <v>24014</v>
      </c>
      <c r="C11836" s="214" t="s">
        <v>47</v>
      </c>
    </row>
    <row r="11837" spans="1:3">
      <c r="A11837" s="218" t="s">
        <v>24015</v>
      </c>
      <c r="B11837" s="214" t="s">
        <v>24016</v>
      </c>
      <c r="C11837" s="214" t="s">
        <v>602</v>
      </c>
    </row>
    <row r="11838" spans="1:3">
      <c r="A11838" s="218" t="s">
        <v>24017</v>
      </c>
      <c r="B11838" s="214" t="s">
        <v>24018</v>
      </c>
      <c r="C11838" s="214" t="s">
        <v>47</v>
      </c>
    </row>
    <row r="11839" spans="1:3">
      <c r="A11839" s="218" t="s">
        <v>24019</v>
      </c>
      <c r="B11839" s="214" t="s">
        <v>24020</v>
      </c>
      <c r="C11839" s="214" t="s">
        <v>47</v>
      </c>
    </row>
    <row r="11840" spans="1:3">
      <c r="A11840" s="218" t="s">
        <v>24021</v>
      </c>
      <c r="B11840" s="214" t="s">
        <v>24022</v>
      </c>
      <c r="C11840" s="214" t="s">
        <v>47</v>
      </c>
    </row>
    <row r="11841" spans="1:3">
      <c r="A11841" s="218" t="s">
        <v>24023</v>
      </c>
      <c r="B11841" s="214" t="s">
        <v>24024</v>
      </c>
      <c r="C11841" s="214" t="s">
        <v>602</v>
      </c>
    </row>
    <row r="11842" spans="1:3">
      <c r="A11842" s="218" t="s">
        <v>24025</v>
      </c>
      <c r="B11842" s="214" t="s">
        <v>24026</v>
      </c>
      <c r="C11842" s="214" t="s">
        <v>47</v>
      </c>
    </row>
    <row r="11843" spans="1:3">
      <c r="A11843" s="218" t="s">
        <v>24027</v>
      </c>
      <c r="B11843" s="214" t="s">
        <v>24028</v>
      </c>
      <c r="C11843" s="214" t="s">
        <v>47</v>
      </c>
    </row>
    <row r="11844" spans="1:3">
      <c r="A11844" s="218" t="s">
        <v>24029</v>
      </c>
      <c r="B11844" s="214" t="s">
        <v>24030</v>
      </c>
      <c r="C11844" s="214" t="s">
        <v>47</v>
      </c>
    </row>
    <row r="11845" spans="1:3">
      <c r="A11845" s="218" t="s">
        <v>24031</v>
      </c>
      <c r="B11845" s="214" t="s">
        <v>24032</v>
      </c>
      <c r="C11845" s="214" t="s">
        <v>47</v>
      </c>
    </row>
    <row r="11846" spans="1:3">
      <c r="A11846" s="218" t="s">
        <v>24033</v>
      </c>
      <c r="B11846" s="214" t="s">
        <v>24034</v>
      </c>
      <c r="C11846" s="214" t="s">
        <v>47</v>
      </c>
    </row>
    <row r="11847" spans="1:3">
      <c r="A11847" s="218" t="s">
        <v>24035</v>
      </c>
      <c r="B11847" s="214" t="s">
        <v>24036</v>
      </c>
      <c r="C11847" s="214" t="s">
        <v>47</v>
      </c>
    </row>
    <row r="11848" spans="1:3">
      <c r="A11848" s="218" t="s">
        <v>24037</v>
      </c>
      <c r="B11848" s="214" t="s">
        <v>24038</v>
      </c>
      <c r="C11848" s="214" t="s">
        <v>47</v>
      </c>
    </row>
    <row r="11849" spans="1:3">
      <c r="A11849" s="218" t="s">
        <v>24039</v>
      </c>
      <c r="B11849" s="214" t="s">
        <v>24040</v>
      </c>
      <c r="C11849" s="214" t="s">
        <v>47</v>
      </c>
    </row>
    <row r="11850" spans="1:3">
      <c r="A11850" s="218" t="s">
        <v>24041</v>
      </c>
      <c r="B11850" s="214" t="s">
        <v>24042</v>
      </c>
      <c r="C11850" s="214" t="s">
        <v>47</v>
      </c>
    </row>
    <row r="11851" spans="1:3">
      <c r="A11851" s="218" t="s">
        <v>24043</v>
      </c>
      <c r="B11851" s="214" t="s">
        <v>24044</v>
      </c>
      <c r="C11851" s="214" t="s">
        <v>47</v>
      </c>
    </row>
    <row r="11852" spans="1:3">
      <c r="A11852" s="218" t="s">
        <v>24045</v>
      </c>
      <c r="B11852" s="214" t="s">
        <v>24046</v>
      </c>
      <c r="C11852" s="214" t="s">
        <v>47</v>
      </c>
    </row>
    <row r="11853" spans="1:3">
      <c r="A11853" s="218" t="s">
        <v>24047</v>
      </c>
      <c r="B11853" s="214" t="s">
        <v>24048</v>
      </c>
      <c r="C11853" s="214" t="s">
        <v>367</v>
      </c>
    </row>
    <row r="11854" spans="1:3">
      <c r="A11854" s="218" t="s">
        <v>24049</v>
      </c>
      <c r="B11854" s="214" t="s">
        <v>24050</v>
      </c>
      <c r="C11854" s="214" t="s">
        <v>365</v>
      </c>
    </row>
    <row r="11855" spans="1:3">
      <c r="A11855" s="218" t="s">
        <v>24051</v>
      </c>
      <c r="B11855" s="214" t="s">
        <v>24052</v>
      </c>
      <c r="C11855" s="214" t="s">
        <v>602</v>
      </c>
    </row>
    <row r="11856" spans="1:3">
      <c r="A11856" s="218" t="s">
        <v>24053</v>
      </c>
      <c r="B11856" s="214" t="s">
        <v>24054</v>
      </c>
      <c r="C11856" s="214" t="s">
        <v>365</v>
      </c>
    </row>
    <row r="11857" spans="1:3">
      <c r="A11857" s="218" t="s">
        <v>24055</v>
      </c>
      <c r="B11857" s="214" t="s">
        <v>24056</v>
      </c>
      <c r="C11857" s="214" t="s">
        <v>461</v>
      </c>
    </row>
    <row r="11858" spans="1:3">
      <c r="A11858" s="218" t="s">
        <v>24057</v>
      </c>
      <c r="B11858" s="214" t="s">
        <v>24058</v>
      </c>
      <c r="C11858" s="214" t="s">
        <v>47</v>
      </c>
    </row>
    <row r="11859" spans="1:3">
      <c r="A11859" s="218" t="s">
        <v>24059</v>
      </c>
      <c r="B11859" s="214" t="s">
        <v>24060</v>
      </c>
      <c r="C11859" s="214" t="s">
        <v>602</v>
      </c>
    </row>
    <row r="11860" spans="1:3">
      <c r="A11860" s="218" t="s">
        <v>24061</v>
      </c>
      <c r="B11860" s="214" t="s">
        <v>24062</v>
      </c>
      <c r="C11860" s="214" t="s">
        <v>602</v>
      </c>
    </row>
    <row r="11861" spans="1:3">
      <c r="A11861" s="218" t="s">
        <v>24063</v>
      </c>
      <c r="B11861" s="214" t="s">
        <v>24064</v>
      </c>
      <c r="C11861" s="214" t="s">
        <v>47</v>
      </c>
    </row>
    <row r="11862" spans="1:3">
      <c r="A11862" s="218" t="s">
        <v>24065</v>
      </c>
      <c r="B11862" s="214" t="s">
        <v>24066</v>
      </c>
      <c r="C11862" s="214" t="s">
        <v>47</v>
      </c>
    </row>
    <row r="11863" spans="1:3">
      <c r="A11863" s="218" t="s">
        <v>24067</v>
      </c>
      <c r="B11863" s="214" t="s">
        <v>24068</v>
      </c>
      <c r="C11863" s="214" t="s">
        <v>602</v>
      </c>
    </row>
    <row r="11864" spans="1:3">
      <c r="A11864" s="218" t="s">
        <v>24069</v>
      </c>
      <c r="B11864" s="214" t="s">
        <v>24070</v>
      </c>
      <c r="C11864" s="214" t="s">
        <v>602</v>
      </c>
    </row>
    <row r="11865" spans="1:3">
      <c r="A11865" s="218" t="s">
        <v>24071</v>
      </c>
      <c r="B11865" s="214" t="s">
        <v>24072</v>
      </c>
      <c r="C11865" s="214" t="s">
        <v>47</v>
      </c>
    </row>
    <row r="11866" spans="1:3">
      <c r="A11866" s="218" t="s">
        <v>24073</v>
      </c>
      <c r="B11866" s="214" t="s">
        <v>24074</v>
      </c>
      <c r="C11866" s="214" t="s">
        <v>8458</v>
      </c>
    </row>
    <row r="11867" spans="1:3">
      <c r="A11867" s="218" t="s">
        <v>24075</v>
      </c>
      <c r="B11867" s="214" t="s">
        <v>24076</v>
      </c>
      <c r="C11867" s="214" t="s">
        <v>8655</v>
      </c>
    </row>
    <row r="11868" spans="1:3">
      <c r="A11868" s="218" t="s">
        <v>24077</v>
      </c>
      <c r="B11868" s="214" t="s">
        <v>24078</v>
      </c>
      <c r="C11868" s="214" t="s">
        <v>47</v>
      </c>
    </row>
    <row r="11869" spans="1:3">
      <c r="A11869" s="218" t="s">
        <v>24079</v>
      </c>
      <c r="B11869" s="214" t="s">
        <v>24080</v>
      </c>
      <c r="C11869" s="214" t="s">
        <v>602</v>
      </c>
    </row>
    <row r="11870" spans="1:3">
      <c r="A11870" s="218" t="s">
        <v>24081</v>
      </c>
      <c r="B11870" s="214" t="s">
        <v>24082</v>
      </c>
      <c r="C11870" s="214" t="s">
        <v>365</v>
      </c>
    </row>
    <row r="11871" spans="1:3">
      <c r="A11871" s="218" t="s">
        <v>24083</v>
      </c>
      <c r="B11871" s="214" t="s">
        <v>24084</v>
      </c>
      <c r="C11871" s="214" t="s">
        <v>47</v>
      </c>
    </row>
    <row r="11872" spans="1:3">
      <c r="A11872" s="218" t="s">
        <v>24085</v>
      </c>
      <c r="B11872" s="214" t="s">
        <v>24086</v>
      </c>
      <c r="C11872" s="214" t="s">
        <v>602</v>
      </c>
    </row>
    <row r="11873" spans="1:3">
      <c r="A11873" s="218" t="s">
        <v>24087</v>
      </c>
      <c r="B11873" s="214" t="s">
        <v>24088</v>
      </c>
      <c r="C11873" s="214" t="s">
        <v>602</v>
      </c>
    </row>
    <row r="11874" spans="1:3">
      <c r="A11874" s="218" t="s">
        <v>24089</v>
      </c>
      <c r="B11874" s="214" t="s">
        <v>24090</v>
      </c>
      <c r="C11874" s="214" t="s">
        <v>365</v>
      </c>
    </row>
    <row r="11875" spans="1:3">
      <c r="A11875" s="218" t="s">
        <v>24091</v>
      </c>
      <c r="B11875" s="214" t="s">
        <v>24092</v>
      </c>
      <c r="C11875" s="214" t="s">
        <v>602</v>
      </c>
    </row>
    <row r="11876" spans="1:3">
      <c r="A11876" s="218" t="s">
        <v>24093</v>
      </c>
      <c r="B11876" s="214" t="s">
        <v>24094</v>
      </c>
      <c r="C11876" s="214" t="s">
        <v>365</v>
      </c>
    </row>
    <row r="11877" spans="1:3">
      <c r="A11877" s="218" t="s">
        <v>24095</v>
      </c>
      <c r="B11877" s="214" t="s">
        <v>24096</v>
      </c>
      <c r="C11877" s="214" t="s">
        <v>602</v>
      </c>
    </row>
    <row r="11878" spans="1:3">
      <c r="A11878" s="218" t="s">
        <v>24097</v>
      </c>
      <c r="B11878" s="214" t="s">
        <v>24098</v>
      </c>
      <c r="C11878" s="214" t="s">
        <v>47</v>
      </c>
    </row>
    <row r="11879" spans="1:3">
      <c r="A11879" s="218" t="s">
        <v>24099</v>
      </c>
      <c r="B11879" s="214" t="s">
        <v>24100</v>
      </c>
      <c r="C11879" s="214" t="s">
        <v>47</v>
      </c>
    </row>
    <row r="11880" spans="1:3">
      <c r="A11880" s="218" t="s">
        <v>24101</v>
      </c>
      <c r="B11880" s="214" t="s">
        <v>24102</v>
      </c>
      <c r="C11880" s="214" t="s">
        <v>47</v>
      </c>
    </row>
    <row r="11881" spans="1:3">
      <c r="A11881" s="218" t="s">
        <v>24103</v>
      </c>
      <c r="B11881" s="214" t="s">
        <v>24104</v>
      </c>
      <c r="C11881" s="214" t="s">
        <v>47</v>
      </c>
    </row>
    <row r="11882" spans="1:3">
      <c r="A11882" s="218" t="s">
        <v>24105</v>
      </c>
      <c r="B11882" s="214" t="s">
        <v>24106</v>
      </c>
      <c r="C11882" s="214" t="s">
        <v>47</v>
      </c>
    </row>
    <row r="11883" spans="1:3">
      <c r="A11883" s="218" t="s">
        <v>24107</v>
      </c>
      <c r="B11883" s="214" t="s">
        <v>24108</v>
      </c>
      <c r="C11883" s="214" t="s">
        <v>47</v>
      </c>
    </row>
    <row r="11884" spans="1:3">
      <c r="A11884" s="218" t="s">
        <v>24109</v>
      </c>
      <c r="B11884" s="214" t="s">
        <v>24110</v>
      </c>
      <c r="C11884" s="214" t="s">
        <v>47</v>
      </c>
    </row>
    <row r="11885" spans="1:3">
      <c r="A11885" s="218" t="s">
        <v>24111</v>
      </c>
      <c r="B11885" s="214" t="s">
        <v>24112</v>
      </c>
      <c r="C11885" s="214" t="s">
        <v>47</v>
      </c>
    </row>
    <row r="11886" spans="1:3">
      <c r="A11886" s="218" t="s">
        <v>24113</v>
      </c>
      <c r="B11886" s="214" t="s">
        <v>24114</v>
      </c>
      <c r="C11886" s="214" t="s">
        <v>367</v>
      </c>
    </row>
    <row r="11887" spans="1:3">
      <c r="A11887" s="218" t="s">
        <v>24115</v>
      </c>
      <c r="B11887" s="214" t="s">
        <v>24116</v>
      </c>
      <c r="C11887" s="214" t="s">
        <v>47</v>
      </c>
    </row>
    <row r="11888" spans="1:3">
      <c r="A11888" s="218" t="s">
        <v>24117</v>
      </c>
      <c r="B11888" s="214" t="s">
        <v>24118</v>
      </c>
      <c r="C11888" s="214" t="s">
        <v>602</v>
      </c>
    </row>
    <row r="11889" spans="1:3">
      <c r="A11889" s="218" t="s">
        <v>24119</v>
      </c>
      <c r="B11889" s="214" t="s">
        <v>24120</v>
      </c>
      <c r="C11889" s="214" t="s">
        <v>617</v>
      </c>
    </row>
    <row r="11890" spans="1:3">
      <c r="A11890" s="218" t="s">
        <v>24121</v>
      </c>
      <c r="B11890" s="214" t="s">
        <v>24122</v>
      </c>
      <c r="C11890" s="214" t="s">
        <v>3105</v>
      </c>
    </row>
    <row r="11891" spans="1:3">
      <c r="A11891" s="218" t="s">
        <v>24123</v>
      </c>
      <c r="B11891" s="214" t="s">
        <v>24124</v>
      </c>
      <c r="C11891" s="214" t="s">
        <v>47</v>
      </c>
    </row>
    <row r="11892" spans="1:3">
      <c r="A11892" s="218" t="s">
        <v>24125</v>
      </c>
      <c r="B11892" s="214" t="s">
        <v>24126</v>
      </c>
      <c r="C11892" s="214" t="s">
        <v>47</v>
      </c>
    </row>
    <row r="11893" spans="1:3">
      <c r="A11893" s="218" t="s">
        <v>24127</v>
      </c>
      <c r="B11893" s="214" t="s">
        <v>24128</v>
      </c>
      <c r="C11893" s="214" t="s">
        <v>602</v>
      </c>
    </row>
    <row r="11894" spans="1:3">
      <c r="A11894" s="218" t="s">
        <v>24129</v>
      </c>
      <c r="B11894" s="214" t="s">
        <v>24130</v>
      </c>
      <c r="C11894" s="214" t="s">
        <v>365</v>
      </c>
    </row>
    <row r="11895" spans="1:3">
      <c r="A11895" s="218" t="s">
        <v>24131</v>
      </c>
      <c r="B11895" s="214" t="s">
        <v>24132</v>
      </c>
      <c r="C11895" s="214" t="s">
        <v>365</v>
      </c>
    </row>
    <row r="11896" spans="1:3">
      <c r="A11896" s="218" t="s">
        <v>24133</v>
      </c>
      <c r="B11896" s="214" t="s">
        <v>24134</v>
      </c>
      <c r="C11896" s="214" t="s">
        <v>365</v>
      </c>
    </row>
    <row r="11897" spans="1:3">
      <c r="A11897" s="218" t="s">
        <v>24135</v>
      </c>
      <c r="B11897" s="214" t="s">
        <v>24136</v>
      </c>
      <c r="C11897" s="214" t="s">
        <v>365</v>
      </c>
    </row>
    <row r="11898" spans="1:3">
      <c r="A11898" s="218" t="s">
        <v>24137</v>
      </c>
      <c r="B11898" s="214" t="s">
        <v>24138</v>
      </c>
      <c r="C11898" s="214" t="s">
        <v>365</v>
      </c>
    </row>
    <row r="11899" spans="1:3">
      <c r="A11899" s="218" t="s">
        <v>24139</v>
      </c>
      <c r="B11899" s="214" t="s">
        <v>24140</v>
      </c>
      <c r="C11899" s="214" t="s">
        <v>365</v>
      </c>
    </row>
    <row r="11900" spans="1:3">
      <c r="A11900" s="218" t="s">
        <v>24141</v>
      </c>
      <c r="B11900" s="214" t="s">
        <v>24142</v>
      </c>
      <c r="C11900" s="214" t="s">
        <v>365</v>
      </c>
    </row>
    <row r="11901" spans="1:3">
      <c r="A11901" s="218" t="s">
        <v>24143</v>
      </c>
      <c r="B11901" s="214" t="s">
        <v>24144</v>
      </c>
      <c r="C11901" s="214" t="s">
        <v>602</v>
      </c>
    </row>
    <row r="11902" spans="1:3">
      <c r="A11902" s="218" t="s">
        <v>24145</v>
      </c>
      <c r="B11902" s="214" t="s">
        <v>24146</v>
      </c>
      <c r="C11902" s="214" t="s">
        <v>602</v>
      </c>
    </row>
    <row r="11903" spans="1:3">
      <c r="A11903" s="218" t="s">
        <v>24147</v>
      </c>
      <c r="B11903" s="214" t="s">
        <v>24148</v>
      </c>
      <c r="C11903" s="214" t="s">
        <v>602</v>
      </c>
    </row>
    <row r="11904" spans="1:3">
      <c r="A11904" s="218" t="s">
        <v>24149</v>
      </c>
      <c r="B11904" s="214" t="s">
        <v>24150</v>
      </c>
      <c r="C11904" s="214" t="s">
        <v>367</v>
      </c>
    </row>
    <row r="11905" spans="1:3">
      <c r="A11905" s="218" t="s">
        <v>24151</v>
      </c>
      <c r="B11905" s="214" t="s">
        <v>24152</v>
      </c>
      <c r="C11905" s="214" t="s">
        <v>602</v>
      </c>
    </row>
    <row r="11906" spans="1:3">
      <c r="A11906" s="218" t="s">
        <v>24153</v>
      </c>
      <c r="B11906" s="214" t="s">
        <v>24154</v>
      </c>
      <c r="C11906" s="214" t="s">
        <v>602</v>
      </c>
    </row>
    <row r="11907" spans="1:3">
      <c r="A11907" s="218" t="s">
        <v>24155</v>
      </c>
      <c r="B11907" s="214" t="s">
        <v>24156</v>
      </c>
      <c r="C11907" s="214" t="s">
        <v>602</v>
      </c>
    </row>
    <row r="11908" spans="1:3">
      <c r="A11908" s="218" t="s">
        <v>24157</v>
      </c>
      <c r="B11908" s="214" t="s">
        <v>24158</v>
      </c>
      <c r="C11908" s="214" t="s">
        <v>602</v>
      </c>
    </row>
    <row r="11909" spans="1:3">
      <c r="A11909" s="218" t="s">
        <v>24159</v>
      </c>
      <c r="B11909" s="214" t="s">
        <v>24160</v>
      </c>
      <c r="C11909" s="214" t="s">
        <v>617</v>
      </c>
    </row>
    <row r="11910" spans="1:3">
      <c r="A11910" s="218" t="s">
        <v>24161</v>
      </c>
      <c r="B11910" s="214" t="s">
        <v>24162</v>
      </c>
      <c r="C11910" s="214" t="s">
        <v>602</v>
      </c>
    </row>
    <row r="11911" spans="1:3">
      <c r="A11911" s="218" t="s">
        <v>24163</v>
      </c>
      <c r="B11911" s="214" t="s">
        <v>24164</v>
      </c>
      <c r="C11911" s="214" t="s">
        <v>602</v>
      </c>
    </row>
    <row r="11912" spans="1:3">
      <c r="A11912" s="218" t="s">
        <v>24165</v>
      </c>
      <c r="B11912" s="214" t="s">
        <v>24166</v>
      </c>
      <c r="C11912" s="214" t="s">
        <v>617</v>
      </c>
    </row>
    <row r="11913" spans="1:3">
      <c r="A11913" s="218" t="s">
        <v>24167</v>
      </c>
      <c r="B11913" s="214" t="s">
        <v>24168</v>
      </c>
      <c r="C11913" s="214" t="s">
        <v>367</v>
      </c>
    </row>
    <row r="11914" spans="1:3">
      <c r="A11914" s="218" t="s">
        <v>24169</v>
      </c>
      <c r="B11914" s="214" t="s">
        <v>24170</v>
      </c>
      <c r="C11914" s="214" t="s">
        <v>367</v>
      </c>
    </row>
    <row r="11915" spans="1:3">
      <c r="A11915" s="218" t="s">
        <v>24171</v>
      </c>
      <c r="B11915" s="214" t="s">
        <v>24172</v>
      </c>
      <c r="C11915" s="214" t="s">
        <v>47</v>
      </c>
    </row>
    <row r="11916" spans="1:3">
      <c r="A11916" s="218" t="s">
        <v>24173</v>
      </c>
      <c r="B11916" s="214" t="s">
        <v>24174</v>
      </c>
      <c r="C11916" s="214" t="s">
        <v>47</v>
      </c>
    </row>
    <row r="11917" spans="1:3">
      <c r="A11917" s="218" t="s">
        <v>24175</v>
      </c>
      <c r="B11917" s="214" t="s">
        <v>24176</v>
      </c>
      <c r="C11917" s="214" t="s">
        <v>47</v>
      </c>
    </row>
    <row r="11918" spans="1:3">
      <c r="A11918" s="218" t="s">
        <v>24177</v>
      </c>
      <c r="B11918" s="214" t="s">
        <v>24178</v>
      </c>
      <c r="C11918" s="214" t="s">
        <v>47</v>
      </c>
    </row>
    <row r="11919" spans="1:3">
      <c r="A11919" s="218" t="s">
        <v>24179</v>
      </c>
      <c r="B11919" s="214" t="s">
        <v>24180</v>
      </c>
      <c r="C11919" s="214" t="s">
        <v>47</v>
      </c>
    </row>
    <row r="11920" spans="1:3">
      <c r="A11920" s="218" t="s">
        <v>24181</v>
      </c>
      <c r="B11920" s="214" t="s">
        <v>24182</v>
      </c>
      <c r="C11920" s="214" t="s">
        <v>47</v>
      </c>
    </row>
    <row r="11921" spans="1:3">
      <c r="A11921" s="218" t="s">
        <v>24183</v>
      </c>
      <c r="B11921" s="214" t="s">
        <v>24184</v>
      </c>
      <c r="C11921" s="214" t="s">
        <v>47</v>
      </c>
    </row>
    <row r="11922" spans="1:3">
      <c r="A11922" s="218" t="s">
        <v>24185</v>
      </c>
      <c r="B11922" s="214" t="s">
        <v>24186</v>
      </c>
      <c r="C11922" s="214" t="s">
        <v>47</v>
      </c>
    </row>
    <row r="11923" spans="1:3">
      <c r="A11923" s="218" t="s">
        <v>24187</v>
      </c>
      <c r="B11923" s="214" t="s">
        <v>24188</v>
      </c>
      <c r="C11923" s="214" t="s">
        <v>47</v>
      </c>
    </row>
    <row r="11924" spans="1:3">
      <c r="A11924" s="218" t="s">
        <v>24189</v>
      </c>
      <c r="B11924" s="214" t="s">
        <v>24190</v>
      </c>
      <c r="C11924" s="214" t="s">
        <v>47</v>
      </c>
    </row>
    <row r="11925" spans="1:3">
      <c r="A11925" s="218" t="s">
        <v>24191</v>
      </c>
      <c r="B11925" s="214" t="s">
        <v>24192</v>
      </c>
      <c r="C11925" s="214" t="s">
        <v>47</v>
      </c>
    </row>
    <row r="11926" spans="1:3">
      <c r="A11926" s="218" t="s">
        <v>24193</v>
      </c>
      <c r="B11926" s="214" t="s">
        <v>24194</v>
      </c>
      <c r="C11926" s="214" t="s">
        <v>47</v>
      </c>
    </row>
    <row r="11927" spans="1:3">
      <c r="A11927" s="218" t="s">
        <v>24195</v>
      </c>
      <c r="B11927" s="214" t="s">
        <v>24196</v>
      </c>
      <c r="C11927" s="214" t="s">
        <v>367</v>
      </c>
    </row>
    <row r="11928" spans="1:3">
      <c r="A11928" s="218" t="s">
        <v>24197</v>
      </c>
      <c r="B11928" s="214" t="s">
        <v>24198</v>
      </c>
      <c r="C11928" s="214" t="s">
        <v>47</v>
      </c>
    </row>
    <row r="11929" spans="1:3">
      <c r="A11929" s="218" t="s">
        <v>24199</v>
      </c>
      <c r="B11929" s="214" t="s">
        <v>24200</v>
      </c>
      <c r="C11929" s="214" t="s">
        <v>47</v>
      </c>
    </row>
    <row r="11930" spans="1:3">
      <c r="A11930" s="218" t="s">
        <v>24201</v>
      </c>
      <c r="B11930" s="214" t="s">
        <v>24202</v>
      </c>
      <c r="C11930" s="214" t="s">
        <v>47</v>
      </c>
    </row>
    <row r="11931" spans="1:3">
      <c r="A11931" s="218" t="s">
        <v>24203</v>
      </c>
      <c r="B11931" s="214" t="s">
        <v>24204</v>
      </c>
      <c r="C11931" s="214" t="s">
        <v>367</v>
      </c>
    </row>
    <row r="11932" spans="1:3">
      <c r="A11932" s="218" t="s">
        <v>24205</v>
      </c>
      <c r="B11932" s="214" t="s">
        <v>24206</v>
      </c>
      <c r="C11932" s="214" t="s">
        <v>47</v>
      </c>
    </row>
    <row r="11933" spans="1:3">
      <c r="A11933" s="218" t="s">
        <v>24207</v>
      </c>
      <c r="B11933" s="214" t="s">
        <v>24208</v>
      </c>
      <c r="C11933" s="214" t="s">
        <v>47</v>
      </c>
    </row>
    <row r="11934" spans="1:3">
      <c r="A11934" s="218" t="s">
        <v>24209</v>
      </c>
      <c r="B11934" s="214" t="s">
        <v>24210</v>
      </c>
      <c r="C11934" s="214" t="s">
        <v>47</v>
      </c>
    </row>
    <row r="11935" spans="1:3">
      <c r="A11935" s="218" t="s">
        <v>24211</v>
      </c>
      <c r="B11935" s="214" t="s">
        <v>24212</v>
      </c>
      <c r="C11935" s="214" t="s">
        <v>367</v>
      </c>
    </row>
    <row r="11936" spans="1:3">
      <c r="A11936" s="218" t="s">
        <v>24213</v>
      </c>
      <c r="B11936" s="214" t="s">
        <v>24214</v>
      </c>
      <c r="C11936" s="214" t="s">
        <v>47</v>
      </c>
    </row>
    <row r="11937" spans="1:3">
      <c r="A11937" s="218" t="s">
        <v>24215</v>
      </c>
      <c r="B11937" s="214" t="s">
        <v>24216</v>
      </c>
      <c r="C11937" s="214" t="s">
        <v>602</v>
      </c>
    </row>
    <row r="11938" spans="1:3">
      <c r="A11938" s="218" t="s">
        <v>24217</v>
      </c>
      <c r="B11938" s="214" t="s">
        <v>24218</v>
      </c>
      <c r="C11938" s="214" t="s">
        <v>47</v>
      </c>
    </row>
    <row r="11939" spans="1:3">
      <c r="A11939" s="218" t="s">
        <v>24219</v>
      </c>
      <c r="B11939" s="214" t="s">
        <v>24220</v>
      </c>
      <c r="C11939" s="214" t="s">
        <v>47</v>
      </c>
    </row>
    <row r="11940" spans="1:3">
      <c r="A11940" s="218" t="s">
        <v>24221</v>
      </c>
      <c r="B11940" s="214" t="s">
        <v>24222</v>
      </c>
      <c r="C11940" s="214" t="s">
        <v>365</v>
      </c>
    </row>
    <row r="11941" spans="1:3">
      <c r="A11941" s="218" t="s">
        <v>24223</v>
      </c>
      <c r="B11941" s="214" t="s">
        <v>24224</v>
      </c>
      <c r="C11941" s="214" t="s">
        <v>47</v>
      </c>
    </row>
    <row r="11942" spans="1:3">
      <c r="A11942" s="218" t="s">
        <v>24225</v>
      </c>
      <c r="B11942" s="214" t="s">
        <v>24226</v>
      </c>
      <c r="C11942" s="214" t="s">
        <v>47</v>
      </c>
    </row>
    <row r="11943" spans="1:3">
      <c r="A11943" s="218" t="s">
        <v>24227</v>
      </c>
      <c r="B11943" s="214" t="s">
        <v>24228</v>
      </c>
      <c r="C11943" s="214" t="s">
        <v>47</v>
      </c>
    </row>
    <row r="11944" spans="1:3">
      <c r="A11944" s="218" t="s">
        <v>24229</v>
      </c>
      <c r="B11944" s="214" t="s">
        <v>24230</v>
      </c>
      <c r="C11944" s="214" t="s">
        <v>47</v>
      </c>
    </row>
    <row r="11945" spans="1:3">
      <c r="A11945" s="218" t="s">
        <v>24231</v>
      </c>
      <c r="B11945" s="214" t="s">
        <v>24232</v>
      </c>
      <c r="C11945" s="214" t="s">
        <v>47</v>
      </c>
    </row>
    <row r="11946" spans="1:3">
      <c r="A11946" s="218" t="s">
        <v>24233</v>
      </c>
      <c r="B11946" s="214" t="s">
        <v>24234</v>
      </c>
      <c r="C11946" s="214" t="s">
        <v>47</v>
      </c>
    </row>
    <row r="11947" spans="1:3">
      <c r="A11947" s="218" t="s">
        <v>24235</v>
      </c>
      <c r="B11947" s="214" t="s">
        <v>24236</v>
      </c>
      <c r="C11947" s="214" t="s">
        <v>47</v>
      </c>
    </row>
    <row r="11948" spans="1:3">
      <c r="A11948" s="218" t="s">
        <v>24237</v>
      </c>
      <c r="B11948" s="214" t="s">
        <v>24238</v>
      </c>
      <c r="C11948" s="214" t="s">
        <v>47</v>
      </c>
    </row>
    <row r="11949" spans="1:3">
      <c r="A11949" s="218" t="s">
        <v>24239</v>
      </c>
      <c r="B11949" s="214" t="s">
        <v>24240</v>
      </c>
      <c r="C11949" s="214" t="s">
        <v>617</v>
      </c>
    </row>
    <row r="11950" spans="1:3">
      <c r="A11950" s="218" t="s">
        <v>24241</v>
      </c>
      <c r="B11950" s="214" t="s">
        <v>24242</v>
      </c>
      <c r="C11950" s="214" t="s">
        <v>47</v>
      </c>
    </row>
    <row r="11951" spans="1:3">
      <c r="A11951" s="218" t="s">
        <v>24243</v>
      </c>
      <c r="B11951" s="214" t="s">
        <v>24244</v>
      </c>
      <c r="C11951" s="214" t="s">
        <v>47</v>
      </c>
    </row>
    <row r="11952" spans="1:3">
      <c r="A11952" s="218" t="s">
        <v>24245</v>
      </c>
      <c r="B11952" s="214" t="s">
        <v>24246</v>
      </c>
      <c r="C11952" s="214" t="s">
        <v>47</v>
      </c>
    </row>
    <row r="11953" spans="1:3">
      <c r="A11953" s="218" t="s">
        <v>24247</v>
      </c>
      <c r="B11953" s="214" t="s">
        <v>24248</v>
      </c>
      <c r="C11953" s="214" t="s">
        <v>47</v>
      </c>
    </row>
    <row r="11954" spans="1:3">
      <c r="A11954" s="218" t="s">
        <v>24249</v>
      </c>
      <c r="B11954" s="214" t="s">
        <v>24250</v>
      </c>
      <c r="C11954" s="214" t="s">
        <v>602</v>
      </c>
    </row>
    <row r="11955" spans="1:3">
      <c r="A11955" s="218" t="s">
        <v>24251</v>
      </c>
      <c r="B11955" s="214" t="s">
        <v>24252</v>
      </c>
      <c r="C11955" s="214" t="s">
        <v>47</v>
      </c>
    </row>
    <row r="11956" spans="1:3">
      <c r="A11956" s="218" t="s">
        <v>24253</v>
      </c>
      <c r="B11956" s="214" t="s">
        <v>24254</v>
      </c>
      <c r="C11956" s="214" t="s">
        <v>47</v>
      </c>
    </row>
    <row r="11957" spans="1:3">
      <c r="A11957" s="218" t="s">
        <v>24255</v>
      </c>
      <c r="B11957" s="214" t="s">
        <v>24256</v>
      </c>
      <c r="C11957" s="214" t="s">
        <v>367</v>
      </c>
    </row>
    <row r="11958" spans="1:3">
      <c r="A11958" s="218" t="s">
        <v>24257</v>
      </c>
      <c r="B11958" s="214" t="s">
        <v>24258</v>
      </c>
      <c r="C11958" s="214" t="s">
        <v>1504</v>
      </c>
    </row>
    <row r="11959" spans="1:3">
      <c r="A11959" s="218" t="s">
        <v>24259</v>
      </c>
      <c r="B11959" s="214" t="s">
        <v>24260</v>
      </c>
      <c r="C11959" s="214" t="s">
        <v>367</v>
      </c>
    </row>
    <row r="11960" spans="1:3">
      <c r="A11960" s="218" t="s">
        <v>24261</v>
      </c>
      <c r="B11960" s="214" t="s">
        <v>24262</v>
      </c>
      <c r="C11960" s="214" t="s">
        <v>47</v>
      </c>
    </row>
    <row r="11961" spans="1:3">
      <c r="A11961" s="218" t="s">
        <v>24263</v>
      </c>
      <c r="B11961" s="214" t="s">
        <v>24264</v>
      </c>
      <c r="C11961" s="214" t="s">
        <v>367</v>
      </c>
    </row>
    <row r="11962" spans="1:3">
      <c r="A11962" s="218" t="s">
        <v>24265</v>
      </c>
      <c r="B11962" s="214" t="s">
        <v>24266</v>
      </c>
      <c r="C11962" s="214" t="s">
        <v>367</v>
      </c>
    </row>
    <row r="11963" spans="1:3">
      <c r="A11963" s="218" t="s">
        <v>24267</v>
      </c>
      <c r="B11963" s="214" t="s">
        <v>24268</v>
      </c>
      <c r="C11963" s="214" t="s">
        <v>367</v>
      </c>
    </row>
    <row r="11964" spans="1:3">
      <c r="A11964" s="218" t="s">
        <v>24269</v>
      </c>
      <c r="B11964" s="214" t="s">
        <v>24270</v>
      </c>
      <c r="C11964" s="214" t="s">
        <v>367</v>
      </c>
    </row>
    <row r="11965" spans="1:3">
      <c r="A11965" s="218" t="s">
        <v>24271</v>
      </c>
      <c r="B11965" s="214" t="s">
        <v>24272</v>
      </c>
      <c r="C11965" s="214" t="s">
        <v>47</v>
      </c>
    </row>
    <row r="11966" spans="1:3">
      <c r="A11966" s="218" t="s">
        <v>24273</v>
      </c>
      <c r="B11966" s="214" t="s">
        <v>24274</v>
      </c>
      <c r="C11966" s="214" t="s">
        <v>367</v>
      </c>
    </row>
    <row r="11967" spans="1:3">
      <c r="A11967" s="218" t="s">
        <v>24275</v>
      </c>
      <c r="B11967" s="214" t="s">
        <v>24276</v>
      </c>
      <c r="C11967" s="214" t="s">
        <v>47</v>
      </c>
    </row>
    <row r="11968" spans="1:3">
      <c r="A11968" s="218" t="s">
        <v>24277</v>
      </c>
      <c r="B11968" s="214" t="s">
        <v>24278</v>
      </c>
      <c r="C11968" s="214" t="s">
        <v>21080</v>
      </c>
    </row>
    <row r="11969" spans="1:3">
      <c r="A11969" s="218" t="s">
        <v>24279</v>
      </c>
      <c r="B11969" s="214" t="s">
        <v>24280</v>
      </c>
      <c r="C11969" s="214" t="s">
        <v>47</v>
      </c>
    </row>
    <row r="11970" spans="1:3">
      <c r="A11970" s="218" t="s">
        <v>24281</v>
      </c>
      <c r="B11970" s="214" t="s">
        <v>24282</v>
      </c>
      <c r="C11970" s="214" t="s">
        <v>47</v>
      </c>
    </row>
    <row r="11971" spans="1:3">
      <c r="A11971" s="218" t="s">
        <v>24283</v>
      </c>
      <c r="B11971" s="214" t="s">
        <v>24284</v>
      </c>
      <c r="C11971" s="214" t="s">
        <v>47</v>
      </c>
    </row>
    <row r="11972" spans="1:3">
      <c r="A11972" s="218" t="s">
        <v>24285</v>
      </c>
      <c r="B11972" s="214" t="s">
        <v>24286</v>
      </c>
      <c r="C11972" s="214" t="s">
        <v>47</v>
      </c>
    </row>
    <row r="11973" spans="1:3">
      <c r="A11973" s="218" t="s">
        <v>24287</v>
      </c>
      <c r="B11973" s="214" t="s">
        <v>24288</v>
      </c>
      <c r="C11973" s="214" t="s">
        <v>47</v>
      </c>
    </row>
    <row r="11974" spans="1:3">
      <c r="A11974" s="218" t="s">
        <v>24289</v>
      </c>
      <c r="B11974" s="214" t="s">
        <v>24290</v>
      </c>
      <c r="C11974" s="214" t="s">
        <v>602</v>
      </c>
    </row>
    <row r="11975" spans="1:3">
      <c r="A11975" s="218" t="s">
        <v>24291</v>
      </c>
      <c r="B11975" s="214" t="s">
        <v>24292</v>
      </c>
      <c r="C11975" s="214" t="s">
        <v>602</v>
      </c>
    </row>
    <row r="11976" spans="1:3">
      <c r="A11976" s="218" t="s">
        <v>24293</v>
      </c>
      <c r="B11976" s="214" t="s">
        <v>24294</v>
      </c>
      <c r="C11976" s="214" t="s">
        <v>47</v>
      </c>
    </row>
    <row r="11977" spans="1:3">
      <c r="A11977" s="218" t="s">
        <v>24295</v>
      </c>
      <c r="B11977" s="214" t="s">
        <v>24296</v>
      </c>
      <c r="C11977" s="214" t="s">
        <v>602</v>
      </c>
    </row>
    <row r="11978" spans="1:3">
      <c r="A11978" s="218" t="s">
        <v>24297</v>
      </c>
      <c r="B11978" s="214" t="s">
        <v>24298</v>
      </c>
      <c r="C11978" s="214" t="s">
        <v>602</v>
      </c>
    </row>
    <row r="11979" spans="1:3">
      <c r="A11979" s="218" t="s">
        <v>24299</v>
      </c>
      <c r="B11979" s="214" t="s">
        <v>24300</v>
      </c>
      <c r="C11979" s="214" t="s">
        <v>367</v>
      </c>
    </row>
    <row r="11980" spans="1:3">
      <c r="A11980" s="218" t="s">
        <v>24301</v>
      </c>
      <c r="B11980" s="214" t="s">
        <v>24302</v>
      </c>
      <c r="C11980" s="214" t="s">
        <v>367</v>
      </c>
    </row>
    <row r="11981" spans="1:3">
      <c r="A11981" s="218" t="s">
        <v>24303</v>
      </c>
      <c r="B11981" s="214" t="s">
        <v>24304</v>
      </c>
      <c r="C11981" s="214" t="s">
        <v>602</v>
      </c>
    </row>
    <row r="11982" spans="1:3">
      <c r="A11982" s="218" t="s">
        <v>24305</v>
      </c>
      <c r="B11982" s="214" t="s">
        <v>24306</v>
      </c>
      <c r="C11982" s="214" t="s">
        <v>367</v>
      </c>
    </row>
    <row r="11983" spans="1:3">
      <c r="A11983" s="218" t="s">
        <v>24307</v>
      </c>
      <c r="B11983" s="214" t="s">
        <v>24308</v>
      </c>
      <c r="C11983" s="214" t="s">
        <v>602</v>
      </c>
    </row>
    <row r="11984" spans="1:3">
      <c r="A11984" s="218" t="s">
        <v>24309</v>
      </c>
      <c r="B11984" s="214" t="s">
        <v>24310</v>
      </c>
      <c r="C11984" s="214" t="s">
        <v>602</v>
      </c>
    </row>
    <row r="11985" spans="1:3">
      <c r="A11985" s="218" t="s">
        <v>24311</v>
      </c>
      <c r="B11985" s="214" t="s">
        <v>24312</v>
      </c>
      <c r="C11985" s="214" t="s">
        <v>602</v>
      </c>
    </row>
    <row r="11986" spans="1:3">
      <c r="A11986" s="218" t="s">
        <v>24313</v>
      </c>
      <c r="B11986" s="214" t="s">
        <v>24314</v>
      </c>
      <c r="C11986" s="214" t="s">
        <v>367</v>
      </c>
    </row>
    <row r="11987" spans="1:3">
      <c r="A11987" s="218" t="s">
        <v>24315</v>
      </c>
      <c r="B11987" s="214" t="s">
        <v>24316</v>
      </c>
      <c r="C11987" s="214" t="s">
        <v>47</v>
      </c>
    </row>
    <row r="11988" spans="1:3">
      <c r="A11988" s="218" t="s">
        <v>24317</v>
      </c>
      <c r="B11988" s="214" t="s">
        <v>24318</v>
      </c>
      <c r="C11988" s="214" t="s">
        <v>47</v>
      </c>
    </row>
    <row r="11989" spans="1:3">
      <c r="A11989" s="218" t="s">
        <v>24319</v>
      </c>
      <c r="B11989" s="214" t="s">
        <v>24320</v>
      </c>
      <c r="C11989" s="214" t="s">
        <v>47</v>
      </c>
    </row>
    <row r="11990" spans="1:3">
      <c r="A11990" s="218" t="s">
        <v>24321</v>
      </c>
      <c r="B11990" s="214" t="s">
        <v>24322</v>
      </c>
      <c r="C11990" s="214" t="s">
        <v>47</v>
      </c>
    </row>
    <row r="11991" spans="1:3">
      <c r="A11991" s="218" t="s">
        <v>24323</v>
      </c>
      <c r="B11991" s="214" t="s">
        <v>24324</v>
      </c>
      <c r="C11991" s="214" t="s">
        <v>47</v>
      </c>
    </row>
    <row r="11992" spans="1:3">
      <c r="A11992" s="218" t="s">
        <v>24325</v>
      </c>
      <c r="B11992" s="214" t="s">
        <v>24326</v>
      </c>
      <c r="C11992" s="214" t="s">
        <v>602</v>
      </c>
    </row>
    <row r="11993" spans="1:3">
      <c r="A11993" s="218" t="s">
        <v>24327</v>
      </c>
      <c r="B11993" s="214" t="s">
        <v>24328</v>
      </c>
      <c r="C11993" s="214" t="s">
        <v>47</v>
      </c>
    </row>
    <row r="11994" spans="1:3">
      <c r="A11994" s="218" t="s">
        <v>24329</v>
      </c>
      <c r="B11994" s="214" t="s">
        <v>24330</v>
      </c>
      <c r="C11994" s="214" t="s">
        <v>47</v>
      </c>
    </row>
    <row r="11995" spans="1:3">
      <c r="A11995" s="218" t="s">
        <v>24331</v>
      </c>
      <c r="B11995" s="214" t="s">
        <v>24332</v>
      </c>
      <c r="C11995" s="214" t="s">
        <v>47</v>
      </c>
    </row>
    <row r="11996" spans="1:3">
      <c r="A11996" s="218" t="s">
        <v>24333</v>
      </c>
      <c r="B11996" s="214" t="s">
        <v>24334</v>
      </c>
      <c r="C11996" s="214" t="s">
        <v>602</v>
      </c>
    </row>
    <row r="11997" spans="1:3">
      <c r="A11997" s="218" t="s">
        <v>24335</v>
      </c>
      <c r="B11997" s="214" t="s">
        <v>24336</v>
      </c>
      <c r="C11997" s="214" t="s">
        <v>602</v>
      </c>
    </row>
    <row r="11998" spans="1:3">
      <c r="A11998" s="218" t="s">
        <v>24337</v>
      </c>
      <c r="B11998" s="214" t="s">
        <v>24338</v>
      </c>
      <c r="C11998" s="214" t="s">
        <v>47</v>
      </c>
    </row>
    <row r="11999" spans="1:3">
      <c r="A11999" s="218" t="s">
        <v>24339</v>
      </c>
      <c r="B11999" s="214" t="s">
        <v>24340</v>
      </c>
      <c r="C11999" s="214" t="s">
        <v>47</v>
      </c>
    </row>
    <row r="12000" spans="1:3">
      <c r="A12000" s="218" t="s">
        <v>24341</v>
      </c>
      <c r="B12000" s="214" t="s">
        <v>24342</v>
      </c>
      <c r="C12000" s="214" t="s">
        <v>602</v>
      </c>
    </row>
    <row r="12001" spans="1:3">
      <c r="A12001" s="218" t="s">
        <v>24343</v>
      </c>
      <c r="B12001" s="214" t="s">
        <v>24344</v>
      </c>
      <c r="C12001" s="214" t="s">
        <v>602</v>
      </c>
    </row>
    <row r="12002" spans="1:3">
      <c r="A12002" s="218" t="s">
        <v>24345</v>
      </c>
      <c r="B12002" s="214" t="s">
        <v>24346</v>
      </c>
      <c r="C12002" s="214" t="s">
        <v>367</v>
      </c>
    </row>
    <row r="12003" spans="1:3">
      <c r="A12003" s="218" t="s">
        <v>24347</v>
      </c>
      <c r="B12003" s="214" t="s">
        <v>24348</v>
      </c>
      <c r="C12003" s="214" t="s">
        <v>602</v>
      </c>
    </row>
    <row r="12004" spans="1:3">
      <c r="A12004" s="218" t="s">
        <v>24349</v>
      </c>
      <c r="B12004" s="214" t="s">
        <v>24350</v>
      </c>
      <c r="C12004" s="214" t="s">
        <v>602</v>
      </c>
    </row>
    <row r="12005" spans="1:3">
      <c r="A12005" s="218" t="s">
        <v>24351</v>
      </c>
      <c r="B12005" s="214" t="s">
        <v>24352</v>
      </c>
      <c r="C12005" s="214" t="s">
        <v>602</v>
      </c>
    </row>
    <row r="12006" spans="1:3">
      <c r="A12006" s="218" t="s">
        <v>24353</v>
      </c>
      <c r="B12006" s="214" t="s">
        <v>24354</v>
      </c>
      <c r="C12006" s="214" t="s">
        <v>47</v>
      </c>
    </row>
    <row r="12007" spans="1:3">
      <c r="A12007" s="218" t="s">
        <v>24355</v>
      </c>
      <c r="B12007" s="214" t="s">
        <v>24356</v>
      </c>
      <c r="C12007" s="214" t="s">
        <v>47</v>
      </c>
    </row>
    <row r="12008" spans="1:3">
      <c r="A12008" s="218" t="s">
        <v>24357</v>
      </c>
      <c r="B12008" s="214" t="s">
        <v>24358</v>
      </c>
      <c r="C12008" s="214" t="s">
        <v>47</v>
      </c>
    </row>
    <row r="12009" spans="1:3">
      <c r="A12009" s="218" t="s">
        <v>24359</v>
      </c>
      <c r="B12009" s="214" t="s">
        <v>24360</v>
      </c>
      <c r="C12009" s="214" t="s">
        <v>21080</v>
      </c>
    </row>
    <row r="12010" spans="1:3">
      <c r="A12010" s="218" t="s">
        <v>24361</v>
      </c>
      <c r="B12010" s="214" t="s">
        <v>24362</v>
      </c>
      <c r="C12010" s="214" t="s">
        <v>367</v>
      </c>
    </row>
    <row r="12011" spans="1:3">
      <c r="A12011" s="218" t="s">
        <v>24363</v>
      </c>
      <c r="B12011" s="214" t="s">
        <v>24364</v>
      </c>
      <c r="C12011" s="214" t="s">
        <v>47</v>
      </c>
    </row>
    <row r="12012" spans="1:3">
      <c r="A12012" s="218" t="s">
        <v>24365</v>
      </c>
      <c r="B12012" s="214" t="s">
        <v>24366</v>
      </c>
      <c r="C12012" s="214" t="s">
        <v>367</v>
      </c>
    </row>
    <row r="12013" spans="1:3">
      <c r="A12013" s="218" t="s">
        <v>24367</v>
      </c>
      <c r="B12013" s="214" t="s">
        <v>24368</v>
      </c>
      <c r="C12013" s="214" t="s">
        <v>367</v>
      </c>
    </row>
    <row r="12014" spans="1:3">
      <c r="A12014" s="218" t="s">
        <v>24369</v>
      </c>
      <c r="B12014" s="214" t="s">
        <v>24370</v>
      </c>
      <c r="C12014" s="214" t="s">
        <v>47</v>
      </c>
    </row>
    <row r="12015" spans="1:3">
      <c r="A12015" s="218" t="s">
        <v>24371</v>
      </c>
      <c r="B12015" s="214" t="s">
        <v>24372</v>
      </c>
      <c r="C12015" s="214" t="s">
        <v>47</v>
      </c>
    </row>
    <row r="12016" spans="1:3">
      <c r="A12016" s="218" t="s">
        <v>24373</v>
      </c>
      <c r="B12016" s="214" t="s">
        <v>24374</v>
      </c>
      <c r="C12016" s="214" t="s">
        <v>47</v>
      </c>
    </row>
    <row r="12017" spans="1:3">
      <c r="A12017" s="218" t="s">
        <v>24375</v>
      </c>
      <c r="B12017" s="214" t="s">
        <v>24376</v>
      </c>
      <c r="C12017" s="214" t="s">
        <v>47</v>
      </c>
    </row>
    <row r="12018" spans="1:3">
      <c r="A12018" s="218" t="s">
        <v>24377</v>
      </c>
      <c r="B12018" s="214" t="s">
        <v>24378</v>
      </c>
      <c r="C12018" s="214" t="s">
        <v>47</v>
      </c>
    </row>
    <row r="12019" spans="1:3">
      <c r="A12019" s="218" t="s">
        <v>24379</v>
      </c>
      <c r="B12019" s="214" t="s">
        <v>24380</v>
      </c>
      <c r="C12019" s="214" t="s">
        <v>47</v>
      </c>
    </row>
    <row r="12020" spans="1:3">
      <c r="A12020" s="218" t="s">
        <v>24381</v>
      </c>
      <c r="B12020" s="214" t="s">
        <v>24382</v>
      </c>
      <c r="C12020" s="214" t="s">
        <v>47</v>
      </c>
    </row>
    <row r="12021" spans="1:3">
      <c r="A12021" s="218" t="s">
        <v>24383</v>
      </c>
      <c r="B12021" s="214" t="s">
        <v>24384</v>
      </c>
      <c r="C12021" s="214" t="s">
        <v>47</v>
      </c>
    </row>
    <row r="12022" spans="1:3">
      <c r="A12022" s="218" t="s">
        <v>24385</v>
      </c>
      <c r="B12022" s="214" t="s">
        <v>24386</v>
      </c>
      <c r="C12022" s="214" t="s">
        <v>47</v>
      </c>
    </row>
    <row r="12023" spans="1:3">
      <c r="A12023" s="218" t="s">
        <v>24387</v>
      </c>
      <c r="B12023" s="214" t="s">
        <v>24388</v>
      </c>
      <c r="C12023" s="214" t="s">
        <v>47</v>
      </c>
    </row>
    <row r="12024" spans="1:3">
      <c r="A12024" s="218" t="s">
        <v>24389</v>
      </c>
      <c r="B12024" s="214" t="s">
        <v>24390</v>
      </c>
      <c r="C12024" s="214" t="s">
        <v>47</v>
      </c>
    </row>
    <row r="12025" spans="1:3">
      <c r="A12025" s="218" t="s">
        <v>24391</v>
      </c>
      <c r="B12025" s="214" t="s">
        <v>24392</v>
      </c>
      <c r="C12025" s="214" t="s">
        <v>47</v>
      </c>
    </row>
    <row r="12026" spans="1:3">
      <c r="A12026" s="218" t="s">
        <v>24393</v>
      </c>
      <c r="B12026" s="214" t="s">
        <v>24394</v>
      </c>
      <c r="C12026" s="214" t="s">
        <v>47</v>
      </c>
    </row>
    <row r="12027" spans="1:3">
      <c r="A12027" s="218" t="s">
        <v>24395</v>
      </c>
      <c r="B12027" s="214" t="s">
        <v>24396</v>
      </c>
      <c r="C12027" s="214" t="s">
        <v>367</v>
      </c>
    </row>
    <row r="12028" spans="1:3">
      <c r="A12028" s="218" t="s">
        <v>24397</v>
      </c>
      <c r="B12028" s="214" t="s">
        <v>24398</v>
      </c>
      <c r="C12028" s="214" t="s">
        <v>47</v>
      </c>
    </row>
    <row r="12029" spans="1:3">
      <c r="A12029" s="218" t="s">
        <v>24399</v>
      </c>
      <c r="B12029" s="214" t="s">
        <v>24400</v>
      </c>
      <c r="C12029" s="214" t="s">
        <v>47</v>
      </c>
    </row>
    <row r="12030" spans="1:3">
      <c r="A12030" s="218" t="s">
        <v>24401</v>
      </c>
      <c r="B12030" s="214" t="s">
        <v>24402</v>
      </c>
      <c r="C12030" s="214" t="s">
        <v>47</v>
      </c>
    </row>
    <row r="12031" spans="1:3">
      <c r="A12031" s="218" t="s">
        <v>24403</v>
      </c>
      <c r="B12031" s="214" t="s">
        <v>24404</v>
      </c>
      <c r="C12031" s="214" t="s">
        <v>47</v>
      </c>
    </row>
    <row r="12032" spans="1:3">
      <c r="A12032" s="218" t="s">
        <v>24405</v>
      </c>
      <c r="B12032" s="214" t="s">
        <v>24406</v>
      </c>
      <c r="C12032" s="214" t="s">
        <v>47</v>
      </c>
    </row>
    <row r="12033" spans="1:3">
      <c r="A12033" s="218" t="s">
        <v>24407</v>
      </c>
      <c r="B12033" s="214" t="s">
        <v>24408</v>
      </c>
      <c r="C12033" s="214" t="s">
        <v>47</v>
      </c>
    </row>
    <row r="12034" spans="1:3">
      <c r="A12034" s="218" t="s">
        <v>24409</v>
      </c>
      <c r="B12034" s="214" t="s">
        <v>24410</v>
      </c>
      <c r="C12034" s="214" t="s">
        <v>47</v>
      </c>
    </row>
    <row r="12035" spans="1:3">
      <c r="A12035" s="218" t="s">
        <v>24411</v>
      </c>
      <c r="B12035" s="214" t="s">
        <v>24412</v>
      </c>
      <c r="C12035" s="214" t="s">
        <v>47</v>
      </c>
    </row>
    <row r="12036" spans="1:3">
      <c r="A12036" s="218" t="s">
        <v>24413</v>
      </c>
      <c r="B12036" s="214" t="s">
        <v>24414</v>
      </c>
      <c r="C12036" s="214" t="s">
        <v>367</v>
      </c>
    </row>
    <row r="12037" spans="1:3">
      <c r="A12037" s="218" t="s">
        <v>24415</v>
      </c>
      <c r="B12037" s="214" t="s">
        <v>24416</v>
      </c>
      <c r="C12037" s="214" t="s">
        <v>367</v>
      </c>
    </row>
    <row r="12038" spans="1:3">
      <c r="A12038" s="218" t="s">
        <v>24417</v>
      </c>
      <c r="B12038" s="214" t="s">
        <v>24418</v>
      </c>
      <c r="C12038" s="214" t="s">
        <v>367</v>
      </c>
    </row>
    <row r="12039" spans="1:3">
      <c r="A12039" s="218" t="s">
        <v>24419</v>
      </c>
      <c r="B12039" s="214" t="s">
        <v>24420</v>
      </c>
      <c r="C12039" s="214" t="s">
        <v>602</v>
      </c>
    </row>
    <row r="12040" spans="1:3">
      <c r="A12040" s="218" t="s">
        <v>24421</v>
      </c>
      <c r="B12040" s="214" t="s">
        <v>24422</v>
      </c>
      <c r="C12040" s="214" t="s">
        <v>602</v>
      </c>
    </row>
    <row r="12041" spans="1:3">
      <c r="A12041" s="218" t="s">
        <v>24423</v>
      </c>
      <c r="B12041" s="214" t="s">
        <v>24424</v>
      </c>
      <c r="C12041" s="214" t="s">
        <v>47</v>
      </c>
    </row>
    <row r="12042" spans="1:3">
      <c r="A12042" s="218" t="s">
        <v>24425</v>
      </c>
      <c r="B12042" s="214" t="s">
        <v>24426</v>
      </c>
      <c r="C12042" s="214" t="s">
        <v>47</v>
      </c>
    </row>
    <row r="12043" spans="1:3">
      <c r="A12043" s="218" t="s">
        <v>24427</v>
      </c>
      <c r="B12043" s="214" t="s">
        <v>24428</v>
      </c>
      <c r="C12043" s="214" t="s">
        <v>47</v>
      </c>
    </row>
    <row r="12044" spans="1:3">
      <c r="A12044" s="218" t="s">
        <v>24429</v>
      </c>
      <c r="B12044" s="214" t="s">
        <v>24430</v>
      </c>
      <c r="C12044" s="214" t="s">
        <v>47</v>
      </c>
    </row>
    <row r="12045" spans="1:3">
      <c r="A12045" s="218" t="s">
        <v>24431</v>
      </c>
      <c r="B12045" s="214" t="s">
        <v>24432</v>
      </c>
      <c r="C12045" s="214" t="s">
        <v>602</v>
      </c>
    </row>
    <row r="12046" spans="1:3">
      <c r="A12046" s="218" t="s">
        <v>24433</v>
      </c>
      <c r="B12046" s="214" t="s">
        <v>24434</v>
      </c>
      <c r="C12046" s="214" t="s">
        <v>47</v>
      </c>
    </row>
    <row r="12047" spans="1:3">
      <c r="A12047" s="218" t="s">
        <v>24435</v>
      </c>
      <c r="B12047" s="214" t="s">
        <v>24436</v>
      </c>
      <c r="C12047" s="214" t="s">
        <v>47</v>
      </c>
    </row>
    <row r="12048" spans="1:3">
      <c r="A12048" s="218" t="s">
        <v>24437</v>
      </c>
      <c r="B12048" s="214" t="s">
        <v>24438</v>
      </c>
      <c r="C12048" s="214" t="s">
        <v>365</v>
      </c>
    </row>
    <row r="12049" spans="1:3">
      <c r="A12049" s="218" t="s">
        <v>24439</v>
      </c>
      <c r="B12049" s="214" t="s">
        <v>24440</v>
      </c>
      <c r="C12049" s="214" t="s">
        <v>47</v>
      </c>
    </row>
    <row r="12050" spans="1:3">
      <c r="A12050" s="218" t="s">
        <v>24441</v>
      </c>
      <c r="B12050" s="214" t="s">
        <v>24442</v>
      </c>
      <c r="C12050" s="214" t="s">
        <v>47</v>
      </c>
    </row>
    <row r="12051" spans="1:3">
      <c r="A12051" s="218" t="s">
        <v>24443</v>
      </c>
      <c r="B12051" s="214" t="s">
        <v>24444</v>
      </c>
      <c r="C12051" s="214" t="s">
        <v>47</v>
      </c>
    </row>
    <row r="12052" spans="1:3">
      <c r="A12052" s="218" t="s">
        <v>24445</v>
      </c>
      <c r="B12052" s="214" t="s">
        <v>24446</v>
      </c>
      <c r="C12052" s="214" t="s">
        <v>47</v>
      </c>
    </row>
    <row r="12053" spans="1:3">
      <c r="A12053" s="218" t="s">
        <v>24447</v>
      </c>
      <c r="B12053" s="214" t="s">
        <v>24448</v>
      </c>
      <c r="C12053" s="214" t="s">
        <v>47</v>
      </c>
    </row>
    <row r="12054" spans="1:3">
      <c r="A12054" s="218" t="s">
        <v>24449</v>
      </c>
      <c r="B12054" s="214" t="s">
        <v>24450</v>
      </c>
      <c r="C12054" s="214" t="s">
        <v>47</v>
      </c>
    </row>
    <row r="12055" spans="1:3">
      <c r="A12055" s="218" t="s">
        <v>24451</v>
      </c>
      <c r="B12055" s="214" t="s">
        <v>24452</v>
      </c>
      <c r="C12055" s="214" t="s">
        <v>47</v>
      </c>
    </row>
    <row r="12056" spans="1:3">
      <c r="A12056" s="218" t="s">
        <v>24453</v>
      </c>
      <c r="B12056" s="214" t="s">
        <v>24454</v>
      </c>
      <c r="C12056" s="214" t="s">
        <v>47</v>
      </c>
    </row>
    <row r="12057" spans="1:3">
      <c r="A12057" s="218" t="s">
        <v>24455</v>
      </c>
      <c r="B12057" s="214" t="s">
        <v>24456</v>
      </c>
      <c r="C12057" s="214" t="s">
        <v>47</v>
      </c>
    </row>
    <row r="12058" spans="1:3">
      <c r="A12058" s="218" t="s">
        <v>24457</v>
      </c>
      <c r="B12058" s="214" t="s">
        <v>24458</v>
      </c>
      <c r="C12058" s="214" t="s">
        <v>47</v>
      </c>
    </row>
    <row r="12059" spans="1:3">
      <c r="A12059" s="218" t="s">
        <v>24459</v>
      </c>
      <c r="B12059" s="214" t="s">
        <v>24460</v>
      </c>
      <c r="C12059" s="214" t="s">
        <v>47</v>
      </c>
    </row>
    <row r="12060" spans="1:3">
      <c r="A12060" s="218" t="s">
        <v>24461</v>
      </c>
      <c r="B12060" s="214" t="s">
        <v>24462</v>
      </c>
      <c r="C12060" s="214" t="s">
        <v>47</v>
      </c>
    </row>
    <row r="12061" spans="1:3">
      <c r="A12061" s="218" t="s">
        <v>24463</v>
      </c>
      <c r="B12061" s="214" t="s">
        <v>24464</v>
      </c>
      <c r="C12061" s="214" t="s">
        <v>47</v>
      </c>
    </row>
    <row r="12062" spans="1:3">
      <c r="A12062" s="218" t="s">
        <v>24465</v>
      </c>
      <c r="B12062" s="214" t="s">
        <v>24466</v>
      </c>
      <c r="C12062" s="214" t="s">
        <v>47</v>
      </c>
    </row>
    <row r="12063" spans="1:3">
      <c r="A12063" s="218" t="s">
        <v>24467</v>
      </c>
      <c r="B12063" s="214" t="s">
        <v>24468</v>
      </c>
      <c r="C12063" s="214" t="s">
        <v>47</v>
      </c>
    </row>
    <row r="12064" spans="1:3">
      <c r="A12064" s="218" t="s">
        <v>24469</v>
      </c>
      <c r="B12064" s="214" t="s">
        <v>24470</v>
      </c>
      <c r="C12064" s="214" t="s">
        <v>47</v>
      </c>
    </row>
    <row r="12065" spans="1:3">
      <c r="A12065" s="218" t="s">
        <v>24471</v>
      </c>
      <c r="B12065" s="214" t="s">
        <v>24472</v>
      </c>
      <c r="C12065" s="214" t="s">
        <v>47</v>
      </c>
    </row>
    <row r="12066" spans="1:3">
      <c r="A12066" s="218" t="s">
        <v>24473</v>
      </c>
      <c r="B12066" s="214" t="s">
        <v>24474</v>
      </c>
      <c r="C12066" s="214" t="s">
        <v>47</v>
      </c>
    </row>
    <row r="12067" spans="1:3">
      <c r="A12067" s="218" t="s">
        <v>24475</v>
      </c>
      <c r="B12067" s="214" t="s">
        <v>24476</v>
      </c>
      <c r="C12067" s="214" t="s">
        <v>47</v>
      </c>
    </row>
    <row r="12068" spans="1:3">
      <c r="A12068" s="218" t="s">
        <v>24477</v>
      </c>
      <c r="B12068" s="214" t="s">
        <v>24478</v>
      </c>
      <c r="C12068" s="214" t="s">
        <v>461</v>
      </c>
    </row>
    <row r="12069" spans="1:3">
      <c r="A12069" s="218" t="s">
        <v>24479</v>
      </c>
      <c r="B12069" s="214" t="s">
        <v>24480</v>
      </c>
      <c r="C12069" s="214" t="s">
        <v>461</v>
      </c>
    </row>
    <row r="12070" spans="1:3">
      <c r="A12070" s="218" t="s">
        <v>24481</v>
      </c>
      <c r="B12070" s="214" t="s">
        <v>24482</v>
      </c>
      <c r="C12070" s="214" t="s">
        <v>461</v>
      </c>
    </row>
    <row r="12071" spans="1:3">
      <c r="A12071" s="218" t="s">
        <v>24483</v>
      </c>
      <c r="B12071" s="214" t="s">
        <v>24484</v>
      </c>
      <c r="C12071" s="214" t="s">
        <v>47</v>
      </c>
    </row>
    <row r="12072" spans="1:3">
      <c r="A12072" s="218" t="s">
        <v>24485</v>
      </c>
      <c r="B12072" s="214" t="s">
        <v>24486</v>
      </c>
      <c r="C12072" s="214" t="s">
        <v>47</v>
      </c>
    </row>
    <row r="12073" spans="1:3">
      <c r="A12073" s="218" t="s">
        <v>24487</v>
      </c>
      <c r="B12073" s="214" t="s">
        <v>24488</v>
      </c>
      <c r="C12073" s="214" t="s">
        <v>367</v>
      </c>
    </row>
    <row r="12074" spans="1:3">
      <c r="A12074" s="218" t="s">
        <v>24489</v>
      </c>
      <c r="B12074" s="214" t="s">
        <v>24490</v>
      </c>
      <c r="C12074" s="214" t="s">
        <v>47</v>
      </c>
    </row>
    <row r="12075" spans="1:3">
      <c r="A12075" s="218" t="s">
        <v>24491</v>
      </c>
      <c r="B12075" s="214" t="s">
        <v>24492</v>
      </c>
      <c r="C12075" s="214" t="s">
        <v>602</v>
      </c>
    </row>
    <row r="12076" spans="1:3">
      <c r="A12076" s="218" t="s">
        <v>24493</v>
      </c>
      <c r="B12076" s="214" t="s">
        <v>24494</v>
      </c>
      <c r="C12076" s="214" t="s">
        <v>367</v>
      </c>
    </row>
    <row r="12077" spans="1:3">
      <c r="A12077" s="218" t="s">
        <v>24495</v>
      </c>
      <c r="B12077" s="214" t="s">
        <v>24496</v>
      </c>
      <c r="C12077" s="214" t="s">
        <v>47</v>
      </c>
    </row>
    <row r="12078" spans="1:3">
      <c r="A12078" s="218" t="s">
        <v>24497</v>
      </c>
      <c r="B12078" s="214" t="s">
        <v>24498</v>
      </c>
      <c r="C12078" s="214" t="s">
        <v>47</v>
      </c>
    </row>
    <row r="12079" spans="1:3">
      <c r="A12079" s="218" t="s">
        <v>24499</v>
      </c>
      <c r="B12079" s="214" t="s">
        <v>24500</v>
      </c>
      <c r="C12079" s="214" t="s">
        <v>602</v>
      </c>
    </row>
    <row r="12080" spans="1:3">
      <c r="A12080" s="218" t="s">
        <v>24501</v>
      </c>
      <c r="B12080" s="214" t="s">
        <v>24502</v>
      </c>
      <c r="C12080" s="214" t="s">
        <v>47</v>
      </c>
    </row>
    <row r="12081" spans="1:3">
      <c r="A12081" s="218" t="s">
        <v>24503</v>
      </c>
      <c r="B12081" s="214" t="s">
        <v>24504</v>
      </c>
      <c r="C12081" s="214" t="s">
        <v>47</v>
      </c>
    </row>
    <row r="12082" spans="1:3">
      <c r="A12082" s="218" t="s">
        <v>24505</v>
      </c>
      <c r="B12082" s="214" t="s">
        <v>24506</v>
      </c>
      <c r="C12082" s="214" t="s">
        <v>47</v>
      </c>
    </row>
    <row r="12083" spans="1:3">
      <c r="A12083" s="218" t="s">
        <v>24507</v>
      </c>
      <c r="B12083" s="214" t="s">
        <v>24508</v>
      </c>
      <c r="C12083" s="214" t="s">
        <v>47</v>
      </c>
    </row>
    <row r="12084" spans="1:3">
      <c r="A12084" s="218" t="s">
        <v>24509</v>
      </c>
      <c r="B12084" s="214" t="s">
        <v>24510</v>
      </c>
      <c r="C12084" s="214" t="s">
        <v>47</v>
      </c>
    </row>
    <row r="12085" spans="1:3">
      <c r="A12085" s="218" t="s">
        <v>24511</v>
      </c>
      <c r="B12085" s="214" t="s">
        <v>24512</v>
      </c>
      <c r="C12085" s="214" t="s">
        <v>365</v>
      </c>
    </row>
    <row r="12086" spans="1:3">
      <c r="A12086" s="218" t="s">
        <v>24513</v>
      </c>
      <c r="B12086" s="214" t="s">
        <v>24514</v>
      </c>
      <c r="C12086" s="214" t="s">
        <v>47</v>
      </c>
    </row>
    <row r="12087" spans="1:3">
      <c r="A12087" s="218" t="s">
        <v>24515</v>
      </c>
      <c r="B12087" s="214" t="s">
        <v>24516</v>
      </c>
      <c r="C12087" s="214" t="s">
        <v>47</v>
      </c>
    </row>
    <row r="12088" spans="1:3">
      <c r="A12088" s="218" t="s">
        <v>24517</v>
      </c>
      <c r="B12088" s="214" t="s">
        <v>24518</v>
      </c>
      <c r="C12088" s="214" t="s">
        <v>47</v>
      </c>
    </row>
    <row r="12089" spans="1:3">
      <c r="A12089" s="218" t="s">
        <v>24519</v>
      </c>
      <c r="B12089" s="214" t="s">
        <v>24520</v>
      </c>
      <c r="C12089" s="214" t="s">
        <v>602</v>
      </c>
    </row>
    <row r="12090" spans="1:3">
      <c r="A12090" s="218" t="s">
        <v>24521</v>
      </c>
      <c r="B12090" s="214" t="s">
        <v>24522</v>
      </c>
      <c r="C12090" s="214" t="s">
        <v>602</v>
      </c>
    </row>
    <row r="12091" spans="1:3">
      <c r="A12091" s="218" t="s">
        <v>24523</v>
      </c>
      <c r="B12091" s="214" t="s">
        <v>24524</v>
      </c>
      <c r="C12091" s="214" t="s">
        <v>365</v>
      </c>
    </row>
    <row r="12092" spans="1:3">
      <c r="A12092" s="218" t="s">
        <v>24525</v>
      </c>
      <c r="B12092" s="214" t="s">
        <v>24526</v>
      </c>
      <c r="C12092" s="214" t="s">
        <v>602</v>
      </c>
    </row>
    <row r="12093" spans="1:3">
      <c r="A12093" s="218" t="s">
        <v>24527</v>
      </c>
      <c r="B12093" s="214" t="s">
        <v>24528</v>
      </c>
      <c r="C12093" s="214" t="s">
        <v>602</v>
      </c>
    </row>
    <row r="12094" spans="1:3">
      <c r="A12094" s="218" t="s">
        <v>24529</v>
      </c>
      <c r="B12094" s="214" t="s">
        <v>24530</v>
      </c>
      <c r="C12094" s="214" t="s">
        <v>461</v>
      </c>
    </row>
    <row r="12095" spans="1:3">
      <c r="A12095" s="218" t="s">
        <v>24531</v>
      </c>
      <c r="B12095" s="214" t="s">
        <v>24532</v>
      </c>
      <c r="C12095" s="214" t="s">
        <v>47</v>
      </c>
    </row>
    <row r="12096" spans="1:3">
      <c r="A12096" s="218" t="s">
        <v>24533</v>
      </c>
      <c r="B12096" s="214" t="s">
        <v>24534</v>
      </c>
      <c r="C12096" s="214" t="s">
        <v>367</v>
      </c>
    </row>
    <row r="12097" spans="1:3">
      <c r="A12097" s="218" t="s">
        <v>24535</v>
      </c>
      <c r="B12097" s="214" t="s">
        <v>24536</v>
      </c>
      <c r="C12097" s="214" t="s">
        <v>365</v>
      </c>
    </row>
    <row r="12098" spans="1:3">
      <c r="A12098" s="218" t="s">
        <v>24537</v>
      </c>
      <c r="B12098" s="214" t="s">
        <v>24538</v>
      </c>
      <c r="C12098" s="214" t="s">
        <v>47</v>
      </c>
    </row>
    <row r="12099" spans="1:3">
      <c r="A12099" s="218" t="s">
        <v>24539</v>
      </c>
      <c r="B12099" s="214" t="s">
        <v>24540</v>
      </c>
      <c r="C12099" s="214" t="s">
        <v>367</v>
      </c>
    </row>
    <row r="12100" spans="1:3">
      <c r="A12100" s="218" t="s">
        <v>24541</v>
      </c>
      <c r="B12100" s="214" t="s">
        <v>24542</v>
      </c>
      <c r="C12100" s="214" t="s">
        <v>47</v>
      </c>
    </row>
    <row r="12101" spans="1:3">
      <c r="A12101" s="218" t="s">
        <v>24543</v>
      </c>
      <c r="B12101" s="214" t="s">
        <v>24544</v>
      </c>
      <c r="C12101" s="214" t="s">
        <v>47</v>
      </c>
    </row>
    <row r="12102" spans="1:3">
      <c r="A12102" s="218" t="s">
        <v>24545</v>
      </c>
      <c r="B12102" s="214" t="s">
        <v>24546</v>
      </c>
      <c r="C12102" s="214" t="s">
        <v>602</v>
      </c>
    </row>
    <row r="12103" spans="1:3">
      <c r="A12103" s="218" t="s">
        <v>24547</v>
      </c>
      <c r="B12103" s="214" t="s">
        <v>24548</v>
      </c>
      <c r="C12103" s="214" t="s">
        <v>602</v>
      </c>
    </row>
    <row r="12104" spans="1:3">
      <c r="A12104" s="218" t="s">
        <v>24549</v>
      </c>
      <c r="B12104" s="214" t="s">
        <v>24550</v>
      </c>
      <c r="C12104" s="214" t="s">
        <v>602</v>
      </c>
    </row>
    <row r="12105" spans="1:3">
      <c r="A12105" s="218" t="s">
        <v>24551</v>
      </c>
      <c r="B12105" s="214" t="s">
        <v>24552</v>
      </c>
      <c r="C12105" s="214" t="s">
        <v>602</v>
      </c>
    </row>
    <row r="12106" spans="1:3">
      <c r="A12106" s="218" t="s">
        <v>24553</v>
      </c>
      <c r="B12106" s="214" t="s">
        <v>24554</v>
      </c>
      <c r="C12106" s="214" t="s">
        <v>602</v>
      </c>
    </row>
    <row r="12107" spans="1:3">
      <c r="A12107" s="218" t="s">
        <v>24555</v>
      </c>
      <c r="B12107" s="214" t="s">
        <v>24556</v>
      </c>
      <c r="C12107" s="214" t="s">
        <v>617</v>
      </c>
    </row>
    <row r="12108" spans="1:3">
      <c r="A12108" s="218" t="s">
        <v>24557</v>
      </c>
      <c r="B12108" s="214" t="s">
        <v>24558</v>
      </c>
      <c r="C12108" s="214" t="s">
        <v>617</v>
      </c>
    </row>
    <row r="12109" spans="1:3">
      <c r="A12109" s="218" t="s">
        <v>24559</v>
      </c>
      <c r="B12109" s="214" t="s">
        <v>24560</v>
      </c>
      <c r="C12109" s="214" t="s">
        <v>367</v>
      </c>
    </row>
    <row r="12110" spans="1:3">
      <c r="A12110" s="218" t="s">
        <v>24561</v>
      </c>
      <c r="B12110" s="214" t="s">
        <v>24562</v>
      </c>
      <c r="C12110" s="214" t="s">
        <v>367</v>
      </c>
    </row>
    <row r="12111" spans="1:3">
      <c r="A12111" s="218" t="s">
        <v>24563</v>
      </c>
      <c r="B12111" s="214" t="s">
        <v>24564</v>
      </c>
      <c r="C12111" s="214" t="s">
        <v>602</v>
      </c>
    </row>
    <row r="12112" spans="1:3">
      <c r="A12112" s="218" t="s">
        <v>24565</v>
      </c>
      <c r="B12112" s="214" t="s">
        <v>24566</v>
      </c>
      <c r="C12112" s="214" t="s">
        <v>367</v>
      </c>
    </row>
    <row r="12113" spans="1:3">
      <c r="A12113" s="218" t="s">
        <v>24567</v>
      </c>
      <c r="B12113" s="214" t="s">
        <v>24568</v>
      </c>
      <c r="C12113" s="214" t="s">
        <v>367</v>
      </c>
    </row>
    <row r="12114" spans="1:3">
      <c r="A12114" s="218" t="s">
        <v>24569</v>
      </c>
      <c r="B12114" s="214" t="s">
        <v>24570</v>
      </c>
      <c r="C12114" s="214" t="s">
        <v>47</v>
      </c>
    </row>
    <row r="12115" spans="1:3">
      <c r="A12115" s="218" t="s">
        <v>24571</v>
      </c>
      <c r="B12115" s="214" t="s">
        <v>24572</v>
      </c>
      <c r="C12115" s="214" t="s">
        <v>47</v>
      </c>
    </row>
    <row r="12116" spans="1:3">
      <c r="A12116" s="218" t="s">
        <v>24573</v>
      </c>
      <c r="B12116" s="214" t="s">
        <v>24574</v>
      </c>
      <c r="C12116" s="214" t="s">
        <v>47</v>
      </c>
    </row>
    <row r="12117" spans="1:3">
      <c r="A12117" s="218" t="s">
        <v>24575</v>
      </c>
      <c r="B12117" s="214" t="s">
        <v>24576</v>
      </c>
      <c r="C12117" s="214" t="s">
        <v>47</v>
      </c>
    </row>
    <row r="12118" spans="1:3">
      <c r="A12118" s="218" t="s">
        <v>24577</v>
      </c>
      <c r="B12118" s="214" t="s">
        <v>24578</v>
      </c>
      <c r="C12118" s="214" t="s">
        <v>47</v>
      </c>
    </row>
    <row r="12119" spans="1:3">
      <c r="A12119" s="218" t="s">
        <v>24579</v>
      </c>
      <c r="B12119" s="214" t="s">
        <v>24580</v>
      </c>
      <c r="C12119" s="214" t="s">
        <v>47</v>
      </c>
    </row>
    <row r="12120" spans="1:3">
      <c r="A12120" s="218" t="s">
        <v>24581</v>
      </c>
      <c r="B12120" s="214" t="s">
        <v>24582</v>
      </c>
      <c r="C12120" s="214" t="s">
        <v>47</v>
      </c>
    </row>
    <row r="12121" spans="1:3">
      <c r="A12121" s="218" t="s">
        <v>24583</v>
      </c>
      <c r="B12121" s="214" t="s">
        <v>24584</v>
      </c>
      <c r="C12121" s="214" t="s">
        <v>47</v>
      </c>
    </row>
    <row r="12122" spans="1:3">
      <c r="A12122" s="218" t="s">
        <v>24585</v>
      </c>
      <c r="B12122" s="214" t="s">
        <v>24586</v>
      </c>
      <c r="C12122" s="214" t="s">
        <v>47</v>
      </c>
    </row>
    <row r="12123" spans="1:3">
      <c r="A12123" s="218" t="s">
        <v>24587</v>
      </c>
      <c r="B12123" s="214" t="s">
        <v>24588</v>
      </c>
      <c r="C12123" s="214" t="s">
        <v>47</v>
      </c>
    </row>
    <row r="12124" spans="1:3">
      <c r="A12124" s="218" t="s">
        <v>24589</v>
      </c>
      <c r="B12124" s="214" t="s">
        <v>24590</v>
      </c>
      <c r="C12124" s="214" t="s">
        <v>47</v>
      </c>
    </row>
    <row r="12125" spans="1:3">
      <c r="A12125" s="218" t="s">
        <v>24591</v>
      </c>
      <c r="B12125" s="214" t="s">
        <v>24592</v>
      </c>
      <c r="C12125" s="214" t="s">
        <v>47</v>
      </c>
    </row>
    <row r="12126" spans="1:3">
      <c r="A12126" s="218" t="s">
        <v>24593</v>
      </c>
      <c r="B12126" s="214" t="s">
        <v>24594</v>
      </c>
      <c r="C12126" s="214" t="s">
        <v>47</v>
      </c>
    </row>
    <row r="12127" spans="1:3">
      <c r="A12127" s="218" t="s">
        <v>24595</v>
      </c>
      <c r="B12127" s="214" t="s">
        <v>24596</v>
      </c>
      <c r="C12127" s="214" t="s">
        <v>47</v>
      </c>
    </row>
    <row r="12128" spans="1:3">
      <c r="A12128" s="218" t="s">
        <v>24597</v>
      </c>
      <c r="B12128" s="214" t="s">
        <v>24598</v>
      </c>
      <c r="C12128" s="214" t="s">
        <v>47</v>
      </c>
    </row>
    <row r="12129" spans="1:3">
      <c r="A12129" s="218" t="s">
        <v>24599</v>
      </c>
      <c r="B12129" s="214" t="s">
        <v>24600</v>
      </c>
      <c r="C12129" s="214" t="s">
        <v>602</v>
      </c>
    </row>
    <row r="12130" spans="1:3">
      <c r="A12130" s="218" t="s">
        <v>24601</v>
      </c>
      <c r="B12130" s="214" t="s">
        <v>24602</v>
      </c>
      <c r="C12130" s="214" t="s">
        <v>47</v>
      </c>
    </row>
    <row r="12131" spans="1:3">
      <c r="A12131" s="218" t="s">
        <v>24603</v>
      </c>
      <c r="B12131" s="214" t="s">
        <v>24604</v>
      </c>
      <c r="C12131" s="214" t="s">
        <v>47</v>
      </c>
    </row>
    <row r="12132" spans="1:3">
      <c r="A12132" s="218" t="s">
        <v>24605</v>
      </c>
      <c r="B12132" s="214" t="s">
        <v>24606</v>
      </c>
      <c r="C12132" s="214" t="s">
        <v>47</v>
      </c>
    </row>
    <row r="12133" spans="1:3">
      <c r="A12133" s="218" t="s">
        <v>24607</v>
      </c>
      <c r="B12133" s="214" t="s">
        <v>24608</v>
      </c>
      <c r="C12133" s="214" t="s">
        <v>367</v>
      </c>
    </row>
    <row r="12134" spans="1:3">
      <c r="A12134" s="218" t="s">
        <v>24609</v>
      </c>
      <c r="B12134" s="214" t="s">
        <v>24610</v>
      </c>
      <c r="C12134" s="214" t="s">
        <v>367</v>
      </c>
    </row>
    <row r="12135" spans="1:3">
      <c r="A12135" s="218" t="s">
        <v>24611</v>
      </c>
      <c r="B12135" s="214" t="s">
        <v>24612</v>
      </c>
      <c r="C12135" s="214" t="s">
        <v>602</v>
      </c>
    </row>
    <row r="12136" spans="1:3">
      <c r="A12136" s="218" t="s">
        <v>24613</v>
      </c>
      <c r="B12136" s="214" t="s">
        <v>24614</v>
      </c>
      <c r="C12136" s="214" t="s">
        <v>602</v>
      </c>
    </row>
    <row r="12137" spans="1:3">
      <c r="A12137" s="218" t="s">
        <v>24615</v>
      </c>
      <c r="B12137" s="214" t="s">
        <v>24616</v>
      </c>
      <c r="C12137" s="214" t="s">
        <v>47</v>
      </c>
    </row>
    <row r="12138" spans="1:3">
      <c r="A12138" s="218" t="s">
        <v>24617</v>
      </c>
      <c r="B12138" s="214" t="s">
        <v>24618</v>
      </c>
      <c r="C12138" s="214" t="s">
        <v>47</v>
      </c>
    </row>
    <row r="12139" spans="1:3">
      <c r="A12139" s="218" t="s">
        <v>24619</v>
      </c>
      <c r="B12139" s="214" t="s">
        <v>24620</v>
      </c>
      <c r="C12139" s="214" t="s">
        <v>367</v>
      </c>
    </row>
    <row r="12140" spans="1:3">
      <c r="A12140" s="218" t="s">
        <v>24621</v>
      </c>
      <c r="B12140" s="214" t="s">
        <v>24622</v>
      </c>
      <c r="C12140" s="214" t="s">
        <v>47</v>
      </c>
    </row>
    <row r="12141" spans="1:3">
      <c r="A12141" s="218" t="s">
        <v>24623</v>
      </c>
      <c r="B12141" s="214" t="s">
        <v>24624</v>
      </c>
      <c r="C12141" s="214" t="s">
        <v>367</v>
      </c>
    </row>
    <row r="12142" spans="1:3">
      <c r="A12142" s="218" t="s">
        <v>24625</v>
      </c>
      <c r="B12142" s="214" t="s">
        <v>24626</v>
      </c>
      <c r="C12142" s="214" t="s">
        <v>602</v>
      </c>
    </row>
    <row r="12143" spans="1:3">
      <c r="A12143" s="218" t="s">
        <v>24627</v>
      </c>
      <c r="B12143" s="214" t="s">
        <v>24628</v>
      </c>
      <c r="C12143" s="214" t="s">
        <v>602</v>
      </c>
    </row>
    <row r="12144" spans="1:3">
      <c r="A12144" s="218" t="s">
        <v>24629</v>
      </c>
      <c r="B12144" s="214" t="s">
        <v>24630</v>
      </c>
      <c r="C12144" s="214" t="s">
        <v>47</v>
      </c>
    </row>
    <row r="12145" spans="1:3">
      <c r="A12145" s="218" t="s">
        <v>24631</v>
      </c>
      <c r="B12145" s="214" t="s">
        <v>24632</v>
      </c>
      <c r="C12145" s="214" t="s">
        <v>47</v>
      </c>
    </row>
    <row r="12146" spans="1:3">
      <c r="A12146" s="218" t="s">
        <v>24633</v>
      </c>
      <c r="B12146" s="214" t="s">
        <v>24634</v>
      </c>
      <c r="C12146" s="214" t="s">
        <v>47</v>
      </c>
    </row>
    <row r="12147" spans="1:3">
      <c r="A12147" s="218" t="s">
        <v>24635</v>
      </c>
      <c r="B12147" s="214" t="s">
        <v>24636</v>
      </c>
      <c r="C12147" s="214" t="s">
        <v>47</v>
      </c>
    </row>
    <row r="12148" spans="1:3">
      <c r="A12148" s="218" t="s">
        <v>24637</v>
      </c>
      <c r="B12148" s="214" t="s">
        <v>24638</v>
      </c>
      <c r="C12148" s="214" t="s">
        <v>47</v>
      </c>
    </row>
    <row r="12149" spans="1:3">
      <c r="A12149" s="218" t="s">
        <v>24639</v>
      </c>
      <c r="B12149" s="214" t="s">
        <v>24640</v>
      </c>
      <c r="C12149" s="214" t="s">
        <v>602</v>
      </c>
    </row>
    <row r="12150" spans="1:3">
      <c r="A12150" s="218" t="s">
        <v>24641</v>
      </c>
      <c r="B12150" s="214" t="s">
        <v>24642</v>
      </c>
      <c r="C12150" s="214" t="s">
        <v>47</v>
      </c>
    </row>
    <row r="12151" spans="1:3">
      <c r="A12151" s="218" t="s">
        <v>24643</v>
      </c>
      <c r="B12151" s="214" t="s">
        <v>24644</v>
      </c>
      <c r="C12151" s="214" t="s">
        <v>602</v>
      </c>
    </row>
    <row r="12152" spans="1:3">
      <c r="A12152" s="218" t="s">
        <v>24645</v>
      </c>
      <c r="B12152" s="214" t="s">
        <v>24646</v>
      </c>
      <c r="C12152" s="214" t="s">
        <v>365</v>
      </c>
    </row>
    <row r="12153" spans="1:3">
      <c r="A12153" s="218" t="s">
        <v>24647</v>
      </c>
      <c r="B12153" s="214" t="s">
        <v>24648</v>
      </c>
      <c r="C12153" s="214" t="s">
        <v>365</v>
      </c>
    </row>
    <row r="12154" spans="1:3">
      <c r="A12154" s="218" t="s">
        <v>24649</v>
      </c>
      <c r="B12154" s="214" t="s">
        <v>24650</v>
      </c>
      <c r="C12154" s="214" t="s">
        <v>47</v>
      </c>
    </row>
    <row r="12155" spans="1:3">
      <c r="A12155" s="218" t="s">
        <v>24651</v>
      </c>
      <c r="B12155" s="214" t="s">
        <v>24652</v>
      </c>
      <c r="C12155" s="214" t="s">
        <v>47</v>
      </c>
    </row>
    <row r="12156" spans="1:3">
      <c r="A12156" s="218" t="s">
        <v>24653</v>
      </c>
      <c r="B12156" s="214" t="s">
        <v>24654</v>
      </c>
      <c r="C12156" s="214" t="s">
        <v>47</v>
      </c>
    </row>
    <row r="12157" spans="1:3">
      <c r="A12157" s="218" t="s">
        <v>24655</v>
      </c>
      <c r="B12157" s="214" t="s">
        <v>24656</v>
      </c>
      <c r="C12157" s="214" t="s">
        <v>367</v>
      </c>
    </row>
    <row r="12158" spans="1:3">
      <c r="A12158" s="218" t="s">
        <v>24657</v>
      </c>
      <c r="B12158" s="214" t="s">
        <v>24658</v>
      </c>
      <c r="C12158" s="214" t="s">
        <v>47</v>
      </c>
    </row>
    <row r="12159" spans="1:3">
      <c r="A12159" s="218" t="s">
        <v>24659</v>
      </c>
      <c r="B12159" s="214" t="s">
        <v>24660</v>
      </c>
      <c r="C12159" s="214" t="s">
        <v>602</v>
      </c>
    </row>
    <row r="12160" spans="1:3">
      <c r="A12160" s="218" t="s">
        <v>24661</v>
      </c>
      <c r="B12160" s="214" t="s">
        <v>24662</v>
      </c>
      <c r="C12160" s="214" t="s">
        <v>3105</v>
      </c>
    </row>
    <row r="12161" spans="1:3">
      <c r="A12161" s="218" t="s">
        <v>24663</v>
      </c>
      <c r="B12161" s="214" t="s">
        <v>24664</v>
      </c>
      <c r="C12161" s="214" t="s">
        <v>365</v>
      </c>
    </row>
    <row r="12162" spans="1:3">
      <c r="A12162" s="218" t="s">
        <v>24665</v>
      </c>
      <c r="B12162" s="214" t="s">
        <v>24666</v>
      </c>
      <c r="C12162" s="214" t="s">
        <v>3100</v>
      </c>
    </row>
    <row r="12163" spans="1:3">
      <c r="A12163" s="218" t="s">
        <v>24667</v>
      </c>
      <c r="B12163" s="214" t="s">
        <v>24668</v>
      </c>
      <c r="C12163" s="214" t="s">
        <v>1816</v>
      </c>
    </row>
    <row r="12164" spans="1:3">
      <c r="A12164" s="218" t="s">
        <v>24669</v>
      </c>
      <c r="B12164" s="214" t="s">
        <v>24670</v>
      </c>
      <c r="C12164" s="214" t="s">
        <v>47</v>
      </c>
    </row>
    <row r="12165" spans="1:3">
      <c r="A12165" s="218" t="s">
        <v>24671</v>
      </c>
      <c r="B12165" s="214" t="s">
        <v>24672</v>
      </c>
      <c r="C12165" s="214" t="s">
        <v>602</v>
      </c>
    </row>
    <row r="12166" spans="1:3">
      <c r="A12166" s="218" t="s">
        <v>24673</v>
      </c>
      <c r="B12166" s="214" t="s">
        <v>24674</v>
      </c>
      <c r="C12166" s="214" t="s">
        <v>365</v>
      </c>
    </row>
    <row r="12167" spans="1:3">
      <c r="A12167" s="218" t="s">
        <v>24675</v>
      </c>
      <c r="B12167" s="214" t="s">
        <v>24676</v>
      </c>
      <c r="C12167" s="214" t="s">
        <v>47</v>
      </c>
    </row>
    <row r="12168" spans="1:3">
      <c r="A12168" s="218" t="s">
        <v>24677</v>
      </c>
      <c r="B12168" s="214" t="s">
        <v>24678</v>
      </c>
      <c r="C12168" s="214" t="s">
        <v>47</v>
      </c>
    </row>
    <row r="12169" spans="1:3">
      <c r="A12169" s="218" t="s">
        <v>24679</v>
      </c>
      <c r="B12169" s="214" t="s">
        <v>24680</v>
      </c>
      <c r="C12169" s="214" t="s">
        <v>47</v>
      </c>
    </row>
    <row r="12170" spans="1:3">
      <c r="A12170" s="218" t="s">
        <v>24681</v>
      </c>
      <c r="B12170" s="214" t="s">
        <v>24682</v>
      </c>
      <c r="C12170" s="214" t="s">
        <v>47</v>
      </c>
    </row>
    <row r="12171" spans="1:3">
      <c r="A12171" s="218" t="s">
        <v>24683</v>
      </c>
      <c r="B12171" s="214" t="s">
        <v>24684</v>
      </c>
      <c r="C12171" s="214" t="s">
        <v>47</v>
      </c>
    </row>
    <row r="12172" spans="1:3">
      <c r="A12172" s="218" t="s">
        <v>24685</v>
      </c>
      <c r="B12172" s="214" t="s">
        <v>24686</v>
      </c>
      <c r="C12172" s="214" t="s">
        <v>47</v>
      </c>
    </row>
    <row r="12173" spans="1:3">
      <c r="A12173" s="218" t="s">
        <v>24687</v>
      </c>
      <c r="B12173" s="214" t="s">
        <v>24688</v>
      </c>
      <c r="C12173" s="214" t="s">
        <v>47</v>
      </c>
    </row>
    <row r="12174" spans="1:3">
      <c r="A12174" s="218" t="s">
        <v>24689</v>
      </c>
      <c r="B12174" s="214" t="s">
        <v>24690</v>
      </c>
      <c r="C12174" s="214" t="s">
        <v>47</v>
      </c>
    </row>
    <row r="12175" spans="1:3">
      <c r="A12175" s="218" t="s">
        <v>24691</v>
      </c>
      <c r="B12175" s="214" t="s">
        <v>24692</v>
      </c>
      <c r="C12175" s="214" t="s">
        <v>47</v>
      </c>
    </row>
    <row r="12176" spans="1:3">
      <c r="A12176" s="218" t="s">
        <v>24693</v>
      </c>
      <c r="B12176" s="214" t="s">
        <v>24694</v>
      </c>
      <c r="C12176" s="214" t="s">
        <v>47</v>
      </c>
    </row>
    <row r="12177" spans="1:3">
      <c r="A12177" s="218" t="s">
        <v>24695</v>
      </c>
      <c r="B12177" s="214" t="s">
        <v>24696</v>
      </c>
      <c r="C12177" s="214" t="s">
        <v>47</v>
      </c>
    </row>
    <row r="12178" spans="1:3">
      <c r="A12178" s="218" t="s">
        <v>24697</v>
      </c>
      <c r="B12178" s="214" t="s">
        <v>24698</v>
      </c>
      <c r="C12178" s="214" t="s">
        <v>47</v>
      </c>
    </row>
    <row r="12179" spans="1:3">
      <c r="A12179" s="218" t="s">
        <v>24699</v>
      </c>
      <c r="B12179" s="214" t="s">
        <v>24700</v>
      </c>
      <c r="C12179" s="214" t="s">
        <v>47</v>
      </c>
    </row>
    <row r="12180" spans="1:3">
      <c r="A12180" s="218" t="s">
        <v>24701</v>
      </c>
      <c r="B12180" s="214" t="s">
        <v>24702</v>
      </c>
      <c r="C12180" s="214" t="s">
        <v>47</v>
      </c>
    </row>
    <row r="12181" spans="1:3">
      <c r="A12181" s="218" t="s">
        <v>24703</v>
      </c>
      <c r="B12181" s="214" t="s">
        <v>24704</v>
      </c>
      <c r="C12181" s="214" t="s">
        <v>47</v>
      </c>
    </row>
    <row r="12182" spans="1:3">
      <c r="A12182" s="218" t="s">
        <v>24705</v>
      </c>
      <c r="B12182" s="214" t="s">
        <v>24706</v>
      </c>
      <c r="C12182" s="214" t="s">
        <v>47</v>
      </c>
    </row>
    <row r="12183" spans="1:3">
      <c r="A12183" s="218" t="s">
        <v>24707</v>
      </c>
      <c r="B12183" s="214" t="s">
        <v>24708</v>
      </c>
      <c r="C12183" s="214" t="s">
        <v>47</v>
      </c>
    </row>
    <row r="12184" spans="1:3">
      <c r="A12184" s="218" t="s">
        <v>24709</v>
      </c>
      <c r="B12184" s="214" t="s">
        <v>24710</v>
      </c>
      <c r="C12184" s="214" t="s">
        <v>47</v>
      </c>
    </row>
    <row r="12185" spans="1:3">
      <c r="A12185" s="218" t="s">
        <v>24711</v>
      </c>
      <c r="B12185" s="214" t="s">
        <v>24712</v>
      </c>
      <c r="C12185" s="214" t="s">
        <v>367</v>
      </c>
    </row>
    <row r="12186" spans="1:3">
      <c r="A12186" s="218" t="s">
        <v>24713</v>
      </c>
      <c r="B12186" s="214" t="s">
        <v>24714</v>
      </c>
      <c r="C12186" s="214" t="s">
        <v>617</v>
      </c>
    </row>
    <row r="12187" spans="1:3">
      <c r="A12187" s="218" t="s">
        <v>24715</v>
      </c>
      <c r="B12187" s="214" t="s">
        <v>24716</v>
      </c>
      <c r="C12187" s="214" t="s">
        <v>602</v>
      </c>
    </row>
    <row r="12188" spans="1:3">
      <c r="A12188" s="218" t="s">
        <v>24717</v>
      </c>
      <c r="B12188" s="214" t="s">
        <v>24718</v>
      </c>
      <c r="C12188" s="214" t="s">
        <v>47</v>
      </c>
    </row>
    <row r="12189" spans="1:3">
      <c r="A12189" s="218" t="s">
        <v>24719</v>
      </c>
      <c r="B12189" s="214" t="s">
        <v>24720</v>
      </c>
      <c r="C12189" s="214" t="s">
        <v>47</v>
      </c>
    </row>
    <row r="12190" spans="1:3">
      <c r="A12190" s="218" t="s">
        <v>24721</v>
      </c>
      <c r="B12190" s="214" t="s">
        <v>24722</v>
      </c>
      <c r="C12190" s="214" t="s">
        <v>602</v>
      </c>
    </row>
    <row r="12191" spans="1:3">
      <c r="A12191" s="218" t="s">
        <v>24723</v>
      </c>
      <c r="B12191" s="214" t="s">
        <v>24724</v>
      </c>
      <c r="C12191" s="214" t="s">
        <v>47</v>
      </c>
    </row>
    <row r="12192" spans="1:3">
      <c r="A12192" s="218" t="s">
        <v>24725</v>
      </c>
      <c r="B12192" s="214" t="s">
        <v>24726</v>
      </c>
      <c r="C12192" s="214" t="s">
        <v>47</v>
      </c>
    </row>
    <row r="12193" spans="1:3">
      <c r="A12193" s="218" t="s">
        <v>24727</v>
      </c>
      <c r="B12193" s="214" t="s">
        <v>24728</v>
      </c>
      <c r="C12193" s="214" t="s">
        <v>47</v>
      </c>
    </row>
    <row r="12194" spans="1:3">
      <c r="A12194" s="218" t="s">
        <v>24729</v>
      </c>
      <c r="B12194" s="214" t="s">
        <v>24730</v>
      </c>
      <c r="C12194" s="214" t="s">
        <v>47</v>
      </c>
    </row>
    <row r="12195" spans="1:3">
      <c r="A12195" s="218" t="s">
        <v>24731</v>
      </c>
      <c r="B12195" s="214" t="s">
        <v>24732</v>
      </c>
      <c r="C12195" s="214" t="s">
        <v>47</v>
      </c>
    </row>
    <row r="12196" spans="1:3">
      <c r="A12196" s="218" t="s">
        <v>24733</v>
      </c>
      <c r="B12196" s="214" t="s">
        <v>24734</v>
      </c>
      <c r="C12196" s="214" t="s">
        <v>47</v>
      </c>
    </row>
    <row r="12197" spans="1:3">
      <c r="A12197" s="218" t="s">
        <v>24735</v>
      </c>
      <c r="B12197" s="214" t="s">
        <v>24736</v>
      </c>
      <c r="C12197" s="214" t="s">
        <v>47</v>
      </c>
    </row>
    <row r="12198" spans="1:3">
      <c r="A12198" s="218" t="s">
        <v>24737</v>
      </c>
      <c r="B12198" s="214" t="s">
        <v>24738</v>
      </c>
      <c r="C12198" s="214" t="s">
        <v>47</v>
      </c>
    </row>
    <row r="12199" spans="1:3">
      <c r="A12199" s="218" t="s">
        <v>24739</v>
      </c>
      <c r="B12199" s="214" t="s">
        <v>24740</v>
      </c>
      <c r="C12199" s="214" t="s">
        <v>47</v>
      </c>
    </row>
    <row r="12200" spans="1:3">
      <c r="A12200" s="218" t="s">
        <v>24741</v>
      </c>
      <c r="B12200" s="214" t="s">
        <v>24742</v>
      </c>
      <c r="C12200" s="214" t="s">
        <v>47</v>
      </c>
    </row>
    <row r="12201" spans="1:3">
      <c r="A12201" s="218" t="s">
        <v>24743</v>
      </c>
      <c r="B12201" s="214" t="s">
        <v>24744</v>
      </c>
      <c r="C12201" s="214" t="s">
        <v>47</v>
      </c>
    </row>
    <row r="12202" spans="1:3">
      <c r="A12202" s="218" t="s">
        <v>24745</v>
      </c>
      <c r="B12202" s="214" t="s">
        <v>24746</v>
      </c>
      <c r="C12202" s="214" t="s">
        <v>47</v>
      </c>
    </row>
    <row r="12203" spans="1:3">
      <c r="A12203" s="218" t="s">
        <v>24747</v>
      </c>
      <c r="B12203" s="214" t="s">
        <v>24748</v>
      </c>
      <c r="C12203" s="214" t="s">
        <v>47</v>
      </c>
    </row>
    <row r="12204" spans="1:3">
      <c r="A12204" s="218" t="s">
        <v>24749</v>
      </c>
      <c r="B12204" s="214" t="s">
        <v>24750</v>
      </c>
      <c r="C12204" s="214" t="s">
        <v>47</v>
      </c>
    </row>
    <row r="12205" spans="1:3">
      <c r="A12205" s="218" t="s">
        <v>24751</v>
      </c>
      <c r="B12205" s="214" t="s">
        <v>24752</v>
      </c>
      <c r="C12205" s="214" t="s">
        <v>47</v>
      </c>
    </row>
    <row r="12206" spans="1:3">
      <c r="A12206" s="218" t="s">
        <v>24753</v>
      </c>
      <c r="B12206" s="214" t="s">
        <v>24754</v>
      </c>
      <c r="C12206" s="214" t="s">
        <v>47</v>
      </c>
    </row>
    <row r="12207" spans="1:3">
      <c r="A12207" s="218" t="s">
        <v>24755</v>
      </c>
      <c r="B12207" s="214" t="s">
        <v>24756</v>
      </c>
      <c r="C12207" s="214" t="s">
        <v>47</v>
      </c>
    </row>
    <row r="12208" spans="1:3">
      <c r="A12208" s="218" t="s">
        <v>24757</v>
      </c>
      <c r="B12208" s="214" t="s">
        <v>24758</v>
      </c>
      <c r="C12208" s="214" t="s">
        <v>602</v>
      </c>
    </row>
    <row r="12209" spans="1:3">
      <c r="A12209" s="218" t="s">
        <v>24759</v>
      </c>
      <c r="B12209" s="214" t="s">
        <v>24760</v>
      </c>
      <c r="C12209" s="214" t="s">
        <v>47</v>
      </c>
    </row>
    <row r="12210" spans="1:3">
      <c r="A12210" s="218" t="s">
        <v>24761</v>
      </c>
      <c r="B12210" s="214" t="s">
        <v>24762</v>
      </c>
      <c r="C12210" s="214" t="s">
        <v>47</v>
      </c>
    </row>
    <row r="12211" spans="1:3">
      <c r="A12211" s="218" t="s">
        <v>24763</v>
      </c>
      <c r="B12211" s="214" t="s">
        <v>24764</v>
      </c>
      <c r="C12211" s="214" t="s">
        <v>47</v>
      </c>
    </row>
    <row r="12212" spans="1:3">
      <c r="A12212" s="218" t="s">
        <v>24765</v>
      </c>
      <c r="B12212" s="214" t="s">
        <v>24766</v>
      </c>
      <c r="C12212" s="214" t="s">
        <v>14532</v>
      </c>
    </row>
    <row r="12213" spans="1:3">
      <c r="A12213" s="218" t="s">
        <v>24767</v>
      </c>
      <c r="B12213" s="214" t="s">
        <v>15921</v>
      </c>
      <c r="C12213" s="214" t="s">
        <v>3105</v>
      </c>
    </row>
    <row r="12214" spans="1:3">
      <c r="A12214" s="218" t="s">
        <v>24768</v>
      </c>
      <c r="B12214" s="214" t="s">
        <v>24769</v>
      </c>
      <c r="C12214" s="214" t="s">
        <v>47</v>
      </c>
    </row>
    <row r="12215" spans="1:3">
      <c r="A12215" s="218" t="s">
        <v>24770</v>
      </c>
      <c r="B12215" s="214" t="s">
        <v>24771</v>
      </c>
      <c r="C12215" s="214" t="s">
        <v>367</v>
      </c>
    </row>
    <row r="12216" spans="1:3">
      <c r="A12216" s="218" t="s">
        <v>24772</v>
      </c>
      <c r="B12216" s="214" t="s">
        <v>24773</v>
      </c>
      <c r="C12216" s="214" t="s">
        <v>367</v>
      </c>
    </row>
    <row r="12217" spans="1:3">
      <c r="A12217" s="218" t="s">
        <v>24774</v>
      </c>
      <c r="B12217" s="214" t="s">
        <v>24775</v>
      </c>
      <c r="C12217" s="214" t="s">
        <v>367</v>
      </c>
    </row>
    <row r="12218" spans="1:3">
      <c r="A12218" s="218" t="s">
        <v>24776</v>
      </c>
      <c r="B12218" s="214" t="s">
        <v>24777</v>
      </c>
      <c r="C12218" s="214" t="s">
        <v>47</v>
      </c>
    </row>
    <row r="12219" spans="1:3">
      <c r="A12219" s="218" t="s">
        <v>24778</v>
      </c>
      <c r="B12219" s="214" t="s">
        <v>24779</v>
      </c>
      <c r="C12219" s="214" t="s">
        <v>47</v>
      </c>
    </row>
    <row r="12220" spans="1:3">
      <c r="A12220" s="218" t="s">
        <v>24780</v>
      </c>
      <c r="B12220" s="214" t="s">
        <v>24781</v>
      </c>
      <c r="C12220" s="214" t="s">
        <v>47</v>
      </c>
    </row>
    <row r="12221" spans="1:3">
      <c r="A12221" s="218" t="s">
        <v>24782</v>
      </c>
      <c r="B12221" s="214" t="s">
        <v>24783</v>
      </c>
      <c r="C12221" s="214" t="s">
        <v>47</v>
      </c>
    </row>
    <row r="12222" spans="1:3">
      <c r="A12222" s="218" t="s">
        <v>24784</v>
      </c>
      <c r="B12222" s="214" t="s">
        <v>24785</v>
      </c>
      <c r="C12222" s="214" t="s">
        <v>47</v>
      </c>
    </row>
    <row r="12223" spans="1:3">
      <c r="A12223" s="218" t="s">
        <v>24786</v>
      </c>
      <c r="B12223" s="214" t="s">
        <v>24787</v>
      </c>
      <c r="C12223" s="214" t="s">
        <v>47</v>
      </c>
    </row>
    <row r="12224" spans="1:3">
      <c r="A12224" s="218" t="s">
        <v>24788</v>
      </c>
      <c r="B12224" s="214" t="s">
        <v>24789</v>
      </c>
      <c r="C12224" s="214" t="s">
        <v>47</v>
      </c>
    </row>
    <row r="12225" spans="1:3">
      <c r="A12225" s="218" t="s">
        <v>24790</v>
      </c>
      <c r="B12225" s="214" t="s">
        <v>24791</v>
      </c>
      <c r="C12225" s="214" t="s">
        <v>47</v>
      </c>
    </row>
    <row r="12226" spans="1:3">
      <c r="A12226" s="218" t="s">
        <v>24792</v>
      </c>
      <c r="B12226" s="214" t="s">
        <v>24793</v>
      </c>
      <c r="C12226" s="214" t="s">
        <v>47</v>
      </c>
    </row>
    <row r="12227" spans="1:3">
      <c r="A12227" s="218" t="s">
        <v>24794</v>
      </c>
      <c r="B12227" s="214" t="s">
        <v>24795</v>
      </c>
      <c r="C12227" s="214" t="s">
        <v>47</v>
      </c>
    </row>
    <row r="12228" spans="1:3">
      <c r="A12228" s="218" t="s">
        <v>24796</v>
      </c>
      <c r="B12228" s="214" t="s">
        <v>24797</v>
      </c>
      <c r="C12228" s="214" t="s">
        <v>602</v>
      </c>
    </row>
    <row r="12229" spans="1:3">
      <c r="A12229" s="218" t="s">
        <v>24798</v>
      </c>
      <c r="B12229" s="214" t="s">
        <v>24799</v>
      </c>
      <c r="C12229" s="214" t="s">
        <v>602</v>
      </c>
    </row>
    <row r="12230" spans="1:3">
      <c r="A12230" s="218" t="s">
        <v>24800</v>
      </c>
      <c r="B12230" s="214" t="s">
        <v>24801</v>
      </c>
      <c r="C12230" s="214" t="s">
        <v>365</v>
      </c>
    </row>
    <row r="12231" spans="1:3">
      <c r="A12231" s="218" t="s">
        <v>24802</v>
      </c>
      <c r="B12231" s="214" t="s">
        <v>24803</v>
      </c>
      <c r="C12231" s="214" t="s">
        <v>365</v>
      </c>
    </row>
    <row r="12232" spans="1:3">
      <c r="A12232" s="218" t="s">
        <v>24804</v>
      </c>
      <c r="B12232" s="214" t="s">
        <v>24805</v>
      </c>
      <c r="C12232" s="214" t="s">
        <v>367</v>
      </c>
    </row>
    <row r="12233" spans="1:3">
      <c r="A12233" s="218" t="s">
        <v>24806</v>
      </c>
      <c r="B12233" s="214" t="s">
        <v>24807</v>
      </c>
      <c r="C12233" s="214" t="s">
        <v>47</v>
      </c>
    </row>
    <row r="12234" spans="1:3">
      <c r="A12234" s="218" t="s">
        <v>24808</v>
      </c>
      <c r="B12234" s="214" t="s">
        <v>24809</v>
      </c>
      <c r="C12234" s="214" t="s">
        <v>602</v>
      </c>
    </row>
    <row r="12235" spans="1:3">
      <c r="A12235" s="218" t="s">
        <v>24810</v>
      </c>
      <c r="B12235" s="214" t="s">
        <v>24811</v>
      </c>
      <c r="C12235" s="214" t="s">
        <v>47</v>
      </c>
    </row>
    <row r="12236" spans="1:3">
      <c r="A12236" s="218" t="s">
        <v>24812</v>
      </c>
      <c r="B12236" s="214" t="s">
        <v>24813</v>
      </c>
      <c r="C12236" s="214" t="s">
        <v>367</v>
      </c>
    </row>
    <row r="12237" spans="1:3">
      <c r="A12237" s="218" t="s">
        <v>24814</v>
      </c>
      <c r="B12237" s="214" t="s">
        <v>24815</v>
      </c>
      <c r="C12237" s="214" t="s">
        <v>602</v>
      </c>
    </row>
    <row r="12238" spans="1:3">
      <c r="A12238" s="218" t="s">
        <v>24816</v>
      </c>
      <c r="B12238" s="214" t="s">
        <v>24817</v>
      </c>
      <c r="C12238" s="214" t="s">
        <v>47</v>
      </c>
    </row>
    <row r="12239" spans="1:3">
      <c r="A12239" s="218" t="s">
        <v>24818</v>
      </c>
      <c r="B12239" s="214" t="s">
        <v>24819</v>
      </c>
      <c r="C12239" s="214" t="s">
        <v>47</v>
      </c>
    </row>
    <row r="12240" spans="1:3">
      <c r="A12240" s="218" t="s">
        <v>24820</v>
      </c>
      <c r="B12240" s="214" t="s">
        <v>24821</v>
      </c>
      <c r="C12240" s="214" t="s">
        <v>47</v>
      </c>
    </row>
    <row r="12241" spans="1:3">
      <c r="A12241" s="218" t="s">
        <v>24822</v>
      </c>
      <c r="B12241" s="214" t="s">
        <v>24823</v>
      </c>
      <c r="C12241" s="214" t="s">
        <v>602</v>
      </c>
    </row>
    <row r="12242" spans="1:3">
      <c r="A12242" s="218" t="s">
        <v>24824</v>
      </c>
      <c r="B12242" s="214" t="s">
        <v>24825</v>
      </c>
      <c r="C12242" s="214" t="s">
        <v>47</v>
      </c>
    </row>
    <row r="12243" spans="1:3">
      <c r="A12243" s="218" t="s">
        <v>24826</v>
      </c>
      <c r="B12243" s="214" t="s">
        <v>24827</v>
      </c>
      <c r="C12243" s="214" t="s">
        <v>602</v>
      </c>
    </row>
    <row r="12244" spans="1:3">
      <c r="A12244" s="218" t="s">
        <v>24828</v>
      </c>
      <c r="B12244" s="214" t="s">
        <v>24829</v>
      </c>
      <c r="C12244" s="214" t="s">
        <v>47</v>
      </c>
    </row>
    <row r="12245" spans="1:3">
      <c r="A12245" s="218" t="s">
        <v>24830</v>
      </c>
      <c r="B12245" s="214" t="s">
        <v>24831</v>
      </c>
      <c r="C12245" s="214" t="s">
        <v>47</v>
      </c>
    </row>
    <row r="12246" spans="1:3">
      <c r="A12246" s="218" t="s">
        <v>24832</v>
      </c>
      <c r="B12246" s="214" t="s">
        <v>24833</v>
      </c>
      <c r="C12246" s="214" t="s">
        <v>47</v>
      </c>
    </row>
    <row r="12247" spans="1:3">
      <c r="A12247" s="218" t="s">
        <v>24834</v>
      </c>
      <c r="B12247" s="214" t="s">
        <v>24835</v>
      </c>
      <c r="C12247" s="214" t="s">
        <v>47</v>
      </c>
    </row>
    <row r="12248" spans="1:3">
      <c r="A12248" s="218" t="s">
        <v>24836</v>
      </c>
      <c r="B12248" s="214" t="s">
        <v>24837</v>
      </c>
      <c r="C12248" s="214" t="s">
        <v>47</v>
      </c>
    </row>
    <row r="12249" spans="1:3">
      <c r="A12249" s="218" t="s">
        <v>24838</v>
      </c>
      <c r="B12249" s="214" t="s">
        <v>24839</v>
      </c>
      <c r="C12249" s="214" t="s">
        <v>47</v>
      </c>
    </row>
    <row r="12250" spans="1:3">
      <c r="A12250" s="218" t="s">
        <v>24840</v>
      </c>
      <c r="B12250" s="214" t="s">
        <v>24841</v>
      </c>
      <c r="C12250" s="214" t="s">
        <v>47</v>
      </c>
    </row>
    <row r="12251" spans="1:3">
      <c r="A12251" s="218" t="s">
        <v>24842</v>
      </c>
      <c r="B12251" s="214" t="s">
        <v>24843</v>
      </c>
      <c r="C12251" s="214" t="s">
        <v>367</v>
      </c>
    </row>
    <row r="12252" spans="1:3">
      <c r="A12252" s="218" t="s">
        <v>24844</v>
      </c>
      <c r="B12252" s="214" t="s">
        <v>24845</v>
      </c>
      <c r="C12252" s="214" t="s">
        <v>602</v>
      </c>
    </row>
    <row r="12253" spans="1:3">
      <c r="A12253" s="218" t="s">
        <v>24846</v>
      </c>
      <c r="B12253" s="214" t="s">
        <v>24847</v>
      </c>
      <c r="C12253" s="214" t="s">
        <v>47</v>
      </c>
    </row>
    <row r="12254" spans="1:3">
      <c r="A12254" s="218" t="s">
        <v>24848</v>
      </c>
      <c r="B12254" s="214" t="s">
        <v>24849</v>
      </c>
      <c r="C12254" s="214" t="s">
        <v>47</v>
      </c>
    </row>
    <row r="12255" spans="1:3">
      <c r="A12255" s="218" t="s">
        <v>24850</v>
      </c>
      <c r="B12255" s="214" t="s">
        <v>24851</v>
      </c>
      <c r="C12255" s="214" t="s">
        <v>365</v>
      </c>
    </row>
    <row r="12256" spans="1:3">
      <c r="A12256" s="218" t="s">
        <v>24852</v>
      </c>
      <c r="B12256" s="214" t="s">
        <v>24853</v>
      </c>
      <c r="C12256" s="214" t="s">
        <v>365</v>
      </c>
    </row>
    <row r="12257" spans="1:3">
      <c r="A12257" s="218" t="s">
        <v>24854</v>
      </c>
      <c r="B12257" s="214" t="s">
        <v>24855</v>
      </c>
      <c r="C12257" s="214" t="s">
        <v>365</v>
      </c>
    </row>
    <row r="12258" spans="1:3">
      <c r="A12258" s="218" t="s">
        <v>24856</v>
      </c>
      <c r="B12258" s="214" t="s">
        <v>24857</v>
      </c>
      <c r="C12258" s="214" t="s">
        <v>367</v>
      </c>
    </row>
    <row r="12259" spans="1:3">
      <c r="A12259" s="218" t="s">
        <v>24858</v>
      </c>
      <c r="B12259" s="214" t="s">
        <v>24859</v>
      </c>
      <c r="C12259" s="214" t="s">
        <v>602</v>
      </c>
    </row>
    <row r="12260" spans="1:3">
      <c r="A12260" s="218" t="s">
        <v>24860</v>
      </c>
      <c r="B12260" s="214" t="s">
        <v>24861</v>
      </c>
      <c r="C12260" s="214" t="s">
        <v>602</v>
      </c>
    </row>
    <row r="12261" spans="1:3">
      <c r="A12261" s="218" t="s">
        <v>24862</v>
      </c>
      <c r="B12261" s="214" t="s">
        <v>24863</v>
      </c>
      <c r="C12261" s="214" t="s">
        <v>367</v>
      </c>
    </row>
    <row r="12262" spans="1:3">
      <c r="A12262" s="218" t="s">
        <v>24864</v>
      </c>
      <c r="B12262" s="214" t="s">
        <v>24865</v>
      </c>
      <c r="C12262" s="214" t="s">
        <v>47</v>
      </c>
    </row>
    <row r="12263" spans="1:3">
      <c r="A12263" s="218" t="s">
        <v>24866</v>
      </c>
      <c r="B12263" s="214" t="s">
        <v>24867</v>
      </c>
      <c r="C12263" s="214" t="s">
        <v>602</v>
      </c>
    </row>
    <row r="12264" spans="1:3">
      <c r="A12264" s="218" t="s">
        <v>24868</v>
      </c>
      <c r="B12264" s="214" t="s">
        <v>24869</v>
      </c>
      <c r="C12264" s="214" t="s">
        <v>367</v>
      </c>
    </row>
    <row r="12265" spans="1:3">
      <c r="A12265" s="218" t="s">
        <v>24870</v>
      </c>
      <c r="B12265" s="214" t="s">
        <v>24871</v>
      </c>
      <c r="C12265" s="214" t="s">
        <v>367</v>
      </c>
    </row>
    <row r="12266" spans="1:3">
      <c r="A12266" s="218" t="s">
        <v>24872</v>
      </c>
      <c r="B12266" s="214" t="s">
        <v>24873</v>
      </c>
      <c r="C12266" s="214" t="s">
        <v>367</v>
      </c>
    </row>
    <row r="12267" spans="1:3">
      <c r="A12267" s="218" t="s">
        <v>24874</v>
      </c>
      <c r="B12267" s="214" t="s">
        <v>24875</v>
      </c>
      <c r="C12267" s="214" t="s">
        <v>47</v>
      </c>
    </row>
    <row r="12268" spans="1:3">
      <c r="A12268" s="218" t="s">
        <v>24876</v>
      </c>
      <c r="B12268" s="214" t="s">
        <v>24877</v>
      </c>
      <c r="C12268" s="214" t="s">
        <v>47</v>
      </c>
    </row>
    <row r="12269" spans="1:3">
      <c r="A12269" s="218" t="s">
        <v>24878</v>
      </c>
      <c r="B12269" s="214" t="s">
        <v>24879</v>
      </c>
      <c r="C12269" s="214" t="s">
        <v>47</v>
      </c>
    </row>
    <row r="12270" spans="1:3">
      <c r="A12270" s="218" t="s">
        <v>24880</v>
      </c>
      <c r="B12270" s="214" t="s">
        <v>24881</v>
      </c>
      <c r="C12270" s="214" t="s">
        <v>367</v>
      </c>
    </row>
    <row r="12271" spans="1:3">
      <c r="A12271" s="218" t="s">
        <v>24882</v>
      </c>
      <c r="B12271" s="214" t="s">
        <v>24883</v>
      </c>
      <c r="C12271" s="214" t="s">
        <v>367</v>
      </c>
    </row>
    <row r="12272" spans="1:3">
      <c r="A12272" s="218" t="s">
        <v>24884</v>
      </c>
      <c r="B12272" s="214" t="s">
        <v>24885</v>
      </c>
      <c r="C12272" s="214" t="s">
        <v>367</v>
      </c>
    </row>
    <row r="12273" spans="1:3">
      <c r="A12273" s="218" t="s">
        <v>24886</v>
      </c>
      <c r="B12273" s="214" t="s">
        <v>24887</v>
      </c>
      <c r="C12273" s="214" t="s">
        <v>367</v>
      </c>
    </row>
    <row r="12274" spans="1:3">
      <c r="A12274" s="218" t="s">
        <v>24888</v>
      </c>
      <c r="B12274" s="214" t="s">
        <v>24889</v>
      </c>
      <c r="C12274" s="214" t="s">
        <v>47</v>
      </c>
    </row>
    <row r="12275" spans="1:3">
      <c r="A12275" s="218" t="s">
        <v>24890</v>
      </c>
      <c r="B12275" s="214" t="s">
        <v>24891</v>
      </c>
      <c r="C12275" s="214" t="s">
        <v>47</v>
      </c>
    </row>
    <row r="12276" spans="1:3">
      <c r="A12276" s="218" t="s">
        <v>24892</v>
      </c>
      <c r="B12276" s="214" t="s">
        <v>24893</v>
      </c>
      <c r="C12276" s="214" t="s">
        <v>367</v>
      </c>
    </row>
    <row r="12277" spans="1:3">
      <c r="A12277" s="218" t="s">
        <v>24894</v>
      </c>
      <c r="B12277" s="214" t="s">
        <v>24895</v>
      </c>
      <c r="C12277" s="214" t="s">
        <v>367</v>
      </c>
    </row>
    <row r="12278" spans="1:3">
      <c r="A12278" s="218" t="s">
        <v>24896</v>
      </c>
      <c r="B12278" s="214" t="s">
        <v>24897</v>
      </c>
      <c r="C12278" s="214" t="s">
        <v>367</v>
      </c>
    </row>
    <row r="12279" spans="1:3">
      <c r="A12279" s="218" t="s">
        <v>24898</v>
      </c>
      <c r="B12279" s="214" t="s">
        <v>24899</v>
      </c>
      <c r="C12279" s="214" t="s">
        <v>367</v>
      </c>
    </row>
    <row r="12280" spans="1:3">
      <c r="A12280" s="218" t="s">
        <v>24900</v>
      </c>
      <c r="B12280" s="214" t="s">
        <v>24901</v>
      </c>
      <c r="C12280" s="214" t="s">
        <v>47</v>
      </c>
    </row>
    <row r="12281" spans="1:3">
      <c r="A12281" s="218" t="s">
        <v>24902</v>
      </c>
      <c r="B12281" s="214" t="s">
        <v>24903</v>
      </c>
      <c r="C12281" s="214" t="s">
        <v>47</v>
      </c>
    </row>
    <row r="12282" spans="1:3">
      <c r="A12282" s="218" t="s">
        <v>24904</v>
      </c>
      <c r="B12282" s="214" t="s">
        <v>24905</v>
      </c>
      <c r="C12282" s="214" t="s">
        <v>602</v>
      </c>
    </row>
    <row r="12283" spans="1:3">
      <c r="A12283" s="218" t="s">
        <v>24906</v>
      </c>
      <c r="B12283" s="214" t="s">
        <v>24907</v>
      </c>
      <c r="C12283" s="214" t="s">
        <v>47</v>
      </c>
    </row>
    <row r="12284" spans="1:3">
      <c r="A12284" s="218" t="s">
        <v>24908</v>
      </c>
      <c r="B12284" s="214" t="s">
        <v>24909</v>
      </c>
      <c r="C12284" s="214" t="s">
        <v>47</v>
      </c>
    </row>
    <row r="12285" spans="1:3">
      <c r="A12285" s="218" t="s">
        <v>24910</v>
      </c>
      <c r="B12285" s="214" t="s">
        <v>24911</v>
      </c>
      <c r="C12285" s="214" t="s">
        <v>47</v>
      </c>
    </row>
    <row r="12286" spans="1:3">
      <c r="A12286" s="218" t="s">
        <v>24912</v>
      </c>
      <c r="B12286" s="214" t="s">
        <v>24913</v>
      </c>
      <c r="C12286" s="214" t="s">
        <v>47</v>
      </c>
    </row>
    <row r="12287" spans="1:3">
      <c r="A12287" s="218" t="s">
        <v>24914</v>
      </c>
      <c r="B12287" s="214" t="s">
        <v>24915</v>
      </c>
      <c r="C12287" s="214" t="s">
        <v>602</v>
      </c>
    </row>
    <row r="12288" spans="1:3">
      <c r="A12288" s="218" t="s">
        <v>24916</v>
      </c>
      <c r="B12288" s="214" t="s">
        <v>24917</v>
      </c>
      <c r="C12288" s="214" t="s">
        <v>47</v>
      </c>
    </row>
    <row r="12289" spans="1:3">
      <c r="A12289" s="218" t="s">
        <v>24918</v>
      </c>
      <c r="B12289" s="214" t="s">
        <v>24919</v>
      </c>
      <c r="C12289" s="214" t="s">
        <v>47</v>
      </c>
    </row>
    <row r="12290" spans="1:3">
      <c r="A12290" s="218" t="s">
        <v>24920</v>
      </c>
      <c r="B12290" s="214" t="s">
        <v>24921</v>
      </c>
      <c r="C12290" s="214" t="s">
        <v>47</v>
      </c>
    </row>
    <row r="12291" spans="1:3">
      <c r="A12291" s="218" t="s">
        <v>24922</v>
      </c>
      <c r="B12291" s="214" t="s">
        <v>24923</v>
      </c>
      <c r="C12291" s="214" t="s">
        <v>47</v>
      </c>
    </row>
    <row r="12292" spans="1:3">
      <c r="A12292" s="218" t="s">
        <v>24924</v>
      </c>
      <c r="B12292" s="214" t="s">
        <v>24925</v>
      </c>
      <c r="C12292" s="214" t="s">
        <v>47</v>
      </c>
    </row>
    <row r="12293" spans="1:3">
      <c r="A12293" s="218" t="s">
        <v>24926</v>
      </c>
      <c r="B12293" s="214" t="s">
        <v>24927</v>
      </c>
      <c r="C12293" s="214" t="s">
        <v>47</v>
      </c>
    </row>
    <row r="12294" spans="1:3">
      <c r="A12294" s="218" t="s">
        <v>24928</v>
      </c>
      <c r="B12294" s="214" t="s">
        <v>24929</v>
      </c>
      <c r="C12294" s="214" t="s">
        <v>47</v>
      </c>
    </row>
    <row r="12295" spans="1:3">
      <c r="A12295" s="218" t="s">
        <v>24930</v>
      </c>
      <c r="B12295" s="214" t="s">
        <v>24931</v>
      </c>
      <c r="C12295" s="214" t="s">
        <v>602</v>
      </c>
    </row>
    <row r="12296" spans="1:3">
      <c r="A12296" s="218" t="s">
        <v>24932</v>
      </c>
      <c r="B12296" s="214" t="s">
        <v>24933</v>
      </c>
      <c r="C12296" s="214" t="s">
        <v>47</v>
      </c>
    </row>
    <row r="12297" spans="1:3">
      <c r="A12297" s="218" t="s">
        <v>24934</v>
      </c>
      <c r="B12297" s="214" t="s">
        <v>24935</v>
      </c>
      <c r="C12297" s="214" t="s">
        <v>47</v>
      </c>
    </row>
    <row r="12298" spans="1:3">
      <c r="A12298" s="218" t="s">
        <v>24936</v>
      </c>
      <c r="B12298" s="214" t="s">
        <v>24937</v>
      </c>
      <c r="C12298" s="214" t="s">
        <v>602</v>
      </c>
    </row>
    <row r="12299" spans="1:3">
      <c r="A12299" s="218" t="s">
        <v>24938</v>
      </c>
      <c r="B12299" s="214" t="s">
        <v>24939</v>
      </c>
      <c r="C12299" s="214" t="s">
        <v>602</v>
      </c>
    </row>
    <row r="12300" spans="1:3">
      <c r="A12300" s="218" t="s">
        <v>24940</v>
      </c>
      <c r="B12300" s="214" t="s">
        <v>24941</v>
      </c>
      <c r="C12300" s="214" t="s">
        <v>602</v>
      </c>
    </row>
    <row r="12301" spans="1:3">
      <c r="A12301" s="218" t="s">
        <v>24942</v>
      </c>
      <c r="B12301" s="214" t="s">
        <v>24943</v>
      </c>
      <c r="C12301" s="214" t="s">
        <v>47</v>
      </c>
    </row>
    <row r="12302" spans="1:3">
      <c r="A12302" s="218" t="s">
        <v>24944</v>
      </c>
      <c r="B12302" s="214" t="s">
        <v>24945</v>
      </c>
      <c r="C12302" s="214" t="s">
        <v>47</v>
      </c>
    </row>
    <row r="12303" spans="1:3">
      <c r="A12303" s="218" t="s">
        <v>24946</v>
      </c>
      <c r="B12303" s="214" t="s">
        <v>24947</v>
      </c>
      <c r="C12303" s="214" t="s">
        <v>602</v>
      </c>
    </row>
    <row r="12304" spans="1:3">
      <c r="A12304" s="218" t="s">
        <v>24948</v>
      </c>
      <c r="B12304" s="214" t="s">
        <v>24949</v>
      </c>
      <c r="C12304" s="214" t="s">
        <v>47</v>
      </c>
    </row>
    <row r="12305" spans="1:3">
      <c r="A12305" s="218" t="s">
        <v>24950</v>
      </c>
      <c r="B12305" s="214" t="s">
        <v>24951</v>
      </c>
      <c r="C12305" s="214" t="s">
        <v>602</v>
      </c>
    </row>
    <row r="12306" spans="1:3">
      <c r="A12306" s="218" t="s">
        <v>24952</v>
      </c>
      <c r="B12306" s="214" t="s">
        <v>24953</v>
      </c>
      <c r="C12306" s="214" t="s">
        <v>602</v>
      </c>
    </row>
    <row r="12307" spans="1:3">
      <c r="A12307" s="218" t="s">
        <v>24954</v>
      </c>
      <c r="B12307" s="214" t="s">
        <v>24955</v>
      </c>
      <c r="C12307" s="214" t="s">
        <v>47</v>
      </c>
    </row>
    <row r="12308" spans="1:3">
      <c r="A12308" s="218" t="s">
        <v>24956</v>
      </c>
      <c r="B12308" s="214" t="s">
        <v>24957</v>
      </c>
      <c r="C12308" s="214" t="s">
        <v>47</v>
      </c>
    </row>
    <row r="12309" spans="1:3">
      <c r="A12309" s="218" t="s">
        <v>24958</v>
      </c>
      <c r="B12309" s="214" t="s">
        <v>24959</v>
      </c>
      <c r="C12309" s="214" t="s">
        <v>47</v>
      </c>
    </row>
    <row r="12310" spans="1:3">
      <c r="A12310" s="218" t="s">
        <v>24960</v>
      </c>
      <c r="B12310" s="214" t="s">
        <v>24961</v>
      </c>
      <c r="C12310" s="214" t="s">
        <v>47</v>
      </c>
    </row>
    <row r="12311" spans="1:3">
      <c r="A12311" s="218" t="s">
        <v>24962</v>
      </c>
      <c r="B12311" s="214" t="s">
        <v>24963</v>
      </c>
      <c r="C12311" s="214" t="s">
        <v>47</v>
      </c>
    </row>
    <row r="12312" spans="1:3">
      <c r="A12312" s="218" t="s">
        <v>24964</v>
      </c>
      <c r="B12312" s="214" t="s">
        <v>24965</v>
      </c>
      <c r="C12312" s="214" t="s">
        <v>47</v>
      </c>
    </row>
    <row r="12313" spans="1:3">
      <c r="A12313" s="218" t="s">
        <v>24966</v>
      </c>
      <c r="B12313" s="214" t="s">
        <v>24967</v>
      </c>
      <c r="C12313" s="214" t="s">
        <v>47</v>
      </c>
    </row>
    <row r="12314" spans="1:3">
      <c r="A12314" s="218" t="s">
        <v>24968</v>
      </c>
      <c r="B12314" s="214" t="s">
        <v>24969</v>
      </c>
      <c r="C12314" s="214" t="s">
        <v>47</v>
      </c>
    </row>
    <row r="12315" spans="1:3">
      <c r="A12315" s="218" t="s">
        <v>24970</v>
      </c>
      <c r="B12315" s="214" t="s">
        <v>24971</v>
      </c>
      <c r="C12315" s="214" t="s">
        <v>47</v>
      </c>
    </row>
    <row r="12316" spans="1:3">
      <c r="A12316" s="218" t="s">
        <v>24972</v>
      </c>
      <c r="B12316" s="214" t="s">
        <v>24973</v>
      </c>
      <c r="C12316" s="214" t="s">
        <v>47</v>
      </c>
    </row>
    <row r="12317" spans="1:3">
      <c r="A12317" s="218" t="s">
        <v>24974</v>
      </c>
      <c r="B12317" s="214" t="s">
        <v>24975</v>
      </c>
      <c r="C12317" s="214" t="s">
        <v>47</v>
      </c>
    </row>
    <row r="12318" spans="1:3">
      <c r="A12318" s="218" t="s">
        <v>24976</v>
      </c>
      <c r="B12318" s="214" t="s">
        <v>24977</v>
      </c>
      <c r="C12318" s="214" t="s">
        <v>47</v>
      </c>
    </row>
    <row r="12319" spans="1:3">
      <c r="A12319" s="218" t="s">
        <v>24978</v>
      </c>
      <c r="B12319" s="214" t="s">
        <v>24979</v>
      </c>
      <c r="C12319" s="214" t="s">
        <v>47</v>
      </c>
    </row>
    <row r="12320" spans="1:3">
      <c r="A12320" s="218" t="s">
        <v>24980</v>
      </c>
      <c r="B12320" s="214" t="s">
        <v>24981</v>
      </c>
      <c r="C12320" s="214" t="s">
        <v>47</v>
      </c>
    </row>
    <row r="12321" spans="1:3">
      <c r="A12321" s="218" t="s">
        <v>24982</v>
      </c>
      <c r="B12321" s="214" t="s">
        <v>24983</v>
      </c>
      <c r="C12321" s="214" t="s">
        <v>47</v>
      </c>
    </row>
    <row r="12322" spans="1:3">
      <c r="A12322" s="218" t="s">
        <v>24984</v>
      </c>
      <c r="B12322" s="214" t="s">
        <v>24985</v>
      </c>
      <c r="C12322" s="214" t="s">
        <v>47</v>
      </c>
    </row>
    <row r="12323" spans="1:3">
      <c r="A12323" s="218" t="s">
        <v>24986</v>
      </c>
      <c r="B12323" s="214" t="s">
        <v>24987</v>
      </c>
      <c r="C12323" s="214" t="s">
        <v>602</v>
      </c>
    </row>
    <row r="12324" spans="1:3">
      <c r="A12324" s="218" t="s">
        <v>24988</v>
      </c>
      <c r="B12324" s="214" t="s">
        <v>24989</v>
      </c>
      <c r="C12324" s="214" t="s">
        <v>602</v>
      </c>
    </row>
    <row r="12325" spans="1:3">
      <c r="A12325" s="218" t="s">
        <v>24990</v>
      </c>
      <c r="B12325" s="214" t="s">
        <v>24991</v>
      </c>
      <c r="C12325" s="214" t="s">
        <v>47</v>
      </c>
    </row>
    <row r="12326" spans="1:3">
      <c r="A12326" s="218" t="s">
        <v>24992</v>
      </c>
      <c r="B12326" s="214" t="s">
        <v>24993</v>
      </c>
      <c r="C12326" s="214" t="s">
        <v>47</v>
      </c>
    </row>
    <row r="12327" spans="1:3">
      <c r="A12327" s="218" t="s">
        <v>24994</v>
      </c>
      <c r="B12327" s="214" t="s">
        <v>24995</v>
      </c>
      <c r="C12327" s="214" t="s">
        <v>367</v>
      </c>
    </row>
    <row r="12328" spans="1:3">
      <c r="A12328" s="218" t="s">
        <v>24996</v>
      </c>
      <c r="B12328" s="214" t="s">
        <v>24997</v>
      </c>
      <c r="C12328" s="214" t="s">
        <v>47</v>
      </c>
    </row>
    <row r="12329" spans="1:3">
      <c r="A12329" s="218" t="s">
        <v>24998</v>
      </c>
      <c r="B12329" s="214" t="s">
        <v>24999</v>
      </c>
      <c r="C12329" s="214" t="s">
        <v>16955</v>
      </c>
    </row>
    <row r="12330" spans="1:3">
      <c r="A12330" s="218" t="s">
        <v>25000</v>
      </c>
      <c r="B12330" s="214" t="s">
        <v>25001</v>
      </c>
      <c r="C12330" s="214" t="s">
        <v>365</v>
      </c>
    </row>
    <row r="12331" spans="1:3">
      <c r="A12331" s="218" t="s">
        <v>25002</v>
      </c>
      <c r="B12331" s="214" t="s">
        <v>25003</v>
      </c>
      <c r="C12331" s="214" t="s">
        <v>47</v>
      </c>
    </row>
    <row r="12332" spans="1:3">
      <c r="A12332" s="218" t="s">
        <v>25004</v>
      </c>
      <c r="B12332" s="214" t="s">
        <v>25005</v>
      </c>
      <c r="C12332" s="214" t="s">
        <v>47</v>
      </c>
    </row>
    <row r="12333" spans="1:3">
      <c r="A12333" s="218" t="s">
        <v>25006</v>
      </c>
      <c r="B12333" s="214" t="s">
        <v>25007</v>
      </c>
      <c r="C12333" s="214" t="s">
        <v>47</v>
      </c>
    </row>
    <row r="12334" spans="1:3">
      <c r="A12334" s="218" t="s">
        <v>25008</v>
      </c>
      <c r="B12334" s="214" t="s">
        <v>25009</v>
      </c>
      <c r="C12334" s="214" t="s">
        <v>47</v>
      </c>
    </row>
    <row r="12335" spans="1:3">
      <c r="A12335" s="218" t="s">
        <v>25010</v>
      </c>
      <c r="B12335" s="214" t="s">
        <v>25011</v>
      </c>
      <c r="C12335" s="214" t="s">
        <v>47</v>
      </c>
    </row>
    <row r="12336" spans="1:3">
      <c r="A12336" s="218" t="s">
        <v>25012</v>
      </c>
      <c r="B12336" s="214" t="s">
        <v>25013</v>
      </c>
      <c r="C12336" s="214" t="s">
        <v>47</v>
      </c>
    </row>
    <row r="12337" spans="1:3">
      <c r="A12337" s="218" t="s">
        <v>25014</v>
      </c>
      <c r="B12337" s="214" t="s">
        <v>25015</v>
      </c>
      <c r="C12337" s="214" t="s">
        <v>47</v>
      </c>
    </row>
    <row r="12338" spans="1:3">
      <c r="A12338" s="218" t="s">
        <v>25016</v>
      </c>
      <c r="B12338" s="214" t="s">
        <v>25017</v>
      </c>
      <c r="C12338" s="214" t="s">
        <v>47</v>
      </c>
    </row>
    <row r="12339" spans="1:3">
      <c r="A12339" s="218" t="s">
        <v>25018</v>
      </c>
      <c r="B12339" s="214" t="s">
        <v>25019</v>
      </c>
      <c r="C12339" s="214" t="s">
        <v>47</v>
      </c>
    </row>
    <row r="12340" spans="1:3">
      <c r="A12340" s="218" t="s">
        <v>25020</v>
      </c>
      <c r="B12340" s="214" t="s">
        <v>25021</v>
      </c>
      <c r="C12340" s="214" t="s">
        <v>47</v>
      </c>
    </row>
    <row r="12341" spans="1:3">
      <c r="A12341" s="218" t="s">
        <v>25022</v>
      </c>
      <c r="B12341" s="214" t="s">
        <v>25023</v>
      </c>
      <c r="C12341" s="214" t="s">
        <v>47</v>
      </c>
    </row>
    <row r="12342" spans="1:3">
      <c r="A12342" s="218" t="s">
        <v>25024</v>
      </c>
      <c r="B12342" s="214" t="s">
        <v>25025</v>
      </c>
      <c r="C12342" s="214" t="s">
        <v>47</v>
      </c>
    </row>
    <row r="12343" spans="1:3">
      <c r="A12343" s="218" t="s">
        <v>25026</v>
      </c>
      <c r="B12343" s="214" t="s">
        <v>25027</v>
      </c>
      <c r="C12343" s="214" t="s">
        <v>602</v>
      </c>
    </row>
    <row r="12344" spans="1:3">
      <c r="A12344" s="218" t="s">
        <v>25028</v>
      </c>
      <c r="B12344" s="214" t="s">
        <v>25029</v>
      </c>
      <c r="C12344" s="214" t="s">
        <v>367</v>
      </c>
    </row>
    <row r="12345" spans="1:3">
      <c r="A12345" s="218" t="s">
        <v>25030</v>
      </c>
      <c r="B12345" s="214" t="s">
        <v>25031</v>
      </c>
      <c r="C12345" s="214" t="s">
        <v>365</v>
      </c>
    </row>
    <row r="12346" spans="1:3">
      <c r="A12346" s="218" t="s">
        <v>25032</v>
      </c>
      <c r="B12346" s="214" t="s">
        <v>25033</v>
      </c>
      <c r="C12346" s="214" t="s">
        <v>47</v>
      </c>
    </row>
    <row r="12347" spans="1:3">
      <c r="A12347" s="218" t="s">
        <v>25034</v>
      </c>
      <c r="B12347" s="214" t="s">
        <v>25035</v>
      </c>
      <c r="C12347" s="214" t="s">
        <v>47</v>
      </c>
    </row>
    <row r="12348" spans="1:3">
      <c r="A12348" s="218" t="s">
        <v>25036</v>
      </c>
      <c r="B12348" s="214" t="s">
        <v>25037</v>
      </c>
      <c r="C12348" s="214" t="s">
        <v>47</v>
      </c>
    </row>
    <row r="12349" spans="1:3">
      <c r="A12349" s="218" t="s">
        <v>25038</v>
      </c>
      <c r="B12349" s="214" t="s">
        <v>25039</v>
      </c>
      <c r="C12349" s="214" t="s">
        <v>47</v>
      </c>
    </row>
    <row r="12350" spans="1:3">
      <c r="A12350" s="218" t="s">
        <v>25040</v>
      </c>
      <c r="B12350" s="214" t="s">
        <v>25041</v>
      </c>
      <c r="C12350" s="214" t="s">
        <v>47</v>
      </c>
    </row>
    <row r="12351" spans="1:3">
      <c r="A12351" s="218" t="s">
        <v>25042</v>
      </c>
      <c r="B12351" s="214" t="s">
        <v>25043</v>
      </c>
      <c r="C12351" s="214" t="s">
        <v>47</v>
      </c>
    </row>
    <row r="12352" spans="1:3">
      <c r="A12352" s="218" t="s">
        <v>25044</v>
      </c>
      <c r="B12352" s="214" t="s">
        <v>25045</v>
      </c>
      <c r="C12352" s="214" t="s">
        <v>47</v>
      </c>
    </row>
    <row r="12353" spans="1:3">
      <c r="A12353" s="218" t="s">
        <v>25046</v>
      </c>
      <c r="B12353" s="214" t="s">
        <v>25047</v>
      </c>
      <c r="C12353" s="214" t="s">
        <v>3105</v>
      </c>
    </row>
    <row r="12354" spans="1:3">
      <c r="A12354" s="218" t="s">
        <v>25048</v>
      </c>
      <c r="B12354" s="214" t="s">
        <v>25049</v>
      </c>
      <c r="C12354" s="214" t="s">
        <v>3105</v>
      </c>
    </row>
    <row r="12355" spans="1:3">
      <c r="A12355" s="218" t="s">
        <v>25050</v>
      </c>
      <c r="B12355" s="214" t="s">
        <v>25051</v>
      </c>
      <c r="C12355" s="214" t="s">
        <v>3105</v>
      </c>
    </row>
    <row r="12356" spans="1:3">
      <c r="A12356" s="218" t="s">
        <v>25052</v>
      </c>
      <c r="B12356" s="214" t="s">
        <v>25053</v>
      </c>
      <c r="C12356" s="214" t="s">
        <v>3105</v>
      </c>
    </row>
    <row r="12357" spans="1:3">
      <c r="A12357" s="218" t="s">
        <v>25054</v>
      </c>
      <c r="B12357" s="214" t="s">
        <v>25055</v>
      </c>
      <c r="C12357" s="214" t="s">
        <v>3105</v>
      </c>
    </row>
    <row r="12358" spans="1:3">
      <c r="A12358" s="218" t="s">
        <v>25056</v>
      </c>
      <c r="B12358" s="214" t="s">
        <v>25057</v>
      </c>
      <c r="C12358" s="214" t="s">
        <v>3105</v>
      </c>
    </row>
    <row r="12359" spans="1:3">
      <c r="A12359" s="218" t="s">
        <v>25058</v>
      </c>
      <c r="B12359" s="214" t="s">
        <v>25059</v>
      </c>
      <c r="C12359" s="214" t="s">
        <v>602</v>
      </c>
    </row>
    <row r="12360" spans="1:3">
      <c r="A12360" s="218" t="s">
        <v>25060</v>
      </c>
      <c r="B12360" s="214" t="s">
        <v>25061</v>
      </c>
      <c r="C12360" s="214" t="s">
        <v>47</v>
      </c>
    </row>
    <row r="12361" spans="1:3">
      <c r="A12361" s="218" t="s">
        <v>25062</v>
      </c>
      <c r="B12361" s="214" t="s">
        <v>25063</v>
      </c>
      <c r="C12361" s="214" t="s">
        <v>602</v>
      </c>
    </row>
    <row r="12362" spans="1:3">
      <c r="A12362" s="218" t="s">
        <v>25064</v>
      </c>
      <c r="B12362" s="214" t="s">
        <v>25065</v>
      </c>
      <c r="C12362" s="214" t="s">
        <v>367</v>
      </c>
    </row>
    <row r="12363" spans="1:3">
      <c r="A12363" s="218" t="s">
        <v>25066</v>
      </c>
      <c r="B12363" s="214" t="s">
        <v>25067</v>
      </c>
      <c r="C12363" s="214" t="s">
        <v>47</v>
      </c>
    </row>
    <row r="12364" spans="1:3">
      <c r="A12364" s="218" t="s">
        <v>25068</v>
      </c>
      <c r="B12364" s="214" t="s">
        <v>25069</v>
      </c>
      <c r="C12364" s="214" t="s">
        <v>367</v>
      </c>
    </row>
    <row r="12365" spans="1:3">
      <c r="A12365" s="218" t="s">
        <v>25070</v>
      </c>
      <c r="B12365" s="214" t="s">
        <v>25071</v>
      </c>
      <c r="C12365" s="214" t="s">
        <v>47</v>
      </c>
    </row>
    <row r="12366" spans="1:3">
      <c r="A12366" s="218" t="s">
        <v>25072</v>
      </c>
      <c r="B12366" s="214" t="s">
        <v>25073</v>
      </c>
      <c r="C12366" s="214" t="s">
        <v>47</v>
      </c>
    </row>
    <row r="12367" spans="1:3">
      <c r="A12367" s="218" t="s">
        <v>25074</v>
      </c>
      <c r="B12367" s="214" t="s">
        <v>25075</v>
      </c>
      <c r="C12367" s="214" t="s">
        <v>47</v>
      </c>
    </row>
    <row r="12368" spans="1:3">
      <c r="A12368" s="218" t="s">
        <v>25076</v>
      </c>
      <c r="B12368" s="214" t="s">
        <v>25077</v>
      </c>
      <c r="C12368" s="214" t="s">
        <v>47</v>
      </c>
    </row>
    <row r="12369" spans="1:3">
      <c r="A12369" s="218" t="s">
        <v>25078</v>
      </c>
      <c r="B12369" s="214" t="s">
        <v>25079</v>
      </c>
      <c r="C12369" s="214" t="s">
        <v>47</v>
      </c>
    </row>
    <row r="12370" spans="1:3">
      <c r="A12370" s="218" t="s">
        <v>25080</v>
      </c>
      <c r="B12370" s="214" t="s">
        <v>25081</v>
      </c>
      <c r="C12370" s="214" t="s">
        <v>602</v>
      </c>
    </row>
    <row r="12371" spans="1:3">
      <c r="A12371" s="218" t="s">
        <v>25082</v>
      </c>
      <c r="B12371" s="214" t="s">
        <v>25083</v>
      </c>
      <c r="C12371" s="214" t="s">
        <v>602</v>
      </c>
    </row>
    <row r="12372" spans="1:3">
      <c r="A12372" s="218" t="s">
        <v>25084</v>
      </c>
      <c r="B12372" s="214" t="s">
        <v>25085</v>
      </c>
      <c r="C12372" s="214" t="s">
        <v>602</v>
      </c>
    </row>
    <row r="12373" spans="1:3">
      <c r="A12373" s="218" t="s">
        <v>25086</v>
      </c>
      <c r="B12373" s="214" t="s">
        <v>25087</v>
      </c>
      <c r="C12373" s="214" t="s">
        <v>367</v>
      </c>
    </row>
    <row r="12374" spans="1:3">
      <c r="A12374" s="218" t="s">
        <v>25088</v>
      </c>
      <c r="B12374" s="214" t="s">
        <v>25089</v>
      </c>
      <c r="C12374" s="214" t="s">
        <v>47</v>
      </c>
    </row>
    <row r="12375" spans="1:3">
      <c r="A12375" s="218" t="s">
        <v>25090</v>
      </c>
      <c r="B12375" s="214" t="s">
        <v>25091</v>
      </c>
      <c r="C12375" s="214" t="s">
        <v>47</v>
      </c>
    </row>
    <row r="12376" spans="1:3">
      <c r="A12376" s="218" t="s">
        <v>25092</v>
      </c>
      <c r="B12376" s="214" t="s">
        <v>25093</v>
      </c>
      <c r="C12376" s="214" t="s">
        <v>47</v>
      </c>
    </row>
    <row r="12377" spans="1:3">
      <c r="A12377" s="218" t="s">
        <v>25094</v>
      </c>
      <c r="B12377" s="214" t="s">
        <v>25095</v>
      </c>
      <c r="C12377" s="214" t="s">
        <v>47</v>
      </c>
    </row>
    <row r="12378" spans="1:3">
      <c r="A12378" s="218" t="s">
        <v>25096</v>
      </c>
      <c r="B12378" s="214" t="s">
        <v>25097</v>
      </c>
      <c r="C12378" s="214" t="s">
        <v>602</v>
      </c>
    </row>
    <row r="12379" spans="1:3">
      <c r="A12379" s="218" t="s">
        <v>25098</v>
      </c>
      <c r="B12379" s="214" t="s">
        <v>25099</v>
      </c>
      <c r="C12379" s="214" t="s">
        <v>602</v>
      </c>
    </row>
    <row r="12380" spans="1:3">
      <c r="A12380" s="218" t="s">
        <v>25100</v>
      </c>
      <c r="B12380" s="214" t="s">
        <v>25101</v>
      </c>
      <c r="C12380" s="214" t="s">
        <v>47</v>
      </c>
    </row>
    <row r="12381" spans="1:3">
      <c r="A12381" s="218" t="s">
        <v>25102</v>
      </c>
      <c r="B12381" s="214" t="s">
        <v>25103</v>
      </c>
      <c r="C12381" s="214" t="s">
        <v>47</v>
      </c>
    </row>
    <row r="12382" spans="1:3">
      <c r="A12382" s="218" t="s">
        <v>25104</v>
      </c>
      <c r="B12382" s="214" t="s">
        <v>25105</v>
      </c>
      <c r="C12382" s="214" t="s">
        <v>47</v>
      </c>
    </row>
    <row r="12383" spans="1:3">
      <c r="A12383" s="218" t="s">
        <v>25106</v>
      </c>
      <c r="B12383" s="214" t="s">
        <v>25107</v>
      </c>
      <c r="C12383" s="214" t="s">
        <v>47</v>
      </c>
    </row>
    <row r="12384" spans="1:3">
      <c r="A12384" s="218" t="s">
        <v>25108</v>
      </c>
      <c r="B12384" s="214" t="s">
        <v>25109</v>
      </c>
      <c r="C12384" s="214" t="s">
        <v>602</v>
      </c>
    </row>
    <row r="12385" spans="1:3">
      <c r="A12385" s="218" t="s">
        <v>25110</v>
      </c>
      <c r="B12385" s="214" t="s">
        <v>1697</v>
      </c>
      <c r="C12385" s="214" t="s">
        <v>367</v>
      </c>
    </row>
    <row r="12386" spans="1:3">
      <c r="A12386" s="218" t="s">
        <v>25111</v>
      </c>
      <c r="B12386" s="214" t="s">
        <v>25112</v>
      </c>
      <c r="C12386" s="214" t="s">
        <v>367</v>
      </c>
    </row>
    <row r="12387" spans="1:3">
      <c r="A12387" s="218" t="s">
        <v>25113</v>
      </c>
      <c r="B12387" s="214" t="s">
        <v>25114</v>
      </c>
      <c r="C12387" s="214" t="s">
        <v>47</v>
      </c>
    </row>
    <row r="12388" spans="1:3">
      <c r="A12388" s="218" t="s">
        <v>25115</v>
      </c>
      <c r="B12388" s="214" t="s">
        <v>25116</v>
      </c>
      <c r="C12388" s="214" t="s">
        <v>47</v>
      </c>
    </row>
    <row r="12389" spans="1:3">
      <c r="A12389" s="218" t="s">
        <v>25117</v>
      </c>
      <c r="B12389" s="214" t="s">
        <v>25118</v>
      </c>
      <c r="C12389" s="214" t="s">
        <v>602</v>
      </c>
    </row>
    <row r="12390" spans="1:3">
      <c r="A12390" s="218" t="s">
        <v>25119</v>
      </c>
      <c r="B12390" s="214" t="s">
        <v>25120</v>
      </c>
      <c r="C12390" s="214" t="s">
        <v>47</v>
      </c>
    </row>
    <row r="12391" spans="1:3">
      <c r="A12391" s="218" t="s">
        <v>25121</v>
      </c>
      <c r="B12391" s="214" t="s">
        <v>25122</v>
      </c>
      <c r="C12391" s="214" t="s">
        <v>365</v>
      </c>
    </row>
    <row r="12392" spans="1:3">
      <c r="A12392" s="218" t="s">
        <v>25123</v>
      </c>
      <c r="B12392" s="214" t="s">
        <v>25124</v>
      </c>
      <c r="C12392" s="214" t="s">
        <v>47</v>
      </c>
    </row>
    <row r="12393" spans="1:3">
      <c r="A12393" s="218" t="s">
        <v>25125</v>
      </c>
      <c r="B12393" s="214" t="s">
        <v>25126</v>
      </c>
      <c r="C12393" s="214" t="s">
        <v>47</v>
      </c>
    </row>
    <row r="12394" spans="1:3">
      <c r="A12394" s="218" t="s">
        <v>25127</v>
      </c>
      <c r="B12394" s="214" t="s">
        <v>25128</v>
      </c>
      <c r="C12394" s="214" t="s">
        <v>367</v>
      </c>
    </row>
    <row r="12395" spans="1:3">
      <c r="A12395" s="218" t="s">
        <v>25129</v>
      </c>
      <c r="B12395" s="214" t="s">
        <v>25130</v>
      </c>
      <c r="C12395" s="214" t="s">
        <v>3105</v>
      </c>
    </row>
    <row r="12396" spans="1:3">
      <c r="A12396" s="218" t="s">
        <v>25131</v>
      </c>
      <c r="B12396" s="214" t="s">
        <v>25132</v>
      </c>
      <c r="C12396" s="214" t="s">
        <v>3105</v>
      </c>
    </row>
    <row r="12397" spans="1:3">
      <c r="A12397" s="218" t="s">
        <v>25133</v>
      </c>
      <c r="B12397" s="214" t="s">
        <v>25134</v>
      </c>
      <c r="C12397" s="214" t="s">
        <v>3105</v>
      </c>
    </row>
    <row r="12398" spans="1:3">
      <c r="A12398" s="218" t="s">
        <v>25135</v>
      </c>
      <c r="B12398" s="214" t="s">
        <v>25136</v>
      </c>
      <c r="C12398" s="214" t="s">
        <v>47</v>
      </c>
    </row>
    <row r="12399" spans="1:3">
      <c r="A12399" s="218" t="s">
        <v>25137</v>
      </c>
      <c r="B12399" s="214" t="s">
        <v>25138</v>
      </c>
      <c r="C12399" s="214" t="s">
        <v>47</v>
      </c>
    </row>
    <row r="12400" spans="1:3">
      <c r="A12400" s="218" t="s">
        <v>25139</v>
      </c>
      <c r="B12400" s="214" t="s">
        <v>25140</v>
      </c>
      <c r="C12400" s="214" t="s">
        <v>47</v>
      </c>
    </row>
    <row r="12401" spans="1:3">
      <c r="A12401" s="218" t="s">
        <v>25141</v>
      </c>
      <c r="B12401" s="214" t="s">
        <v>25142</v>
      </c>
      <c r="C12401" s="214" t="s">
        <v>47</v>
      </c>
    </row>
    <row r="12402" spans="1:3">
      <c r="A12402" s="218" t="s">
        <v>25143</v>
      </c>
      <c r="B12402" s="214" t="s">
        <v>25144</v>
      </c>
      <c r="C12402" s="214" t="s">
        <v>47</v>
      </c>
    </row>
    <row r="12403" spans="1:3">
      <c r="A12403" s="218" t="s">
        <v>25145</v>
      </c>
      <c r="B12403" s="214" t="s">
        <v>25146</v>
      </c>
      <c r="C12403" s="214" t="s">
        <v>365</v>
      </c>
    </row>
    <row r="12404" spans="1:3">
      <c r="A12404" s="218" t="s">
        <v>25147</v>
      </c>
      <c r="B12404" s="214" t="s">
        <v>25148</v>
      </c>
      <c r="C12404" s="214" t="s">
        <v>47</v>
      </c>
    </row>
    <row r="12405" spans="1:3">
      <c r="A12405" s="218" t="s">
        <v>25149</v>
      </c>
      <c r="B12405" s="214" t="s">
        <v>25150</v>
      </c>
      <c r="C12405" s="214" t="s">
        <v>47</v>
      </c>
    </row>
    <row r="12406" spans="1:3">
      <c r="A12406" s="218" t="s">
        <v>25151</v>
      </c>
      <c r="B12406" s="214" t="s">
        <v>25152</v>
      </c>
      <c r="C12406" s="214" t="s">
        <v>47</v>
      </c>
    </row>
    <row r="12407" spans="1:3">
      <c r="A12407" s="218" t="s">
        <v>25153</v>
      </c>
      <c r="B12407" s="214" t="s">
        <v>25154</v>
      </c>
      <c r="C12407" s="214" t="s">
        <v>47</v>
      </c>
    </row>
    <row r="12408" spans="1:3">
      <c r="A12408" s="218" t="s">
        <v>25155</v>
      </c>
      <c r="B12408" s="214" t="s">
        <v>25156</v>
      </c>
      <c r="C12408" s="214" t="s">
        <v>47</v>
      </c>
    </row>
    <row r="12409" spans="1:3">
      <c r="A12409" s="218" t="s">
        <v>25157</v>
      </c>
      <c r="B12409" s="214" t="s">
        <v>25158</v>
      </c>
      <c r="C12409" s="214" t="s">
        <v>47</v>
      </c>
    </row>
    <row r="12410" spans="1:3">
      <c r="A12410" s="218" t="s">
        <v>25159</v>
      </c>
      <c r="B12410" s="214" t="s">
        <v>25160</v>
      </c>
      <c r="C12410" s="214" t="s">
        <v>47</v>
      </c>
    </row>
    <row r="12411" spans="1:3">
      <c r="A12411" s="218" t="s">
        <v>25161</v>
      </c>
      <c r="B12411" s="214" t="s">
        <v>25162</v>
      </c>
      <c r="C12411" s="214" t="s">
        <v>47</v>
      </c>
    </row>
    <row r="12412" spans="1:3">
      <c r="A12412" s="218" t="s">
        <v>25163</v>
      </c>
      <c r="B12412" s="214" t="s">
        <v>25164</v>
      </c>
      <c r="C12412" s="214" t="s">
        <v>47</v>
      </c>
    </row>
    <row r="12413" spans="1:3">
      <c r="A12413" s="218" t="s">
        <v>25165</v>
      </c>
      <c r="B12413" s="214" t="s">
        <v>25166</v>
      </c>
      <c r="C12413" s="214" t="s">
        <v>47</v>
      </c>
    </row>
    <row r="12414" spans="1:3">
      <c r="A12414" s="218" t="s">
        <v>25167</v>
      </c>
      <c r="B12414" s="214" t="s">
        <v>25168</v>
      </c>
      <c r="C12414" s="214" t="s">
        <v>461</v>
      </c>
    </row>
    <row r="12415" spans="1:3">
      <c r="A12415" s="218" t="s">
        <v>25169</v>
      </c>
      <c r="B12415" s="214" t="s">
        <v>25170</v>
      </c>
      <c r="C12415" s="214" t="s">
        <v>365</v>
      </c>
    </row>
    <row r="12416" spans="1:3">
      <c r="A12416" s="218" t="s">
        <v>25171</v>
      </c>
      <c r="B12416" s="214" t="s">
        <v>25172</v>
      </c>
      <c r="C12416" s="214" t="s">
        <v>47</v>
      </c>
    </row>
    <row r="12417" spans="1:3">
      <c r="A12417" s="218" t="s">
        <v>25173</v>
      </c>
      <c r="B12417" s="214" t="s">
        <v>25174</v>
      </c>
      <c r="C12417" s="214" t="s">
        <v>602</v>
      </c>
    </row>
    <row r="12418" spans="1:3">
      <c r="A12418" s="218" t="s">
        <v>25175</v>
      </c>
      <c r="B12418" s="214" t="s">
        <v>25176</v>
      </c>
      <c r="C12418" s="214" t="s">
        <v>365</v>
      </c>
    </row>
    <row r="12419" spans="1:3">
      <c r="A12419" s="218" t="s">
        <v>25177</v>
      </c>
      <c r="B12419" s="214" t="s">
        <v>25178</v>
      </c>
      <c r="C12419" s="214" t="s">
        <v>47</v>
      </c>
    </row>
    <row r="12420" spans="1:3">
      <c r="A12420" s="218" t="s">
        <v>25179</v>
      </c>
      <c r="B12420" s="214" t="s">
        <v>25180</v>
      </c>
      <c r="C12420" s="214" t="s">
        <v>47</v>
      </c>
    </row>
    <row r="12421" spans="1:3">
      <c r="A12421" s="218" t="s">
        <v>25181</v>
      </c>
      <c r="B12421" s="214" t="s">
        <v>25182</v>
      </c>
      <c r="C12421" s="214" t="s">
        <v>47</v>
      </c>
    </row>
    <row r="12422" spans="1:3">
      <c r="A12422" s="218" t="s">
        <v>25183</v>
      </c>
      <c r="B12422" s="214" t="s">
        <v>25184</v>
      </c>
      <c r="C12422" s="214" t="s">
        <v>47</v>
      </c>
    </row>
    <row r="12423" spans="1:3">
      <c r="A12423" s="218" t="s">
        <v>25185</v>
      </c>
      <c r="B12423" s="214" t="s">
        <v>25186</v>
      </c>
      <c r="C12423" s="214" t="s">
        <v>47</v>
      </c>
    </row>
    <row r="12424" spans="1:3">
      <c r="A12424" s="218" t="s">
        <v>25187</v>
      </c>
      <c r="B12424" s="214" t="s">
        <v>25188</v>
      </c>
      <c r="C12424" s="214" t="s">
        <v>47</v>
      </c>
    </row>
    <row r="12425" spans="1:3">
      <c r="A12425" s="218" t="s">
        <v>25189</v>
      </c>
      <c r="B12425" s="214" t="s">
        <v>25190</v>
      </c>
      <c r="C12425" s="214" t="s">
        <v>47</v>
      </c>
    </row>
    <row r="12426" spans="1:3">
      <c r="A12426" s="218" t="s">
        <v>25191</v>
      </c>
      <c r="B12426" s="214" t="s">
        <v>25192</v>
      </c>
      <c r="C12426" s="214" t="s">
        <v>47</v>
      </c>
    </row>
    <row r="12427" spans="1:3">
      <c r="A12427" s="218" t="s">
        <v>25193</v>
      </c>
      <c r="B12427" s="214" t="s">
        <v>25194</v>
      </c>
      <c r="C12427" s="214" t="s">
        <v>47</v>
      </c>
    </row>
    <row r="12428" spans="1:3">
      <c r="A12428" s="218" t="s">
        <v>25195</v>
      </c>
      <c r="B12428" s="214" t="s">
        <v>25196</v>
      </c>
      <c r="C12428" s="214" t="s">
        <v>47</v>
      </c>
    </row>
    <row r="12429" spans="1:3">
      <c r="A12429" s="218" t="s">
        <v>25197</v>
      </c>
      <c r="B12429" s="214" t="s">
        <v>25198</v>
      </c>
      <c r="C12429" s="214" t="s">
        <v>47</v>
      </c>
    </row>
    <row r="12430" spans="1:3">
      <c r="A12430" s="218" t="s">
        <v>25199</v>
      </c>
      <c r="B12430" s="214" t="s">
        <v>25200</v>
      </c>
      <c r="C12430" s="214" t="s">
        <v>602</v>
      </c>
    </row>
    <row r="12431" spans="1:3">
      <c r="A12431" s="218" t="s">
        <v>25201</v>
      </c>
      <c r="B12431" s="214" t="s">
        <v>25202</v>
      </c>
      <c r="C12431" s="214" t="s">
        <v>602</v>
      </c>
    </row>
    <row r="12432" spans="1:3">
      <c r="A12432" s="218" t="s">
        <v>25203</v>
      </c>
      <c r="B12432" s="214" t="s">
        <v>25204</v>
      </c>
      <c r="C12432" s="214" t="s">
        <v>47</v>
      </c>
    </row>
    <row r="12433" spans="1:3">
      <c r="A12433" s="218" t="s">
        <v>25205</v>
      </c>
      <c r="B12433" s="214" t="s">
        <v>25206</v>
      </c>
      <c r="C12433" s="214" t="s">
        <v>367</v>
      </c>
    </row>
    <row r="12434" spans="1:3">
      <c r="A12434" s="218" t="s">
        <v>25207</v>
      </c>
      <c r="B12434" s="214" t="s">
        <v>25208</v>
      </c>
      <c r="C12434" s="214" t="s">
        <v>47</v>
      </c>
    </row>
    <row r="12435" spans="1:3">
      <c r="A12435" s="218" t="s">
        <v>25209</v>
      </c>
      <c r="B12435" s="214" t="s">
        <v>25210</v>
      </c>
      <c r="C12435" s="214" t="s">
        <v>47</v>
      </c>
    </row>
    <row r="12436" spans="1:3">
      <c r="A12436" s="218" t="s">
        <v>25211</v>
      </c>
      <c r="B12436" s="214" t="s">
        <v>25212</v>
      </c>
      <c r="C12436" s="214" t="s">
        <v>47</v>
      </c>
    </row>
    <row r="12437" spans="1:3">
      <c r="A12437" s="218" t="s">
        <v>25213</v>
      </c>
      <c r="B12437" s="214" t="s">
        <v>25214</v>
      </c>
      <c r="C12437" s="214" t="s">
        <v>602</v>
      </c>
    </row>
    <row r="12438" spans="1:3">
      <c r="A12438" s="218" t="s">
        <v>25215</v>
      </c>
      <c r="B12438" s="214" t="s">
        <v>25216</v>
      </c>
      <c r="C12438" s="214" t="s">
        <v>47</v>
      </c>
    </row>
    <row r="12439" spans="1:3">
      <c r="A12439" s="218" t="s">
        <v>25217</v>
      </c>
      <c r="B12439" s="214" t="s">
        <v>25218</v>
      </c>
      <c r="C12439" s="214" t="s">
        <v>47</v>
      </c>
    </row>
    <row r="12440" spans="1:3">
      <c r="A12440" s="218" t="s">
        <v>25219</v>
      </c>
      <c r="B12440" s="214" t="s">
        <v>25220</v>
      </c>
      <c r="C12440" s="214" t="s">
        <v>47</v>
      </c>
    </row>
    <row r="12441" spans="1:3">
      <c r="A12441" s="218" t="s">
        <v>25221</v>
      </c>
      <c r="B12441" s="214" t="s">
        <v>25222</v>
      </c>
      <c r="C12441" s="214" t="s">
        <v>47</v>
      </c>
    </row>
    <row r="12442" spans="1:3">
      <c r="A12442" s="218" t="s">
        <v>25223</v>
      </c>
      <c r="B12442" s="214" t="s">
        <v>25224</v>
      </c>
      <c r="C12442" s="214" t="s">
        <v>47</v>
      </c>
    </row>
    <row r="12443" spans="1:3">
      <c r="A12443" s="218" t="s">
        <v>25225</v>
      </c>
      <c r="B12443" s="214" t="s">
        <v>25226</v>
      </c>
      <c r="C12443" s="214" t="s">
        <v>47</v>
      </c>
    </row>
    <row r="12444" spans="1:3">
      <c r="A12444" s="218" t="s">
        <v>25227</v>
      </c>
      <c r="B12444" s="214" t="s">
        <v>25228</v>
      </c>
      <c r="C12444" s="214" t="s">
        <v>47</v>
      </c>
    </row>
    <row r="12445" spans="1:3">
      <c r="A12445" s="218" t="s">
        <v>25229</v>
      </c>
      <c r="B12445" s="214" t="s">
        <v>25230</v>
      </c>
      <c r="C12445" s="214" t="s">
        <v>47</v>
      </c>
    </row>
    <row r="12446" spans="1:3">
      <c r="A12446" s="218" t="s">
        <v>25231</v>
      </c>
      <c r="B12446" s="214" t="s">
        <v>25232</v>
      </c>
      <c r="C12446" s="214" t="s">
        <v>47</v>
      </c>
    </row>
    <row r="12447" spans="1:3">
      <c r="A12447" s="218" t="s">
        <v>25233</v>
      </c>
      <c r="B12447" s="214" t="s">
        <v>25234</v>
      </c>
      <c r="C12447" s="214" t="s">
        <v>47</v>
      </c>
    </row>
    <row r="12448" spans="1:3">
      <c r="A12448" s="218" t="s">
        <v>25235</v>
      </c>
      <c r="B12448" s="214" t="s">
        <v>25236</v>
      </c>
      <c r="C12448" s="214" t="s">
        <v>367</v>
      </c>
    </row>
    <row r="12449" spans="1:3">
      <c r="A12449" s="218" t="s">
        <v>25237</v>
      </c>
      <c r="B12449" s="214" t="s">
        <v>25238</v>
      </c>
      <c r="C12449" s="214" t="s">
        <v>47</v>
      </c>
    </row>
    <row r="12450" spans="1:3">
      <c r="A12450" s="218" t="s">
        <v>25239</v>
      </c>
      <c r="B12450" s="214" t="s">
        <v>25240</v>
      </c>
      <c r="C12450" s="214" t="s">
        <v>365</v>
      </c>
    </row>
    <row r="12451" spans="1:3">
      <c r="A12451" s="218" t="s">
        <v>25241</v>
      </c>
      <c r="B12451" s="214" t="s">
        <v>25242</v>
      </c>
      <c r="C12451" s="214" t="s">
        <v>47</v>
      </c>
    </row>
    <row r="12452" spans="1:3">
      <c r="A12452" s="218" t="s">
        <v>25243</v>
      </c>
      <c r="B12452" s="214" t="s">
        <v>25244</v>
      </c>
      <c r="C12452" s="214" t="s">
        <v>47</v>
      </c>
    </row>
    <row r="12453" spans="1:3">
      <c r="A12453" s="218" t="s">
        <v>25245</v>
      </c>
      <c r="B12453" s="214" t="s">
        <v>25246</v>
      </c>
      <c r="C12453" s="214" t="s">
        <v>47</v>
      </c>
    </row>
    <row r="12454" spans="1:3">
      <c r="A12454" s="218" t="s">
        <v>25247</v>
      </c>
      <c r="B12454" s="214" t="s">
        <v>25248</v>
      </c>
      <c r="C12454" s="214" t="s">
        <v>47</v>
      </c>
    </row>
    <row r="12455" spans="1:3">
      <c r="A12455" s="218" t="s">
        <v>25249</v>
      </c>
      <c r="B12455" s="214" t="s">
        <v>25250</v>
      </c>
      <c r="C12455" s="214" t="s">
        <v>47</v>
      </c>
    </row>
    <row r="12456" spans="1:3">
      <c r="A12456" s="218" t="s">
        <v>25251</v>
      </c>
      <c r="B12456" s="214" t="s">
        <v>25252</v>
      </c>
      <c r="C12456" s="214" t="s">
        <v>47</v>
      </c>
    </row>
    <row r="12457" spans="1:3">
      <c r="A12457" s="218" t="s">
        <v>25253</v>
      </c>
      <c r="B12457" s="214" t="s">
        <v>25254</v>
      </c>
      <c r="C12457" s="214" t="s">
        <v>47</v>
      </c>
    </row>
    <row r="12458" spans="1:3">
      <c r="A12458" s="218" t="s">
        <v>25255</v>
      </c>
      <c r="B12458" s="214" t="s">
        <v>25256</v>
      </c>
      <c r="C12458" s="214" t="s">
        <v>602</v>
      </c>
    </row>
    <row r="12459" spans="1:3">
      <c r="A12459" s="218" t="s">
        <v>25257</v>
      </c>
      <c r="B12459" s="214" t="s">
        <v>25258</v>
      </c>
      <c r="C12459" s="214" t="s">
        <v>47</v>
      </c>
    </row>
    <row r="12460" spans="1:3">
      <c r="A12460" s="218" t="s">
        <v>25259</v>
      </c>
      <c r="B12460" s="214" t="s">
        <v>25260</v>
      </c>
      <c r="C12460" s="214" t="s">
        <v>47</v>
      </c>
    </row>
    <row r="12461" spans="1:3">
      <c r="A12461" s="218" t="s">
        <v>25261</v>
      </c>
      <c r="B12461" s="214" t="s">
        <v>25262</v>
      </c>
      <c r="C12461" s="214" t="s">
        <v>461</v>
      </c>
    </row>
    <row r="12462" spans="1:3">
      <c r="A12462" s="218" t="s">
        <v>25263</v>
      </c>
      <c r="B12462" s="214" t="s">
        <v>25264</v>
      </c>
      <c r="C12462" s="214" t="s">
        <v>47</v>
      </c>
    </row>
    <row r="12463" spans="1:3">
      <c r="A12463" s="218" t="s">
        <v>25265</v>
      </c>
      <c r="B12463" s="214" t="s">
        <v>25266</v>
      </c>
      <c r="C12463" s="214" t="s">
        <v>365</v>
      </c>
    </row>
    <row r="12464" spans="1:3">
      <c r="A12464" s="218" t="s">
        <v>25267</v>
      </c>
      <c r="B12464" s="214" t="s">
        <v>25268</v>
      </c>
      <c r="C12464" s="214" t="s">
        <v>365</v>
      </c>
    </row>
    <row r="12465" spans="1:3">
      <c r="A12465" s="218" t="s">
        <v>25269</v>
      </c>
      <c r="B12465" s="214" t="s">
        <v>25270</v>
      </c>
      <c r="C12465" s="214" t="s">
        <v>47</v>
      </c>
    </row>
    <row r="12466" spans="1:3">
      <c r="A12466" s="218" t="s">
        <v>25271</v>
      </c>
      <c r="B12466" s="214" t="s">
        <v>25272</v>
      </c>
      <c r="C12466" s="214" t="s">
        <v>47</v>
      </c>
    </row>
    <row r="12467" spans="1:3">
      <c r="A12467" s="218" t="s">
        <v>25273</v>
      </c>
      <c r="B12467" s="214" t="s">
        <v>25274</v>
      </c>
      <c r="C12467" s="214" t="s">
        <v>47</v>
      </c>
    </row>
    <row r="12468" spans="1:3">
      <c r="A12468" s="218" t="s">
        <v>25275</v>
      </c>
      <c r="B12468" s="214" t="s">
        <v>25276</v>
      </c>
      <c r="C12468" s="214" t="s">
        <v>365</v>
      </c>
    </row>
    <row r="12469" spans="1:3">
      <c r="A12469" s="218" t="s">
        <v>25277</v>
      </c>
      <c r="B12469" s="214" t="s">
        <v>25278</v>
      </c>
      <c r="C12469" s="214" t="s">
        <v>365</v>
      </c>
    </row>
    <row r="12470" spans="1:3">
      <c r="A12470" s="218" t="s">
        <v>25279</v>
      </c>
      <c r="B12470" s="214" t="s">
        <v>25280</v>
      </c>
      <c r="C12470" s="214" t="s">
        <v>365</v>
      </c>
    </row>
    <row r="12471" spans="1:3">
      <c r="A12471" s="218" t="s">
        <v>25281</v>
      </c>
      <c r="B12471" s="214" t="s">
        <v>25282</v>
      </c>
      <c r="C12471" s="214" t="s">
        <v>47</v>
      </c>
    </row>
    <row r="12472" spans="1:3">
      <c r="A12472" s="218" t="s">
        <v>25283</v>
      </c>
      <c r="B12472" s="214" t="s">
        <v>25284</v>
      </c>
      <c r="C12472" s="214" t="s">
        <v>47</v>
      </c>
    </row>
    <row r="12473" spans="1:3">
      <c r="A12473" s="218" t="s">
        <v>25285</v>
      </c>
      <c r="B12473" s="214" t="s">
        <v>25286</v>
      </c>
      <c r="C12473" s="214" t="s">
        <v>47</v>
      </c>
    </row>
    <row r="12474" spans="1:3">
      <c r="A12474" s="218" t="s">
        <v>25287</v>
      </c>
      <c r="B12474" s="214" t="s">
        <v>25288</v>
      </c>
      <c r="C12474" s="214" t="s">
        <v>47</v>
      </c>
    </row>
    <row r="12475" spans="1:3">
      <c r="A12475" s="218" t="s">
        <v>25289</v>
      </c>
      <c r="B12475" s="214" t="s">
        <v>25290</v>
      </c>
      <c r="C12475" s="214" t="s">
        <v>47</v>
      </c>
    </row>
    <row r="12476" spans="1:3">
      <c r="A12476" s="218" t="s">
        <v>25291</v>
      </c>
      <c r="B12476" s="214" t="s">
        <v>25292</v>
      </c>
      <c r="C12476" s="214" t="s">
        <v>47</v>
      </c>
    </row>
    <row r="12477" spans="1:3">
      <c r="A12477" s="218" t="s">
        <v>25293</v>
      </c>
      <c r="B12477" s="214" t="s">
        <v>25294</v>
      </c>
      <c r="C12477" s="214" t="s">
        <v>47</v>
      </c>
    </row>
    <row r="12478" spans="1:3">
      <c r="A12478" s="218" t="s">
        <v>25295</v>
      </c>
      <c r="B12478" s="214" t="s">
        <v>25296</v>
      </c>
      <c r="C12478" s="214" t="s">
        <v>47</v>
      </c>
    </row>
    <row r="12479" spans="1:3">
      <c r="A12479" s="218" t="s">
        <v>25297</v>
      </c>
      <c r="B12479" s="214" t="s">
        <v>25298</v>
      </c>
      <c r="C12479" s="214" t="s">
        <v>47</v>
      </c>
    </row>
    <row r="12480" spans="1:3">
      <c r="A12480" s="218" t="s">
        <v>25299</v>
      </c>
      <c r="B12480" s="214" t="s">
        <v>25300</v>
      </c>
      <c r="C12480" s="214" t="s">
        <v>47</v>
      </c>
    </row>
    <row r="12481" spans="1:3">
      <c r="A12481" s="218" t="s">
        <v>25301</v>
      </c>
      <c r="B12481" s="214" t="s">
        <v>25302</v>
      </c>
      <c r="C12481" s="214" t="s">
        <v>47</v>
      </c>
    </row>
    <row r="12482" spans="1:3">
      <c r="A12482" s="218" t="s">
        <v>25303</v>
      </c>
      <c r="B12482" s="214" t="s">
        <v>25304</v>
      </c>
      <c r="C12482" s="214" t="s">
        <v>47</v>
      </c>
    </row>
    <row r="12483" spans="1:3">
      <c r="A12483" s="218" t="s">
        <v>25305</v>
      </c>
      <c r="B12483" s="214" t="s">
        <v>25306</v>
      </c>
      <c r="C12483" s="214" t="s">
        <v>47</v>
      </c>
    </row>
    <row r="12484" spans="1:3">
      <c r="A12484" s="218" t="s">
        <v>25307</v>
      </c>
      <c r="B12484" s="214" t="s">
        <v>25308</v>
      </c>
      <c r="C12484" s="214" t="s">
        <v>47</v>
      </c>
    </row>
    <row r="12485" spans="1:3">
      <c r="A12485" s="218" t="s">
        <v>25309</v>
      </c>
      <c r="B12485" s="214" t="s">
        <v>25310</v>
      </c>
      <c r="C12485" s="214" t="s">
        <v>47</v>
      </c>
    </row>
    <row r="12486" spans="1:3">
      <c r="A12486" s="218" t="s">
        <v>25311</v>
      </c>
      <c r="B12486" s="214" t="s">
        <v>25312</v>
      </c>
      <c r="C12486" s="214" t="s">
        <v>365</v>
      </c>
    </row>
    <row r="12487" spans="1:3">
      <c r="A12487" s="218" t="s">
        <v>25313</v>
      </c>
      <c r="B12487" s="214" t="s">
        <v>25314</v>
      </c>
      <c r="C12487" s="214" t="s">
        <v>47</v>
      </c>
    </row>
    <row r="12488" spans="1:3">
      <c r="A12488" s="218" t="s">
        <v>25315</v>
      </c>
      <c r="B12488" s="214" t="s">
        <v>25316</v>
      </c>
      <c r="C12488" s="214" t="s">
        <v>47</v>
      </c>
    </row>
    <row r="12489" spans="1:3">
      <c r="A12489" s="218" t="s">
        <v>25317</v>
      </c>
      <c r="B12489" s="214" t="s">
        <v>25318</v>
      </c>
      <c r="C12489" s="214" t="s">
        <v>47</v>
      </c>
    </row>
    <row r="12490" spans="1:3">
      <c r="A12490" s="218" t="s">
        <v>25319</v>
      </c>
      <c r="B12490" s="214" t="s">
        <v>25320</v>
      </c>
      <c r="C12490" s="214" t="s">
        <v>602</v>
      </c>
    </row>
    <row r="12491" spans="1:3">
      <c r="A12491" s="218" t="s">
        <v>25321</v>
      </c>
      <c r="B12491" s="214" t="s">
        <v>25322</v>
      </c>
      <c r="C12491" s="214" t="s">
        <v>47</v>
      </c>
    </row>
    <row r="12492" spans="1:3">
      <c r="A12492" s="218" t="s">
        <v>25323</v>
      </c>
      <c r="B12492" s="214" t="s">
        <v>25324</v>
      </c>
      <c r="C12492" s="214" t="s">
        <v>47</v>
      </c>
    </row>
    <row r="12493" spans="1:3">
      <c r="A12493" s="218" t="s">
        <v>25325</v>
      </c>
      <c r="B12493" s="214" t="s">
        <v>25326</v>
      </c>
      <c r="C12493" s="214" t="s">
        <v>47</v>
      </c>
    </row>
    <row r="12494" spans="1:3">
      <c r="A12494" s="218" t="s">
        <v>25327</v>
      </c>
      <c r="B12494" s="214" t="s">
        <v>25328</v>
      </c>
      <c r="C12494" s="214" t="s">
        <v>47</v>
      </c>
    </row>
    <row r="12495" spans="1:3">
      <c r="A12495" s="218" t="s">
        <v>25329</v>
      </c>
      <c r="B12495" s="214" t="s">
        <v>25330</v>
      </c>
      <c r="C12495" s="214" t="s">
        <v>47</v>
      </c>
    </row>
    <row r="12496" spans="1:3">
      <c r="A12496" s="218" t="s">
        <v>25331</v>
      </c>
      <c r="B12496" s="214" t="s">
        <v>25332</v>
      </c>
      <c r="C12496" s="214" t="s">
        <v>47</v>
      </c>
    </row>
    <row r="12497" spans="1:3">
      <c r="A12497" s="218" t="s">
        <v>25333</v>
      </c>
      <c r="B12497" s="214" t="s">
        <v>25334</v>
      </c>
      <c r="C12497" s="214" t="s">
        <v>47</v>
      </c>
    </row>
    <row r="12498" spans="1:3">
      <c r="A12498" s="218" t="s">
        <v>25335</v>
      </c>
      <c r="B12498" s="214" t="s">
        <v>25336</v>
      </c>
      <c r="C12498" s="214" t="s">
        <v>365</v>
      </c>
    </row>
    <row r="12499" spans="1:3">
      <c r="A12499" s="218" t="s">
        <v>25337</v>
      </c>
      <c r="B12499" s="214" t="s">
        <v>25338</v>
      </c>
      <c r="C12499" s="214" t="s">
        <v>367</v>
      </c>
    </row>
    <row r="12500" spans="1:3">
      <c r="A12500" s="218" t="s">
        <v>25339</v>
      </c>
      <c r="B12500" s="214" t="s">
        <v>25340</v>
      </c>
      <c r="C12500" s="214" t="s">
        <v>602</v>
      </c>
    </row>
    <row r="12501" spans="1:3">
      <c r="A12501" s="218" t="s">
        <v>25341</v>
      </c>
      <c r="B12501" s="214" t="s">
        <v>25342</v>
      </c>
      <c r="C12501" s="214" t="s">
        <v>47</v>
      </c>
    </row>
    <row r="12502" spans="1:3">
      <c r="A12502" s="218" t="s">
        <v>25343</v>
      </c>
      <c r="B12502" s="214" t="s">
        <v>25344</v>
      </c>
      <c r="C12502" s="214" t="s">
        <v>47</v>
      </c>
    </row>
    <row r="12503" spans="1:3">
      <c r="A12503" s="218" t="s">
        <v>25345</v>
      </c>
      <c r="B12503" s="214" t="s">
        <v>25346</v>
      </c>
      <c r="C12503" s="214" t="s">
        <v>47</v>
      </c>
    </row>
    <row r="12504" spans="1:3">
      <c r="A12504" s="218" t="s">
        <v>25347</v>
      </c>
      <c r="B12504" s="214" t="s">
        <v>25348</v>
      </c>
      <c r="C12504" s="214" t="s">
        <v>47</v>
      </c>
    </row>
    <row r="12505" spans="1:3">
      <c r="A12505" s="218" t="s">
        <v>25349</v>
      </c>
      <c r="B12505" s="214" t="s">
        <v>25350</v>
      </c>
      <c r="C12505" s="214" t="s">
        <v>47</v>
      </c>
    </row>
    <row r="12506" spans="1:3">
      <c r="A12506" s="218" t="s">
        <v>25351</v>
      </c>
      <c r="B12506" s="214" t="s">
        <v>25352</v>
      </c>
      <c r="C12506" s="214" t="s">
        <v>47</v>
      </c>
    </row>
    <row r="12507" spans="1:3">
      <c r="A12507" s="218" t="s">
        <v>25353</v>
      </c>
      <c r="B12507" s="214" t="s">
        <v>25354</v>
      </c>
      <c r="C12507" s="214" t="s">
        <v>47</v>
      </c>
    </row>
    <row r="12508" spans="1:3">
      <c r="A12508" s="218" t="s">
        <v>25355</v>
      </c>
      <c r="B12508" s="214" t="s">
        <v>25356</v>
      </c>
      <c r="C12508" s="214" t="s">
        <v>47</v>
      </c>
    </row>
    <row r="12509" spans="1:3">
      <c r="A12509" s="218" t="s">
        <v>25357</v>
      </c>
      <c r="B12509" s="214" t="s">
        <v>25358</v>
      </c>
      <c r="C12509" s="214" t="s">
        <v>47</v>
      </c>
    </row>
    <row r="12510" spans="1:3">
      <c r="A12510" s="218" t="s">
        <v>25359</v>
      </c>
      <c r="B12510" s="214" t="s">
        <v>25360</v>
      </c>
      <c r="C12510" s="214" t="s">
        <v>47</v>
      </c>
    </row>
    <row r="12511" spans="1:3">
      <c r="A12511" s="218" t="s">
        <v>25361</v>
      </c>
      <c r="B12511" s="214" t="s">
        <v>25362</v>
      </c>
      <c r="C12511" s="214" t="s">
        <v>47</v>
      </c>
    </row>
    <row r="12512" spans="1:3">
      <c r="A12512" s="218" t="s">
        <v>25363</v>
      </c>
      <c r="B12512" s="214" t="s">
        <v>25364</v>
      </c>
      <c r="C12512" s="214" t="s">
        <v>47</v>
      </c>
    </row>
    <row r="12513" spans="1:3">
      <c r="A12513" s="218" t="s">
        <v>25365</v>
      </c>
      <c r="B12513" s="214" t="s">
        <v>25366</v>
      </c>
      <c r="C12513" s="214" t="s">
        <v>47</v>
      </c>
    </row>
    <row r="12514" spans="1:3">
      <c r="A12514" s="218" t="s">
        <v>25367</v>
      </c>
      <c r="B12514" s="214" t="s">
        <v>25368</v>
      </c>
      <c r="C12514" s="214" t="s">
        <v>47</v>
      </c>
    </row>
    <row r="12515" spans="1:3">
      <c r="A12515" s="218" t="s">
        <v>25369</v>
      </c>
      <c r="B12515" s="214" t="s">
        <v>25370</v>
      </c>
      <c r="C12515" s="214" t="s">
        <v>47</v>
      </c>
    </row>
    <row r="12516" spans="1:3">
      <c r="A12516" s="218" t="s">
        <v>25371</v>
      </c>
      <c r="B12516" s="214" t="s">
        <v>25372</v>
      </c>
      <c r="C12516" s="214" t="s">
        <v>47</v>
      </c>
    </row>
    <row r="12517" spans="1:3">
      <c r="A12517" s="218" t="s">
        <v>25373</v>
      </c>
      <c r="B12517" s="214" t="s">
        <v>25374</v>
      </c>
      <c r="C12517" s="214" t="s">
        <v>602</v>
      </c>
    </row>
    <row r="12518" spans="1:3">
      <c r="A12518" s="218" t="s">
        <v>25375</v>
      </c>
      <c r="B12518" s="214" t="s">
        <v>25376</v>
      </c>
      <c r="C12518" s="214" t="s">
        <v>47</v>
      </c>
    </row>
    <row r="12519" spans="1:3">
      <c r="A12519" s="218" t="s">
        <v>25377</v>
      </c>
      <c r="B12519" s="214" t="s">
        <v>25378</v>
      </c>
      <c r="C12519" s="214" t="s">
        <v>47</v>
      </c>
    </row>
    <row r="12520" spans="1:3">
      <c r="A12520" s="218" t="s">
        <v>25379</v>
      </c>
      <c r="B12520" s="214" t="s">
        <v>25380</v>
      </c>
      <c r="C12520" s="214" t="s">
        <v>47</v>
      </c>
    </row>
    <row r="12521" spans="1:3">
      <c r="A12521" s="218" t="s">
        <v>25381</v>
      </c>
      <c r="B12521" s="214" t="s">
        <v>25382</v>
      </c>
      <c r="C12521" s="214" t="s">
        <v>47</v>
      </c>
    </row>
    <row r="12522" spans="1:3">
      <c r="A12522" s="218" t="s">
        <v>25383</v>
      </c>
      <c r="B12522" s="214" t="s">
        <v>25384</v>
      </c>
      <c r="C12522" s="214" t="s">
        <v>47</v>
      </c>
    </row>
    <row r="12523" spans="1:3">
      <c r="A12523" s="218" t="s">
        <v>25385</v>
      </c>
      <c r="B12523" s="214" t="s">
        <v>25386</v>
      </c>
      <c r="C12523" s="214" t="s">
        <v>47</v>
      </c>
    </row>
    <row r="12524" spans="1:3">
      <c r="A12524" s="218" t="s">
        <v>25387</v>
      </c>
      <c r="B12524" s="214" t="s">
        <v>25388</v>
      </c>
      <c r="C12524" s="214" t="s">
        <v>47</v>
      </c>
    </row>
    <row r="12525" spans="1:3">
      <c r="A12525" s="218" t="s">
        <v>25389</v>
      </c>
      <c r="B12525" s="214" t="s">
        <v>25390</v>
      </c>
      <c r="C12525" s="214" t="s">
        <v>47</v>
      </c>
    </row>
    <row r="12526" spans="1:3">
      <c r="A12526" s="218" t="s">
        <v>25391</v>
      </c>
      <c r="B12526" s="214" t="s">
        <v>25392</v>
      </c>
      <c r="C12526" s="214" t="s">
        <v>47</v>
      </c>
    </row>
    <row r="12527" spans="1:3">
      <c r="A12527" s="218" t="s">
        <v>25393</v>
      </c>
      <c r="B12527" s="214" t="s">
        <v>25394</v>
      </c>
      <c r="C12527" s="214" t="s">
        <v>47</v>
      </c>
    </row>
    <row r="12528" spans="1:3">
      <c r="A12528" s="218" t="s">
        <v>25395</v>
      </c>
      <c r="B12528" s="214" t="s">
        <v>25396</v>
      </c>
      <c r="C12528" s="214" t="s">
        <v>47</v>
      </c>
    </row>
    <row r="12529" spans="1:3">
      <c r="A12529" s="218" t="s">
        <v>25397</v>
      </c>
      <c r="B12529" s="214" t="s">
        <v>25398</v>
      </c>
      <c r="C12529" s="214" t="s">
        <v>47</v>
      </c>
    </row>
    <row r="12530" spans="1:3">
      <c r="A12530" s="218" t="s">
        <v>25399</v>
      </c>
      <c r="B12530" s="214" t="s">
        <v>25400</v>
      </c>
      <c r="C12530" s="214" t="s">
        <v>47</v>
      </c>
    </row>
    <row r="12531" spans="1:3">
      <c r="A12531" s="218" t="s">
        <v>25401</v>
      </c>
      <c r="B12531" s="214" t="s">
        <v>25402</v>
      </c>
      <c r="C12531" s="214" t="s">
        <v>47</v>
      </c>
    </row>
    <row r="12532" spans="1:3">
      <c r="A12532" s="218" t="s">
        <v>25403</v>
      </c>
      <c r="B12532" s="214" t="s">
        <v>25404</v>
      </c>
      <c r="C12532" s="214" t="s">
        <v>47</v>
      </c>
    </row>
    <row r="12533" spans="1:3">
      <c r="A12533" s="218" t="s">
        <v>25405</v>
      </c>
      <c r="B12533" s="214" t="s">
        <v>25406</v>
      </c>
      <c r="C12533" s="214" t="s">
        <v>47</v>
      </c>
    </row>
    <row r="12534" spans="1:3">
      <c r="A12534" s="218" t="s">
        <v>25407</v>
      </c>
      <c r="B12534" s="214" t="s">
        <v>25408</v>
      </c>
      <c r="C12534" s="214" t="s">
        <v>47</v>
      </c>
    </row>
    <row r="12535" spans="1:3">
      <c r="A12535" s="218" t="s">
        <v>25409</v>
      </c>
      <c r="B12535" s="214" t="s">
        <v>25410</v>
      </c>
      <c r="C12535" s="214" t="s">
        <v>47</v>
      </c>
    </row>
    <row r="12536" spans="1:3">
      <c r="A12536" s="218" t="s">
        <v>25411</v>
      </c>
      <c r="B12536" s="214" t="s">
        <v>25412</v>
      </c>
      <c r="C12536" s="214" t="s">
        <v>47</v>
      </c>
    </row>
    <row r="12537" spans="1:3">
      <c r="A12537" s="218" t="s">
        <v>25413</v>
      </c>
      <c r="B12537" s="214" t="s">
        <v>25414</v>
      </c>
      <c r="C12537" s="214" t="s">
        <v>47</v>
      </c>
    </row>
    <row r="12538" spans="1:3">
      <c r="A12538" s="218" t="s">
        <v>25415</v>
      </c>
      <c r="B12538" s="214" t="s">
        <v>25416</v>
      </c>
      <c r="C12538" s="214" t="s">
        <v>47</v>
      </c>
    </row>
    <row r="12539" spans="1:3">
      <c r="A12539" s="218" t="s">
        <v>25417</v>
      </c>
      <c r="B12539" s="214" t="s">
        <v>25418</v>
      </c>
      <c r="C12539" s="214" t="s">
        <v>47</v>
      </c>
    </row>
    <row r="12540" spans="1:3">
      <c r="A12540" s="218" t="s">
        <v>25419</v>
      </c>
      <c r="B12540" s="214" t="s">
        <v>25420</v>
      </c>
      <c r="C12540" s="214" t="s">
        <v>47</v>
      </c>
    </row>
    <row r="12541" spans="1:3">
      <c r="A12541" s="218" t="s">
        <v>25421</v>
      </c>
      <c r="B12541" s="214" t="s">
        <v>25422</v>
      </c>
      <c r="C12541" s="214" t="s">
        <v>47</v>
      </c>
    </row>
    <row r="12542" spans="1:3">
      <c r="A12542" s="218" t="s">
        <v>25423</v>
      </c>
      <c r="B12542" s="214" t="s">
        <v>25424</v>
      </c>
      <c r="C12542" s="214" t="s">
        <v>47</v>
      </c>
    </row>
    <row r="12543" spans="1:3">
      <c r="A12543" s="218" t="s">
        <v>25425</v>
      </c>
      <c r="B12543" s="214" t="s">
        <v>25426</v>
      </c>
      <c r="C12543" s="214" t="s">
        <v>47</v>
      </c>
    </row>
    <row r="12544" spans="1:3">
      <c r="A12544" s="218" t="s">
        <v>25427</v>
      </c>
      <c r="B12544" s="214" t="s">
        <v>25428</v>
      </c>
      <c r="C12544" s="214" t="s">
        <v>47</v>
      </c>
    </row>
    <row r="12545" spans="1:3">
      <c r="A12545" s="218" t="s">
        <v>25429</v>
      </c>
      <c r="B12545" s="214" t="s">
        <v>25430</v>
      </c>
      <c r="C12545" s="214" t="s">
        <v>367</v>
      </c>
    </row>
    <row r="12546" spans="1:3">
      <c r="A12546" s="218" t="s">
        <v>25431</v>
      </c>
      <c r="B12546" s="214" t="s">
        <v>25432</v>
      </c>
      <c r="C12546" s="214" t="s">
        <v>47</v>
      </c>
    </row>
    <row r="12547" spans="1:3">
      <c r="A12547" s="218" t="s">
        <v>25433</v>
      </c>
      <c r="B12547" s="214" t="s">
        <v>25434</v>
      </c>
      <c r="C12547" s="214" t="s">
        <v>47</v>
      </c>
    </row>
    <row r="12548" spans="1:3">
      <c r="A12548" s="218" t="s">
        <v>25435</v>
      </c>
      <c r="B12548" s="214" t="s">
        <v>25436</v>
      </c>
      <c r="C12548" s="214" t="s">
        <v>367</v>
      </c>
    </row>
    <row r="12549" spans="1:3">
      <c r="A12549" s="218" t="s">
        <v>25437</v>
      </c>
      <c r="B12549" s="214" t="s">
        <v>25438</v>
      </c>
      <c r="C12549" s="214" t="s">
        <v>367</v>
      </c>
    </row>
    <row r="12550" spans="1:3">
      <c r="A12550" s="218" t="s">
        <v>25439</v>
      </c>
      <c r="B12550" s="214" t="s">
        <v>25440</v>
      </c>
      <c r="C12550" s="214" t="s">
        <v>47</v>
      </c>
    </row>
    <row r="12551" spans="1:3">
      <c r="A12551" s="218" t="s">
        <v>25441</v>
      </c>
      <c r="B12551" s="214" t="s">
        <v>25442</v>
      </c>
      <c r="C12551" s="214" t="s">
        <v>47</v>
      </c>
    </row>
    <row r="12552" spans="1:3">
      <c r="A12552" s="218" t="s">
        <v>25443</v>
      </c>
      <c r="B12552" s="214" t="s">
        <v>25444</v>
      </c>
      <c r="C12552" s="214" t="s">
        <v>47</v>
      </c>
    </row>
    <row r="12553" spans="1:3">
      <c r="A12553" s="218" t="s">
        <v>25445</v>
      </c>
      <c r="B12553" s="214" t="s">
        <v>25446</v>
      </c>
      <c r="C12553" s="214" t="s">
        <v>47</v>
      </c>
    </row>
    <row r="12554" spans="1:3">
      <c r="A12554" s="218" t="s">
        <v>25447</v>
      </c>
      <c r="B12554" s="214" t="s">
        <v>25448</v>
      </c>
      <c r="C12554" s="214" t="s">
        <v>47</v>
      </c>
    </row>
    <row r="12555" spans="1:3">
      <c r="A12555" s="218" t="s">
        <v>25449</v>
      </c>
      <c r="B12555" s="214" t="s">
        <v>25450</v>
      </c>
      <c r="C12555" s="214" t="s">
        <v>47</v>
      </c>
    </row>
    <row r="12556" spans="1:3">
      <c r="A12556" s="218" t="s">
        <v>25451</v>
      </c>
      <c r="B12556" s="214" t="s">
        <v>25452</v>
      </c>
      <c r="C12556" s="214" t="s">
        <v>47</v>
      </c>
    </row>
    <row r="12557" spans="1:3">
      <c r="A12557" s="218" t="s">
        <v>25453</v>
      </c>
      <c r="B12557" s="214" t="s">
        <v>25454</v>
      </c>
      <c r="C12557" s="214" t="s">
        <v>47</v>
      </c>
    </row>
    <row r="12558" spans="1:3">
      <c r="A12558" s="218" t="s">
        <v>25455</v>
      </c>
      <c r="B12558" s="214" t="s">
        <v>25456</v>
      </c>
      <c r="C12558" s="214" t="s">
        <v>47</v>
      </c>
    </row>
    <row r="12559" spans="1:3">
      <c r="A12559" s="218" t="s">
        <v>25457</v>
      </c>
      <c r="B12559" s="214" t="s">
        <v>25458</v>
      </c>
      <c r="C12559" s="214" t="s">
        <v>47</v>
      </c>
    </row>
    <row r="12560" spans="1:3">
      <c r="A12560" s="218" t="s">
        <v>25459</v>
      </c>
      <c r="B12560" s="214" t="s">
        <v>25460</v>
      </c>
      <c r="C12560" s="214" t="s">
        <v>47</v>
      </c>
    </row>
    <row r="12561" spans="1:3">
      <c r="A12561" s="218" t="s">
        <v>25461</v>
      </c>
      <c r="B12561" s="214" t="s">
        <v>25462</v>
      </c>
      <c r="C12561" s="214" t="s">
        <v>47</v>
      </c>
    </row>
    <row r="12562" spans="1:3">
      <c r="A12562" s="218" t="s">
        <v>25463</v>
      </c>
      <c r="B12562" s="214" t="s">
        <v>25464</v>
      </c>
      <c r="C12562" s="214" t="s">
        <v>47</v>
      </c>
    </row>
    <row r="12563" spans="1:3">
      <c r="A12563" s="218" t="s">
        <v>25465</v>
      </c>
      <c r="B12563" s="214" t="s">
        <v>25466</v>
      </c>
      <c r="C12563" s="214" t="s">
        <v>47</v>
      </c>
    </row>
    <row r="12564" spans="1:3">
      <c r="A12564" s="218" t="s">
        <v>25467</v>
      </c>
      <c r="B12564" s="214" t="s">
        <v>25468</v>
      </c>
      <c r="C12564" s="214" t="s">
        <v>47</v>
      </c>
    </row>
    <row r="12565" spans="1:3">
      <c r="A12565" s="218" t="s">
        <v>25469</v>
      </c>
      <c r="B12565" s="214" t="s">
        <v>25470</v>
      </c>
      <c r="C12565" s="214" t="s">
        <v>47</v>
      </c>
    </row>
    <row r="12566" spans="1:3">
      <c r="A12566" s="218" t="s">
        <v>25471</v>
      </c>
      <c r="B12566" s="214" t="s">
        <v>25472</v>
      </c>
      <c r="C12566" s="214" t="s">
        <v>47</v>
      </c>
    </row>
    <row r="12567" spans="1:3">
      <c r="A12567" s="218" t="s">
        <v>25473</v>
      </c>
      <c r="B12567" s="214" t="s">
        <v>25474</v>
      </c>
      <c r="C12567" s="214" t="s">
        <v>47</v>
      </c>
    </row>
    <row r="12568" spans="1:3">
      <c r="A12568" s="218" t="s">
        <v>25475</v>
      </c>
      <c r="B12568" s="214" t="s">
        <v>25476</v>
      </c>
      <c r="C12568" s="214" t="s">
        <v>47</v>
      </c>
    </row>
    <row r="12569" spans="1:3">
      <c r="A12569" s="218" t="s">
        <v>25477</v>
      </c>
      <c r="B12569" s="214" t="s">
        <v>25478</v>
      </c>
      <c r="C12569" s="214" t="s">
        <v>47</v>
      </c>
    </row>
    <row r="12570" spans="1:3">
      <c r="A12570" s="218" t="s">
        <v>25479</v>
      </c>
      <c r="B12570" s="214" t="s">
        <v>25480</v>
      </c>
      <c r="C12570" s="214" t="s">
        <v>47</v>
      </c>
    </row>
    <row r="12571" spans="1:3">
      <c r="A12571" s="218" t="s">
        <v>25481</v>
      </c>
      <c r="B12571" s="214" t="s">
        <v>25482</v>
      </c>
      <c r="C12571" s="214" t="s">
        <v>602</v>
      </c>
    </row>
    <row r="12572" spans="1:3">
      <c r="A12572" s="218" t="s">
        <v>25483</v>
      </c>
      <c r="B12572" s="214" t="s">
        <v>25484</v>
      </c>
      <c r="C12572" s="214" t="s">
        <v>602</v>
      </c>
    </row>
    <row r="12573" spans="1:3">
      <c r="A12573" s="218" t="s">
        <v>25485</v>
      </c>
      <c r="B12573" s="214" t="s">
        <v>25486</v>
      </c>
      <c r="C12573" s="214" t="s">
        <v>602</v>
      </c>
    </row>
    <row r="12574" spans="1:3">
      <c r="A12574" s="218" t="s">
        <v>25487</v>
      </c>
      <c r="B12574" s="214" t="s">
        <v>25488</v>
      </c>
      <c r="C12574" s="214" t="s">
        <v>47</v>
      </c>
    </row>
    <row r="12575" spans="1:3">
      <c r="A12575" s="218" t="s">
        <v>25489</v>
      </c>
      <c r="B12575" s="214" t="s">
        <v>25490</v>
      </c>
      <c r="C12575" s="214" t="s">
        <v>47</v>
      </c>
    </row>
    <row r="12576" spans="1:3">
      <c r="A12576" s="218" t="s">
        <v>25491</v>
      </c>
      <c r="B12576" s="214" t="s">
        <v>25492</v>
      </c>
      <c r="C12576" s="214" t="s">
        <v>47</v>
      </c>
    </row>
    <row r="12577" spans="1:3">
      <c r="A12577" s="218" t="s">
        <v>25493</v>
      </c>
      <c r="B12577" s="214" t="s">
        <v>25494</v>
      </c>
      <c r="C12577" s="214" t="s">
        <v>47</v>
      </c>
    </row>
    <row r="12578" spans="1:3">
      <c r="A12578" s="218" t="s">
        <v>25495</v>
      </c>
      <c r="B12578" s="214" t="s">
        <v>25496</v>
      </c>
      <c r="C12578" s="214" t="s">
        <v>602</v>
      </c>
    </row>
    <row r="12579" spans="1:3">
      <c r="A12579" s="218" t="s">
        <v>25497</v>
      </c>
      <c r="B12579" s="214" t="s">
        <v>25498</v>
      </c>
      <c r="C12579" s="214" t="s">
        <v>602</v>
      </c>
    </row>
    <row r="12580" spans="1:3">
      <c r="A12580" s="218" t="s">
        <v>25499</v>
      </c>
      <c r="B12580" s="214" t="s">
        <v>25500</v>
      </c>
      <c r="C12580" s="214" t="s">
        <v>47</v>
      </c>
    </row>
    <row r="12581" spans="1:3">
      <c r="A12581" s="218" t="s">
        <v>25501</v>
      </c>
      <c r="B12581" s="214" t="s">
        <v>25502</v>
      </c>
      <c r="C12581" s="214" t="s">
        <v>47</v>
      </c>
    </row>
    <row r="12582" spans="1:3">
      <c r="A12582" s="218" t="s">
        <v>25503</v>
      </c>
      <c r="B12582" s="214" t="s">
        <v>25504</v>
      </c>
      <c r="C12582" s="214" t="s">
        <v>47</v>
      </c>
    </row>
    <row r="12583" spans="1:3">
      <c r="A12583" s="218" t="s">
        <v>25505</v>
      </c>
      <c r="B12583" s="214" t="s">
        <v>25506</v>
      </c>
      <c r="C12583" s="214" t="s">
        <v>602</v>
      </c>
    </row>
    <row r="12584" spans="1:3">
      <c r="A12584" s="218" t="s">
        <v>25507</v>
      </c>
      <c r="B12584" s="214" t="s">
        <v>25508</v>
      </c>
      <c r="C12584" s="214" t="s">
        <v>47</v>
      </c>
    </row>
    <row r="12585" spans="1:3">
      <c r="A12585" s="218" t="s">
        <v>25509</v>
      </c>
      <c r="B12585" s="214" t="s">
        <v>25510</v>
      </c>
      <c r="C12585" s="214" t="s">
        <v>47</v>
      </c>
    </row>
    <row r="12586" spans="1:3">
      <c r="A12586" s="218" t="s">
        <v>25511</v>
      </c>
      <c r="B12586" s="214" t="s">
        <v>25512</v>
      </c>
      <c r="C12586" s="214" t="s">
        <v>47</v>
      </c>
    </row>
    <row r="12587" spans="1:3">
      <c r="A12587" s="218" t="s">
        <v>25513</v>
      </c>
      <c r="B12587" s="214" t="s">
        <v>25514</v>
      </c>
      <c r="C12587" s="214" t="s">
        <v>47</v>
      </c>
    </row>
    <row r="12588" spans="1:3">
      <c r="A12588" s="218" t="s">
        <v>25515</v>
      </c>
      <c r="B12588" s="214" t="s">
        <v>25516</v>
      </c>
      <c r="C12588" s="214" t="s">
        <v>47</v>
      </c>
    </row>
    <row r="12589" spans="1:3">
      <c r="A12589" s="218" t="s">
        <v>25517</v>
      </c>
      <c r="B12589" s="214" t="s">
        <v>25518</v>
      </c>
      <c r="C12589" s="214" t="s">
        <v>47</v>
      </c>
    </row>
    <row r="12590" spans="1:3">
      <c r="A12590" s="218" t="s">
        <v>25519</v>
      </c>
      <c r="B12590" s="214" t="s">
        <v>25520</v>
      </c>
      <c r="C12590" s="214" t="s">
        <v>47</v>
      </c>
    </row>
    <row r="12591" spans="1:3">
      <c r="A12591" s="218" t="s">
        <v>25521</v>
      </c>
      <c r="B12591" s="214" t="s">
        <v>25522</v>
      </c>
      <c r="C12591" s="214" t="s">
        <v>47</v>
      </c>
    </row>
    <row r="12592" spans="1:3">
      <c r="A12592" s="218" t="s">
        <v>25523</v>
      </c>
      <c r="B12592" s="214" t="s">
        <v>25524</v>
      </c>
      <c r="C12592" s="214" t="s">
        <v>47</v>
      </c>
    </row>
    <row r="12593" spans="1:3">
      <c r="A12593" s="218" t="s">
        <v>25525</v>
      </c>
      <c r="B12593" s="214" t="s">
        <v>25526</v>
      </c>
      <c r="C12593" s="214" t="s">
        <v>47</v>
      </c>
    </row>
    <row r="12594" spans="1:3">
      <c r="A12594" s="218" t="s">
        <v>25527</v>
      </c>
      <c r="B12594" s="214" t="s">
        <v>25528</v>
      </c>
      <c r="C12594" s="214" t="s">
        <v>47</v>
      </c>
    </row>
    <row r="12595" spans="1:3">
      <c r="A12595" s="218" t="s">
        <v>25529</v>
      </c>
      <c r="B12595" s="214" t="s">
        <v>25530</v>
      </c>
      <c r="C12595" s="214" t="s">
        <v>47</v>
      </c>
    </row>
    <row r="12596" spans="1:3">
      <c r="A12596" s="218" t="s">
        <v>25531</v>
      </c>
      <c r="B12596" s="214" t="s">
        <v>25532</v>
      </c>
      <c r="C12596" s="214" t="s">
        <v>47</v>
      </c>
    </row>
    <row r="12597" spans="1:3">
      <c r="A12597" s="218" t="s">
        <v>25533</v>
      </c>
      <c r="B12597" s="214" t="s">
        <v>25534</v>
      </c>
      <c r="C12597" s="214" t="s">
        <v>367</v>
      </c>
    </row>
    <row r="12598" spans="1:3">
      <c r="A12598" s="218" t="s">
        <v>25535</v>
      </c>
      <c r="B12598" s="214" t="s">
        <v>25536</v>
      </c>
      <c r="C12598" s="214" t="s">
        <v>367</v>
      </c>
    </row>
    <row r="12599" spans="1:3">
      <c r="A12599" s="218" t="s">
        <v>25537</v>
      </c>
      <c r="B12599" s="214" t="s">
        <v>25538</v>
      </c>
      <c r="C12599" s="214" t="s">
        <v>367</v>
      </c>
    </row>
    <row r="12600" spans="1:3">
      <c r="A12600" s="218" t="s">
        <v>25539</v>
      </c>
      <c r="B12600" s="214" t="s">
        <v>25540</v>
      </c>
      <c r="C12600" s="214" t="s">
        <v>367</v>
      </c>
    </row>
    <row r="12601" spans="1:3">
      <c r="A12601" s="218" t="s">
        <v>25541</v>
      </c>
      <c r="B12601" s="214" t="s">
        <v>25542</v>
      </c>
      <c r="C12601" s="214" t="s">
        <v>47</v>
      </c>
    </row>
    <row r="12602" spans="1:3">
      <c r="A12602" s="218" t="s">
        <v>25543</v>
      </c>
      <c r="B12602" s="214" t="s">
        <v>25544</v>
      </c>
      <c r="C12602" s="214" t="s">
        <v>47</v>
      </c>
    </row>
    <row r="12603" spans="1:3">
      <c r="A12603" s="218" t="s">
        <v>25545</v>
      </c>
      <c r="B12603" s="214" t="s">
        <v>25546</v>
      </c>
      <c r="C12603" s="214" t="s">
        <v>367</v>
      </c>
    </row>
    <row r="12604" spans="1:3">
      <c r="A12604" s="218" t="s">
        <v>25547</v>
      </c>
      <c r="B12604" s="214" t="s">
        <v>25548</v>
      </c>
      <c r="C12604" s="214" t="s">
        <v>367</v>
      </c>
    </row>
    <row r="12605" spans="1:3">
      <c r="A12605" s="218" t="s">
        <v>25549</v>
      </c>
      <c r="B12605" s="214" t="s">
        <v>25550</v>
      </c>
      <c r="C12605" s="214" t="s">
        <v>367</v>
      </c>
    </row>
    <row r="12606" spans="1:3">
      <c r="A12606" s="218" t="s">
        <v>25551</v>
      </c>
      <c r="B12606" s="214" t="s">
        <v>25552</v>
      </c>
      <c r="C12606" s="214" t="s">
        <v>367</v>
      </c>
    </row>
    <row r="12607" spans="1:3">
      <c r="A12607" s="218" t="s">
        <v>25553</v>
      </c>
      <c r="B12607" s="214" t="s">
        <v>25554</v>
      </c>
      <c r="C12607" s="214" t="s">
        <v>367</v>
      </c>
    </row>
    <row r="12608" spans="1:3">
      <c r="A12608" s="218" t="s">
        <v>25555</v>
      </c>
      <c r="B12608" s="214" t="s">
        <v>25556</v>
      </c>
      <c r="C12608" s="214" t="s">
        <v>367</v>
      </c>
    </row>
    <row r="12609" spans="1:3">
      <c r="A12609" s="218" t="s">
        <v>25557</v>
      </c>
      <c r="B12609" s="214" t="s">
        <v>25558</v>
      </c>
      <c r="C12609" s="214" t="s">
        <v>367</v>
      </c>
    </row>
    <row r="12610" spans="1:3">
      <c r="A12610" s="218" t="s">
        <v>25559</v>
      </c>
      <c r="B12610" s="214" t="s">
        <v>25560</v>
      </c>
      <c r="C12610" s="214" t="s">
        <v>47</v>
      </c>
    </row>
    <row r="12611" spans="1:3">
      <c r="A12611" s="218" t="s">
        <v>25561</v>
      </c>
      <c r="B12611" s="214" t="s">
        <v>25562</v>
      </c>
      <c r="C12611" s="214" t="s">
        <v>47</v>
      </c>
    </row>
    <row r="12612" spans="1:3">
      <c r="A12612" s="218" t="s">
        <v>25563</v>
      </c>
      <c r="B12612" s="214" t="s">
        <v>25564</v>
      </c>
      <c r="C12612" s="214" t="s">
        <v>47</v>
      </c>
    </row>
    <row r="12613" spans="1:3">
      <c r="A12613" s="218" t="s">
        <v>25565</v>
      </c>
      <c r="B12613" s="214" t="s">
        <v>25566</v>
      </c>
      <c r="C12613" s="214" t="s">
        <v>47</v>
      </c>
    </row>
    <row r="12614" spans="1:3">
      <c r="A12614" s="218" t="s">
        <v>25567</v>
      </c>
      <c r="B12614" s="214" t="s">
        <v>25568</v>
      </c>
      <c r="C12614" s="214" t="s">
        <v>47</v>
      </c>
    </row>
    <row r="12615" spans="1:3">
      <c r="A12615" s="218" t="s">
        <v>25569</v>
      </c>
      <c r="B12615" s="214" t="s">
        <v>25570</v>
      </c>
      <c r="C12615" s="214" t="s">
        <v>47</v>
      </c>
    </row>
    <row r="12616" spans="1:3">
      <c r="A12616" s="218" t="s">
        <v>25571</v>
      </c>
      <c r="B12616" s="214" t="s">
        <v>25572</v>
      </c>
      <c r="C12616" s="214" t="s">
        <v>367</v>
      </c>
    </row>
    <row r="12617" spans="1:3">
      <c r="A12617" s="218" t="s">
        <v>25573</v>
      </c>
      <c r="B12617" s="214" t="s">
        <v>25574</v>
      </c>
      <c r="C12617" s="214" t="s">
        <v>47</v>
      </c>
    </row>
    <row r="12618" spans="1:3">
      <c r="A12618" s="218" t="s">
        <v>25575</v>
      </c>
      <c r="B12618" s="214" t="s">
        <v>25576</v>
      </c>
      <c r="C12618" s="214" t="s">
        <v>602</v>
      </c>
    </row>
    <row r="12619" spans="1:3">
      <c r="A12619" s="218" t="s">
        <v>25577</v>
      </c>
      <c r="B12619" s="214" t="s">
        <v>25578</v>
      </c>
      <c r="C12619" s="214" t="s">
        <v>367</v>
      </c>
    </row>
    <row r="12620" spans="1:3">
      <c r="A12620" s="218" t="s">
        <v>25579</v>
      </c>
      <c r="B12620" s="214" t="s">
        <v>25580</v>
      </c>
      <c r="C12620" s="214" t="s">
        <v>47</v>
      </c>
    </row>
    <row r="12621" spans="1:3">
      <c r="A12621" s="218" t="s">
        <v>25581</v>
      </c>
      <c r="B12621" s="214" t="s">
        <v>25582</v>
      </c>
      <c r="C12621" s="214" t="s">
        <v>47</v>
      </c>
    </row>
    <row r="12622" spans="1:3">
      <c r="A12622" s="218" t="s">
        <v>25583</v>
      </c>
      <c r="B12622" s="214" t="s">
        <v>25584</v>
      </c>
      <c r="C12622" s="214" t="s">
        <v>47</v>
      </c>
    </row>
    <row r="12623" spans="1:3">
      <c r="A12623" s="218" t="s">
        <v>25585</v>
      </c>
      <c r="B12623" s="214" t="s">
        <v>25586</v>
      </c>
      <c r="C12623" s="214" t="s">
        <v>47</v>
      </c>
    </row>
    <row r="12624" spans="1:3">
      <c r="A12624" s="218" t="s">
        <v>25587</v>
      </c>
      <c r="B12624" s="214" t="s">
        <v>25588</v>
      </c>
      <c r="C12624" s="214" t="s">
        <v>47</v>
      </c>
    </row>
    <row r="12625" spans="1:3">
      <c r="A12625" s="218" t="s">
        <v>25589</v>
      </c>
      <c r="B12625" s="214" t="s">
        <v>25590</v>
      </c>
      <c r="C12625" s="214" t="s">
        <v>47</v>
      </c>
    </row>
    <row r="12626" spans="1:3">
      <c r="A12626" s="218" t="s">
        <v>25591</v>
      </c>
      <c r="B12626" s="214" t="s">
        <v>25592</v>
      </c>
      <c r="C12626" s="214" t="s">
        <v>367</v>
      </c>
    </row>
    <row r="12627" spans="1:3">
      <c r="A12627" s="218" t="s">
        <v>25593</v>
      </c>
      <c r="B12627" s="214" t="s">
        <v>25594</v>
      </c>
      <c r="C12627" s="214" t="s">
        <v>47</v>
      </c>
    </row>
    <row r="12628" spans="1:3">
      <c r="A12628" s="218" t="s">
        <v>25595</v>
      </c>
      <c r="B12628" s="214" t="s">
        <v>25596</v>
      </c>
      <c r="C12628" s="214" t="s">
        <v>367</v>
      </c>
    </row>
    <row r="12629" spans="1:3">
      <c r="A12629" s="218" t="s">
        <v>25597</v>
      </c>
      <c r="B12629" s="214" t="s">
        <v>25598</v>
      </c>
      <c r="C12629" s="214" t="s">
        <v>47</v>
      </c>
    </row>
    <row r="12630" spans="1:3">
      <c r="A12630" s="218" t="s">
        <v>25599</v>
      </c>
      <c r="B12630" s="214" t="s">
        <v>25600</v>
      </c>
      <c r="C12630" s="214" t="s">
        <v>47</v>
      </c>
    </row>
    <row r="12631" spans="1:3">
      <c r="A12631" s="218" t="s">
        <v>25601</v>
      </c>
      <c r="B12631" s="214" t="s">
        <v>25602</v>
      </c>
      <c r="C12631" s="214" t="s">
        <v>47</v>
      </c>
    </row>
    <row r="12632" spans="1:3">
      <c r="A12632" s="218" t="s">
        <v>25603</v>
      </c>
      <c r="B12632" s="214" t="s">
        <v>25604</v>
      </c>
      <c r="C12632" s="214" t="s">
        <v>47</v>
      </c>
    </row>
    <row r="12633" spans="1:3">
      <c r="A12633" s="218" t="s">
        <v>25605</v>
      </c>
      <c r="B12633" s="214" t="s">
        <v>25606</v>
      </c>
      <c r="C12633" s="214" t="s">
        <v>47</v>
      </c>
    </row>
    <row r="12634" spans="1:3">
      <c r="A12634" s="218" t="s">
        <v>25607</v>
      </c>
      <c r="B12634" s="214" t="s">
        <v>25608</v>
      </c>
      <c r="C12634" s="214" t="s">
        <v>47</v>
      </c>
    </row>
    <row r="12635" spans="1:3">
      <c r="A12635" s="218" t="s">
        <v>25609</v>
      </c>
      <c r="B12635" s="214" t="s">
        <v>25610</v>
      </c>
      <c r="C12635" s="214" t="s">
        <v>47</v>
      </c>
    </row>
    <row r="12636" spans="1:3">
      <c r="A12636" s="218" t="s">
        <v>25611</v>
      </c>
      <c r="B12636" s="214" t="s">
        <v>25612</v>
      </c>
      <c r="C12636" s="214" t="s">
        <v>47</v>
      </c>
    </row>
    <row r="12637" spans="1:3">
      <c r="A12637" s="218" t="s">
        <v>25613</v>
      </c>
      <c r="B12637" s="214" t="s">
        <v>25614</v>
      </c>
      <c r="C12637" s="214" t="s">
        <v>47</v>
      </c>
    </row>
    <row r="12638" spans="1:3">
      <c r="A12638" s="218" t="s">
        <v>25615</v>
      </c>
      <c r="B12638" s="214" t="s">
        <v>25616</v>
      </c>
      <c r="C12638" s="214" t="s">
        <v>47</v>
      </c>
    </row>
    <row r="12639" spans="1:3">
      <c r="A12639" s="218" t="s">
        <v>25617</v>
      </c>
      <c r="B12639" s="214" t="s">
        <v>25618</v>
      </c>
      <c r="C12639" s="214" t="s">
        <v>47</v>
      </c>
    </row>
    <row r="12640" spans="1:3">
      <c r="A12640" s="218" t="s">
        <v>25619</v>
      </c>
      <c r="B12640" s="214" t="s">
        <v>25620</v>
      </c>
      <c r="C12640" s="214" t="s">
        <v>367</v>
      </c>
    </row>
    <row r="12641" spans="1:4">
      <c r="A12641" s="218" t="s">
        <v>25621</v>
      </c>
      <c r="B12641" s="214" t="s">
        <v>25622</v>
      </c>
      <c r="C12641" s="214" t="s">
        <v>47</v>
      </c>
    </row>
    <row r="12642" spans="1:4">
      <c r="A12642" s="218" t="s">
        <v>25623</v>
      </c>
      <c r="B12642" s="214" t="s">
        <v>25624</v>
      </c>
      <c r="C12642" s="214" t="s">
        <v>47</v>
      </c>
    </row>
    <row r="12643" spans="1:4">
      <c r="A12643" s="218" t="s">
        <v>25625</v>
      </c>
      <c r="B12643" s="214" t="s">
        <v>25626</v>
      </c>
      <c r="C12643" s="214" t="s">
        <v>47</v>
      </c>
    </row>
    <row r="12644" spans="1:4">
      <c r="A12644" s="218" t="s">
        <v>25627</v>
      </c>
      <c r="B12644" s="214" t="s">
        <v>25628</v>
      </c>
      <c r="C12644" s="214" t="s">
        <v>47</v>
      </c>
    </row>
    <row r="12645" spans="1:4">
      <c r="A12645" s="218" t="s">
        <v>25629</v>
      </c>
      <c r="B12645" s="214" t="s">
        <v>25630</v>
      </c>
      <c r="C12645" s="214" t="s">
        <v>47</v>
      </c>
    </row>
    <row r="12646" spans="1:4">
      <c r="A12646" s="218" t="s">
        <v>25631</v>
      </c>
      <c r="B12646" s="214" t="s">
        <v>25632</v>
      </c>
      <c r="C12646" s="214" t="s">
        <v>47</v>
      </c>
    </row>
    <row r="12647" spans="1:4">
      <c r="A12647" s="218" t="s">
        <v>270</v>
      </c>
      <c r="B12647" s="214" t="s">
        <v>25633</v>
      </c>
      <c r="C12647" s="214" t="s">
        <v>47</v>
      </c>
      <c r="D12647" s="217">
        <v>30.34</v>
      </c>
    </row>
    <row r="12648" spans="1:4">
      <c r="A12648" s="218" t="s">
        <v>272</v>
      </c>
      <c r="B12648" s="214" t="s">
        <v>25634</v>
      </c>
      <c r="C12648" s="214" t="s">
        <v>47</v>
      </c>
      <c r="D12648" s="217">
        <v>47.64</v>
      </c>
    </row>
    <row r="12649" spans="1:4">
      <c r="A12649" s="218" t="s">
        <v>25635</v>
      </c>
      <c r="B12649" s="214" t="s">
        <v>25636</v>
      </c>
      <c r="C12649" s="214" t="s">
        <v>47</v>
      </c>
      <c r="D12649" s="217">
        <v>105.93</v>
      </c>
    </row>
    <row r="12650" spans="1:4">
      <c r="A12650" s="218" t="s">
        <v>25637</v>
      </c>
      <c r="B12650" s="214" t="s">
        <v>25638</v>
      </c>
      <c r="C12650" s="214" t="s">
        <v>47</v>
      </c>
      <c r="D12650" s="217">
        <v>36.659999999999997</v>
      </c>
    </row>
    <row r="12651" spans="1:4">
      <c r="A12651" s="218" t="s">
        <v>25639</v>
      </c>
      <c r="B12651" s="214" t="s">
        <v>25640</v>
      </c>
      <c r="C12651" s="214" t="s">
        <v>47</v>
      </c>
      <c r="D12651" s="217">
        <v>10.58</v>
      </c>
    </row>
    <row r="12652" spans="1:4">
      <c r="A12652" s="218" t="s">
        <v>137</v>
      </c>
      <c r="B12652" s="214" t="s">
        <v>136</v>
      </c>
      <c r="C12652" s="214" t="s">
        <v>602</v>
      </c>
      <c r="D12652" s="217">
        <v>162.81</v>
      </c>
    </row>
    <row r="12653" spans="1:4">
      <c r="A12653" s="218" t="s">
        <v>25641</v>
      </c>
      <c r="B12653" s="214" t="s">
        <v>25642</v>
      </c>
      <c r="C12653" s="214" t="s">
        <v>47</v>
      </c>
      <c r="D12653" s="217">
        <v>160.77000000000001</v>
      </c>
    </row>
    <row r="12654" spans="1:4">
      <c r="A12654" s="218" t="s">
        <v>25643</v>
      </c>
      <c r="B12654" s="214" t="s">
        <v>25644</v>
      </c>
      <c r="C12654" s="214" t="s">
        <v>47</v>
      </c>
      <c r="D12654" s="217">
        <v>159.47999999999999</v>
      </c>
    </row>
    <row r="12655" spans="1:4">
      <c r="A12655" s="218" t="s">
        <v>25645</v>
      </c>
      <c r="B12655" s="214" t="s">
        <v>25646</v>
      </c>
      <c r="C12655" s="214" t="s">
        <v>47</v>
      </c>
      <c r="D12655" s="217">
        <v>119.14</v>
      </c>
    </row>
    <row r="12656" spans="1:4">
      <c r="A12656" s="218" t="s">
        <v>25647</v>
      </c>
      <c r="B12656" s="214" t="s">
        <v>25648</v>
      </c>
      <c r="C12656" s="214" t="s">
        <v>47</v>
      </c>
      <c r="D12656" s="217">
        <v>43.37</v>
      </c>
    </row>
    <row r="12657" spans="1:4">
      <c r="A12657" s="218" t="s">
        <v>25649</v>
      </c>
      <c r="B12657" s="214" t="s">
        <v>25650</v>
      </c>
      <c r="C12657" s="214" t="s">
        <v>47</v>
      </c>
      <c r="D12657" s="217">
        <v>30.6</v>
      </c>
    </row>
    <row r="12658" spans="1:4">
      <c r="A12658" s="218" t="s">
        <v>25651</v>
      </c>
      <c r="B12658" s="214" t="s">
        <v>25652</v>
      </c>
      <c r="C12658" s="214" t="s">
        <v>47</v>
      </c>
      <c r="D12658" s="217">
        <v>20.95</v>
      </c>
    </row>
    <row r="12659" spans="1:4">
      <c r="A12659" s="218" t="s">
        <v>25653</v>
      </c>
      <c r="B12659" s="214" t="s">
        <v>25654</v>
      </c>
      <c r="C12659" s="214" t="s">
        <v>47</v>
      </c>
      <c r="D12659" s="217">
        <v>32.909999999999997</v>
      </c>
    </row>
    <row r="12660" spans="1:4">
      <c r="A12660" s="218" t="s">
        <v>25655</v>
      </c>
      <c r="B12660" s="214" t="s">
        <v>25656</v>
      </c>
      <c r="C12660" s="214" t="s">
        <v>47</v>
      </c>
      <c r="D12660" s="217">
        <v>16.71</v>
      </c>
    </row>
    <row r="12661" spans="1:4">
      <c r="A12661" s="218" t="s">
        <v>25657</v>
      </c>
      <c r="B12661" s="214" t="s">
        <v>25658</v>
      </c>
      <c r="C12661" s="214" t="s">
        <v>47</v>
      </c>
      <c r="D12661" s="217">
        <v>17.920000000000002</v>
      </c>
    </row>
    <row r="12662" spans="1:4">
      <c r="A12662" s="218" t="s">
        <v>25659</v>
      </c>
      <c r="B12662" s="214" t="s">
        <v>25660</v>
      </c>
      <c r="C12662" s="214" t="s">
        <v>47</v>
      </c>
      <c r="D12662" s="217">
        <v>20.6</v>
      </c>
    </row>
    <row r="12663" spans="1:4">
      <c r="A12663" s="218" t="s">
        <v>25661</v>
      </c>
      <c r="B12663" s="214" t="s">
        <v>25662</v>
      </c>
      <c r="C12663" s="214" t="s">
        <v>47</v>
      </c>
      <c r="D12663" s="217">
        <v>17.34</v>
      </c>
    </row>
    <row r="12664" spans="1:4">
      <c r="A12664" s="218" t="s">
        <v>25663</v>
      </c>
      <c r="B12664" s="214" t="s">
        <v>25664</v>
      </c>
      <c r="C12664" s="214" t="s">
        <v>47</v>
      </c>
      <c r="D12664" s="217">
        <v>20.420000000000002</v>
      </c>
    </row>
    <row r="12665" spans="1:4">
      <c r="A12665" s="218" t="s">
        <v>25665</v>
      </c>
      <c r="B12665" s="214" t="s">
        <v>25666</v>
      </c>
      <c r="C12665" s="214" t="s">
        <v>47</v>
      </c>
      <c r="D12665" s="217">
        <v>13.38</v>
      </c>
    </row>
    <row r="12666" spans="1:4">
      <c r="A12666" s="218" t="s">
        <v>25667</v>
      </c>
      <c r="B12666" s="214" t="s">
        <v>25668</v>
      </c>
      <c r="C12666" s="214" t="s">
        <v>47</v>
      </c>
      <c r="D12666" s="217">
        <v>21.43</v>
      </c>
    </row>
    <row r="12667" spans="1:4">
      <c r="A12667" s="218" t="s">
        <v>25669</v>
      </c>
      <c r="B12667" s="214" t="s">
        <v>25670</v>
      </c>
      <c r="C12667" s="214" t="s">
        <v>47</v>
      </c>
      <c r="D12667" s="217">
        <v>19.77</v>
      </c>
    </row>
    <row r="12668" spans="1:4">
      <c r="A12668" s="218" t="s">
        <v>25671</v>
      </c>
      <c r="B12668" s="214" t="s">
        <v>25672</v>
      </c>
      <c r="C12668" s="214" t="s">
        <v>47</v>
      </c>
      <c r="D12668" s="217">
        <v>26.91</v>
      </c>
    </row>
    <row r="12669" spans="1:4">
      <c r="A12669" s="218" t="s">
        <v>25673</v>
      </c>
      <c r="B12669" s="214" t="s">
        <v>25674</v>
      </c>
      <c r="C12669" s="214" t="s">
        <v>47</v>
      </c>
      <c r="D12669" s="217">
        <v>21.95</v>
      </c>
    </row>
    <row r="12670" spans="1:4">
      <c r="A12670" s="218" t="s">
        <v>25675</v>
      </c>
      <c r="B12670" s="214" t="s">
        <v>25676</v>
      </c>
      <c r="C12670" s="214" t="s">
        <v>47</v>
      </c>
      <c r="D12670" s="217">
        <v>18.79</v>
      </c>
    </row>
    <row r="12671" spans="1:4">
      <c r="A12671" s="218" t="s">
        <v>25677</v>
      </c>
      <c r="B12671" s="214" t="s">
        <v>25678</v>
      </c>
      <c r="C12671" s="214" t="s">
        <v>47</v>
      </c>
      <c r="D12671" s="217">
        <v>23.6</v>
      </c>
    </row>
    <row r="12672" spans="1:4">
      <c r="A12672" s="218" t="s">
        <v>25679</v>
      </c>
      <c r="B12672" s="214" t="s">
        <v>25680</v>
      </c>
      <c r="C12672" s="214" t="s">
        <v>47</v>
      </c>
      <c r="D12672" s="217">
        <v>26.07</v>
      </c>
    </row>
    <row r="12673" spans="1:4">
      <c r="A12673" s="218" t="s">
        <v>25681</v>
      </c>
      <c r="B12673" s="214" t="s">
        <v>25682</v>
      </c>
      <c r="C12673" s="214" t="s">
        <v>47</v>
      </c>
      <c r="D12673" s="217">
        <v>55.73</v>
      </c>
    </row>
    <row r="12674" spans="1:4">
      <c r="A12674" s="218" t="s">
        <v>25683</v>
      </c>
      <c r="B12674" s="214" t="s">
        <v>25684</v>
      </c>
      <c r="C12674" s="214" t="s">
        <v>47</v>
      </c>
      <c r="D12674" s="217">
        <v>28.29</v>
      </c>
    </row>
    <row r="12675" spans="1:4">
      <c r="A12675" s="218" t="s">
        <v>25685</v>
      </c>
      <c r="B12675" s="214" t="s">
        <v>25686</v>
      </c>
      <c r="C12675" s="214" t="s">
        <v>47</v>
      </c>
      <c r="D12675" s="217">
        <v>41.59</v>
      </c>
    </row>
    <row r="12676" spans="1:4">
      <c r="A12676" s="218" t="s">
        <v>25687</v>
      </c>
      <c r="B12676" s="214" t="s">
        <v>25688</v>
      </c>
      <c r="C12676" s="214" t="s">
        <v>47</v>
      </c>
      <c r="D12676" s="217">
        <v>126.64</v>
      </c>
    </row>
    <row r="12677" spans="1:4">
      <c r="A12677" s="218" t="s">
        <v>25689</v>
      </c>
      <c r="B12677" s="214" t="s">
        <v>25690</v>
      </c>
      <c r="C12677" s="214" t="s">
        <v>47</v>
      </c>
      <c r="D12677" s="217">
        <v>174.82</v>
      </c>
    </row>
    <row r="12678" spans="1:4">
      <c r="A12678" s="218" t="s">
        <v>25691</v>
      </c>
      <c r="B12678" s="214" t="s">
        <v>25692</v>
      </c>
      <c r="C12678" s="214" t="s">
        <v>47</v>
      </c>
      <c r="D12678" s="217">
        <v>194.31</v>
      </c>
    </row>
    <row r="12679" spans="1:4">
      <c r="A12679" s="218" t="s">
        <v>25693</v>
      </c>
      <c r="B12679" s="214" t="s">
        <v>25694</v>
      </c>
      <c r="C12679" s="214" t="s">
        <v>47</v>
      </c>
      <c r="D12679" s="217">
        <v>547</v>
      </c>
    </row>
    <row r="12680" spans="1:4">
      <c r="A12680" s="218" t="s">
        <v>25695</v>
      </c>
      <c r="B12680" s="214" t="s">
        <v>25696</v>
      </c>
      <c r="C12680" s="214" t="s">
        <v>47</v>
      </c>
      <c r="D12680" s="217">
        <v>100.69</v>
      </c>
    </row>
    <row r="12681" spans="1:4">
      <c r="A12681" s="218" t="s">
        <v>25697</v>
      </c>
      <c r="B12681" s="214" t="s">
        <v>25698</v>
      </c>
      <c r="C12681" s="214" t="s">
        <v>47</v>
      </c>
      <c r="D12681" s="217">
        <v>111.89</v>
      </c>
    </row>
    <row r="12682" spans="1:4">
      <c r="A12682" s="218" t="s">
        <v>25699</v>
      </c>
      <c r="B12682" s="214" t="s">
        <v>25700</v>
      </c>
      <c r="C12682" s="214" t="s">
        <v>47</v>
      </c>
      <c r="D12682" s="217">
        <v>145.22</v>
      </c>
    </row>
    <row r="12683" spans="1:4">
      <c r="A12683" s="218" t="s">
        <v>25701</v>
      </c>
      <c r="B12683" s="214" t="s">
        <v>25702</v>
      </c>
      <c r="C12683" s="214" t="s">
        <v>47</v>
      </c>
      <c r="D12683" s="217">
        <v>163.79</v>
      </c>
    </row>
    <row r="12684" spans="1:4">
      <c r="A12684" s="218" t="s">
        <v>25703</v>
      </c>
      <c r="B12684" s="214" t="s">
        <v>25704</v>
      </c>
      <c r="C12684" s="214" t="s">
        <v>47</v>
      </c>
      <c r="D12684" s="217">
        <v>66.28</v>
      </c>
    </row>
    <row r="12685" spans="1:4">
      <c r="A12685" s="218" t="s">
        <v>25705</v>
      </c>
      <c r="B12685" s="214" t="s">
        <v>25706</v>
      </c>
      <c r="C12685" s="214" t="s">
        <v>47</v>
      </c>
      <c r="D12685" s="217">
        <v>99.54</v>
      </c>
    </row>
    <row r="12686" spans="1:4">
      <c r="A12686" s="218" t="s">
        <v>25707</v>
      </c>
      <c r="B12686" s="214" t="s">
        <v>25708</v>
      </c>
      <c r="C12686" s="214" t="s">
        <v>47</v>
      </c>
      <c r="D12686" s="217">
        <v>81.14</v>
      </c>
    </row>
    <row r="12687" spans="1:4">
      <c r="A12687" s="218" t="s">
        <v>25709</v>
      </c>
      <c r="B12687" s="214" t="s">
        <v>25710</v>
      </c>
      <c r="C12687" s="214" t="s">
        <v>47</v>
      </c>
      <c r="D12687" s="217">
        <v>147.58000000000001</v>
      </c>
    </row>
    <row r="12688" spans="1:4">
      <c r="A12688" s="218" t="s">
        <v>25711</v>
      </c>
      <c r="B12688" s="214" t="s">
        <v>25712</v>
      </c>
      <c r="C12688" s="214" t="s">
        <v>47</v>
      </c>
      <c r="D12688" s="217">
        <v>48.79</v>
      </c>
    </row>
    <row r="12689" spans="1:4">
      <c r="A12689" s="218" t="s">
        <v>25713</v>
      </c>
      <c r="B12689" s="214" t="s">
        <v>25714</v>
      </c>
      <c r="C12689" s="214" t="s">
        <v>47</v>
      </c>
      <c r="D12689" s="217">
        <v>77.150000000000006</v>
      </c>
    </row>
    <row r="12690" spans="1:4">
      <c r="A12690" s="218" t="s">
        <v>25715</v>
      </c>
      <c r="B12690" s="214" t="s">
        <v>25716</v>
      </c>
      <c r="C12690" s="214" t="s">
        <v>47</v>
      </c>
      <c r="D12690" s="217">
        <v>157.27000000000001</v>
      </c>
    </row>
    <row r="12691" spans="1:4">
      <c r="A12691" s="218" t="s">
        <v>25717</v>
      </c>
      <c r="B12691" s="214" t="s">
        <v>25718</v>
      </c>
      <c r="C12691" s="214" t="s">
        <v>47</v>
      </c>
      <c r="D12691" s="217">
        <v>953.57</v>
      </c>
    </row>
    <row r="12692" spans="1:4">
      <c r="A12692" s="218" t="s">
        <v>25719</v>
      </c>
      <c r="B12692" s="214" t="s">
        <v>25720</v>
      </c>
      <c r="C12692" s="214" t="s">
        <v>47</v>
      </c>
      <c r="D12692" s="217">
        <v>609.67999999999995</v>
      </c>
    </row>
    <row r="12693" spans="1:4">
      <c r="A12693" s="218" t="s">
        <v>25721</v>
      </c>
      <c r="B12693" s="214" t="s">
        <v>25722</v>
      </c>
      <c r="C12693" s="214" t="s">
        <v>47</v>
      </c>
      <c r="D12693" s="217">
        <v>2828.77</v>
      </c>
    </row>
    <row r="12694" spans="1:4">
      <c r="A12694" s="218" t="s">
        <v>25723</v>
      </c>
      <c r="B12694" s="214" t="s">
        <v>25724</v>
      </c>
      <c r="C12694" s="214" t="s">
        <v>47</v>
      </c>
      <c r="D12694" s="217">
        <v>3247.51</v>
      </c>
    </row>
    <row r="12695" spans="1:4">
      <c r="A12695" s="218" t="s">
        <v>25725</v>
      </c>
      <c r="B12695" s="214" t="s">
        <v>25726</v>
      </c>
      <c r="C12695" s="214" t="s">
        <v>47</v>
      </c>
      <c r="D12695" s="217">
        <v>2603.06</v>
      </c>
    </row>
    <row r="12696" spans="1:4">
      <c r="A12696" s="218" t="s">
        <v>25727</v>
      </c>
      <c r="B12696" s="214" t="s">
        <v>25728</v>
      </c>
      <c r="C12696" s="214" t="s">
        <v>47</v>
      </c>
      <c r="D12696" s="217">
        <v>900.81</v>
      </c>
    </row>
    <row r="12697" spans="1:4">
      <c r="A12697" s="218" t="s">
        <v>25729</v>
      </c>
      <c r="B12697" s="214" t="s">
        <v>25730</v>
      </c>
      <c r="C12697" s="214" t="s">
        <v>47</v>
      </c>
      <c r="D12697" s="217">
        <v>1014.62</v>
      </c>
    </row>
    <row r="12698" spans="1:4">
      <c r="A12698" s="218" t="s">
        <v>25731</v>
      </c>
      <c r="B12698" s="214" t="s">
        <v>25732</v>
      </c>
      <c r="C12698" s="214" t="s">
        <v>47</v>
      </c>
      <c r="D12698" s="217">
        <v>1915.4</v>
      </c>
    </row>
    <row r="12699" spans="1:4">
      <c r="A12699" s="218" t="s">
        <v>25733</v>
      </c>
      <c r="B12699" s="214" t="s">
        <v>25734</v>
      </c>
      <c r="C12699" s="214" t="s">
        <v>47</v>
      </c>
      <c r="D12699" s="217">
        <v>2445.6</v>
      </c>
    </row>
    <row r="12700" spans="1:4">
      <c r="A12700" s="218" t="s">
        <v>25735</v>
      </c>
      <c r="B12700" s="214" t="s">
        <v>25736</v>
      </c>
      <c r="C12700" s="214" t="s">
        <v>47</v>
      </c>
      <c r="D12700" s="217">
        <v>1400.13</v>
      </c>
    </row>
    <row r="12701" spans="1:4">
      <c r="A12701" s="218" t="s">
        <v>25737</v>
      </c>
      <c r="B12701" s="214" t="s">
        <v>25738</v>
      </c>
      <c r="C12701" s="214" t="s">
        <v>47</v>
      </c>
      <c r="D12701" s="217">
        <v>830.1</v>
      </c>
    </row>
    <row r="12702" spans="1:4">
      <c r="A12702" s="218" t="s">
        <v>25739</v>
      </c>
      <c r="B12702" s="214" t="s">
        <v>25740</v>
      </c>
      <c r="C12702" s="214" t="s">
        <v>47</v>
      </c>
      <c r="D12702" s="217">
        <v>116.47</v>
      </c>
    </row>
    <row r="12703" spans="1:4">
      <c r="A12703" s="218" t="s">
        <v>25741</v>
      </c>
      <c r="B12703" s="214" t="s">
        <v>25742</v>
      </c>
      <c r="C12703" s="214" t="s">
        <v>47</v>
      </c>
      <c r="D12703" s="217">
        <v>64.37</v>
      </c>
    </row>
    <row r="12704" spans="1:4">
      <c r="A12704" s="218" t="s">
        <v>25743</v>
      </c>
      <c r="B12704" s="214" t="s">
        <v>25744</v>
      </c>
      <c r="C12704" s="214" t="s">
        <v>47</v>
      </c>
      <c r="D12704" s="217">
        <v>643.49</v>
      </c>
    </row>
    <row r="12705" spans="1:4">
      <c r="A12705" s="218" t="s">
        <v>25745</v>
      </c>
      <c r="B12705" s="214" t="s">
        <v>25746</v>
      </c>
      <c r="C12705" s="214" t="s">
        <v>47</v>
      </c>
      <c r="D12705" s="217">
        <v>588.9</v>
      </c>
    </row>
    <row r="12706" spans="1:4">
      <c r="A12706" s="218" t="s">
        <v>25747</v>
      </c>
      <c r="B12706" s="214" t="s">
        <v>25748</v>
      </c>
      <c r="C12706" s="214" t="s">
        <v>47</v>
      </c>
      <c r="D12706" s="217">
        <v>157.55000000000001</v>
      </c>
    </row>
    <row r="12707" spans="1:4">
      <c r="A12707" s="218" t="s">
        <v>25749</v>
      </c>
      <c r="B12707" s="214" t="s">
        <v>25750</v>
      </c>
      <c r="C12707" s="214" t="s">
        <v>47</v>
      </c>
      <c r="D12707" s="217">
        <v>343.14</v>
      </c>
    </row>
    <row r="12708" spans="1:4">
      <c r="A12708" s="218" t="s">
        <v>25751</v>
      </c>
      <c r="B12708" s="214" t="s">
        <v>25752</v>
      </c>
      <c r="C12708" s="214" t="s">
        <v>47</v>
      </c>
      <c r="D12708" s="217">
        <v>123.01</v>
      </c>
    </row>
    <row r="12709" spans="1:4">
      <c r="A12709" s="218" t="s">
        <v>25753</v>
      </c>
      <c r="B12709" s="214" t="s">
        <v>25754</v>
      </c>
      <c r="C12709" s="214" t="s">
        <v>47</v>
      </c>
      <c r="D12709" s="217">
        <v>153.08000000000001</v>
      </c>
    </row>
    <row r="12710" spans="1:4">
      <c r="A12710" s="218" t="s">
        <v>25755</v>
      </c>
      <c r="B12710" s="214" t="s">
        <v>25756</v>
      </c>
      <c r="C12710" s="214" t="s">
        <v>47</v>
      </c>
      <c r="D12710" s="217">
        <v>8396.34</v>
      </c>
    </row>
    <row r="12711" spans="1:4">
      <c r="A12711" s="218" t="s">
        <v>25757</v>
      </c>
      <c r="B12711" s="214" t="s">
        <v>25758</v>
      </c>
      <c r="C12711" s="214" t="s">
        <v>47</v>
      </c>
      <c r="D12711" s="217">
        <v>1595.41</v>
      </c>
    </row>
    <row r="12712" spans="1:4">
      <c r="A12712" s="218" t="s">
        <v>25759</v>
      </c>
      <c r="B12712" s="214" t="s">
        <v>25760</v>
      </c>
      <c r="C12712" s="214" t="s">
        <v>47</v>
      </c>
      <c r="D12712" s="217">
        <v>1262.93</v>
      </c>
    </row>
    <row r="12713" spans="1:4">
      <c r="A12713" s="218" t="s">
        <v>25761</v>
      </c>
      <c r="B12713" s="214" t="s">
        <v>25762</v>
      </c>
      <c r="C12713" s="214" t="s">
        <v>47</v>
      </c>
      <c r="D12713" s="217">
        <v>1616.31</v>
      </c>
    </row>
    <row r="12714" spans="1:4">
      <c r="A12714" s="218" t="s">
        <v>25763</v>
      </c>
      <c r="B12714" s="214" t="s">
        <v>25764</v>
      </c>
      <c r="C12714" s="214" t="s">
        <v>47</v>
      </c>
      <c r="D12714" s="217">
        <v>995.54</v>
      </c>
    </row>
    <row r="12715" spans="1:4">
      <c r="A12715" s="218" t="s">
        <v>25765</v>
      </c>
      <c r="B12715" s="214" t="s">
        <v>25766</v>
      </c>
      <c r="C12715" s="214" t="s">
        <v>47</v>
      </c>
      <c r="D12715" s="217">
        <v>195.46</v>
      </c>
    </row>
    <row r="12716" spans="1:4">
      <c r="A12716" s="218" t="s">
        <v>25767</v>
      </c>
      <c r="B12716" s="214" t="s">
        <v>25768</v>
      </c>
      <c r="C12716" s="214" t="s">
        <v>47</v>
      </c>
      <c r="D12716" s="217">
        <v>1201.5999999999999</v>
      </c>
    </row>
    <row r="12717" spans="1:4">
      <c r="A12717" s="218" t="s">
        <v>25769</v>
      </c>
      <c r="B12717" s="214" t="s">
        <v>25770</v>
      </c>
      <c r="C12717" s="214" t="s">
        <v>47</v>
      </c>
      <c r="D12717" s="217">
        <v>1443.14</v>
      </c>
    </row>
    <row r="12718" spans="1:4">
      <c r="A12718" s="218" t="s">
        <v>25771</v>
      </c>
      <c r="B12718" s="214" t="s">
        <v>25772</v>
      </c>
      <c r="C12718" s="214" t="s">
        <v>47</v>
      </c>
      <c r="D12718" s="217">
        <v>682.65</v>
      </c>
    </row>
    <row r="12719" spans="1:4">
      <c r="A12719" s="218" t="s">
        <v>25773</v>
      </c>
      <c r="B12719" s="214" t="s">
        <v>25774</v>
      </c>
      <c r="C12719" s="214" t="s">
        <v>47</v>
      </c>
      <c r="D12719" s="217">
        <v>859.29</v>
      </c>
    </row>
    <row r="12720" spans="1:4">
      <c r="A12720" s="218" t="s">
        <v>25775</v>
      </c>
      <c r="B12720" s="214" t="s">
        <v>25776</v>
      </c>
      <c r="C12720" s="214" t="s">
        <v>47</v>
      </c>
      <c r="D12720" s="217">
        <v>529.82000000000005</v>
      </c>
    </row>
    <row r="12721" spans="1:4">
      <c r="A12721" s="218" t="s">
        <v>25777</v>
      </c>
      <c r="B12721" s="214" t="s">
        <v>25778</v>
      </c>
      <c r="C12721" s="214" t="s">
        <v>47</v>
      </c>
      <c r="D12721" s="217">
        <v>974.17</v>
      </c>
    </row>
    <row r="12722" spans="1:4">
      <c r="A12722" s="218" t="s">
        <v>25779</v>
      </c>
      <c r="B12722" s="214" t="s">
        <v>25780</v>
      </c>
      <c r="C12722" s="214" t="s">
        <v>47</v>
      </c>
      <c r="D12722" s="217">
        <v>1042.6500000000001</v>
      </c>
    </row>
    <row r="12723" spans="1:4">
      <c r="A12723" s="218" t="s">
        <v>25781</v>
      </c>
      <c r="B12723" s="214" t="s">
        <v>25782</v>
      </c>
      <c r="C12723" s="214" t="s">
        <v>47</v>
      </c>
      <c r="D12723" s="217">
        <v>1180.57</v>
      </c>
    </row>
    <row r="12724" spans="1:4">
      <c r="A12724" s="218" t="s">
        <v>25783</v>
      </c>
      <c r="B12724" s="214" t="s">
        <v>25784</v>
      </c>
      <c r="C12724" s="214" t="s">
        <v>47</v>
      </c>
      <c r="D12724" s="217">
        <v>4051</v>
      </c>
    </row>
    <row r="12725" spans="1:4">
      <c r="A12725" s="218" t="s">
        <v>25785</v>
      </c>
      <c r="B12725" s="214" t="s">
        <v>25786</v>
      </c>
      <c r="C12725" s="214" t="s">
        <v>47</v>
      </c>
      <c r="D12725" s="217">
        <v>8230.15</v>
      </c>
    </row>
    <row r="12726" spans="1:4">
      <c r="A12726" s="218" t="s">
        <v>25787</v>
      </c>
      <c r="B12726" s="214" t="s">
        <v>25788</v>
      </c>
      <c r="C12726" s="214" t="s">
        <v>47</v>
      </c>
      <c r="D12726" s="217">
        <v>992.15</v>
      </c>
    </row>
    <row r="12727" spans="1:4">
      <c r="A12727" s="218" t="s">
        <v>25789</v>
      </c>
      <c r="B12727" s="214" t="s">
        <v>25790</v>
      </c>
      <c r="C12727" s="214" t="s">
        <v>47</v>
      </c>
      <c r="D12727" s="217">
        <v>3515.48</v>
      </c>
    </row>
    <row r="12728" spans="1:4">
      <c r="A12728" s="218" t="s">
        <v>25791</v>
      </c>
      <c r="B12728" s="214" t="s">
        <v>25792</v>
      </c>
      <c r="C12728" s="214" t="s">
        <v>47</v>
      </c>
      <c r="D12728" s="217">
        <v>373.18</v>
      </c>
    </row>
    <row r="12729" spans="1:4">
      <c r="A12729" s="218" t="s">
        <v>25793</v>
      </c>
      <c r="B12729" s="214" t="s">
        <v>25794</v>
      </c>
      <c r="C12729" s="214" t="s">
        <v>47</v>
      </c>
      <c r="D12729" s="217">
        <v>364.62</v>
      </c>
    </row>
    <row r="12730" spans="1:4">
      <c r="A12730" s="218" t="s">
        <v>25795</v>
      </c>
      <c r="B12730" s="214" t="s">
        <v>25796</v>
      </c>
      <c r="C12730" s="214" t="s">
        <v>47</v>
      </c>
      <c r="D12730" s="217">
        <v>303.08</v>
      </c>
    </row>
    <row r="12731" spans="1:4">
      <c r="A12731" s="218" t="s">
        <v>25797</v>
      </c>
      <c r="B12731" s="214" t="s">
        <v>25798</v>
      </c>
      <c r="C12731" s="214" t="s">
        <v>47</v>
      </c>
      <c r="D12731" s="217">
        <v>212.14</v>
      </c>
    </row>
    <row r="12732" spans="1:4">
      <c r="A12732" s="218" t="s">
        <v>25799</v>
      </c>
      <c r="B12732" s="214" t="s">
        <v>25800</v>
      </c>
      <c r="C12732" s="214" t="s">
        <v>47</v>
      </c>
      <c r="D12732" s="217">
        <v>142.06</v>
      </c>
    </row>
    <row r="12733" spans="1:4">
      <c r="A12733" s="218" t="s">
        <v>25801</v>
      </c>
      <c r="B12733" s="214" t="s">
        <v>25802</v>
      </c>
      <c r="C12733" s="214" t="s">
        <v>47</v>
      </c>
      <c r="D12733" s="217">
        <v>224.78</v>
      </c>
    </row>
    <row r="12734" spans="1:4">
      <c r="A12734" s="218" t="s">
        <v>25803</v>
      </c>
      <c r="B12734" s="214" t="s">
        <v>25804</v>
      </c>
      <c r="C12734" s="214" t="s">
        <v>47</v>
      </c>
      <c r="D12734" s="217">
        <v>85.16</v>
      </c>
    </row>
    <row r="12735" spans="1:4">
      <c r="A12735" s="218" t="s">
        <v>25805</v>
      </c>
      <c r="B12735" s="214" t="s">
        <v>25806</v>
      </c>
      <c r="C12735" s="214" t="s">
        <v>47</v>
      </c>
      <c r="D12735" s="217">
        <v>210.13</v>
      </c>
    </row>
    <row r="12736" spans="1:4">
      <c r="A12736" s="218" t="s">
        <v>25807</v>
      </c>
      <c r="B12736" s="214" t="s">
        <v>25808</v>
      </c>
      <c r="C12736" s="214" t="s">
        <v>47</v>
      </c>
      <c r="D12736" s="217">
        <v>175.92</v>
      </c>
    </row>
    <row r="12737" spans="1:4">
      <c r="A12737" s="218" t="s">
        <v>25809</v>
      </c>
      <c r="B12737" s="214" t="s">
        <v>25810</v>
      </c>
      <c r="C12737" s="214" t="s">
        <v>47</v>
      </c>
      <c r="D12737" s="217">
        <v>98.9</v>
      </c>
    </row>
    <row r="12738" spans="1:4">
      <c r="A12738" s="218" t="s">
        <v>25811</v>
      </c>
      <c r="B12738" s="214" t="s">
        <v>25812</v>
      </c>
      <c r="C12738" s="214" t="s">
        <v>47</v>
      </c>
      <c r="D12738" s="217">
        <v>131.75</v>
      </c>
    </row>
    <row r="12739" spans="1:4">
      <c r="A12739" s="218" t="s">
        <v>25813</v>
      </c>
      <c r="B12739" s="214" t="s">
        <v>25814</v>
      </c>
      <c r="C12739" s="214" t="s">
        <v>47</v>
      </c>
      <c r="D12739" s="217">
        <v>160.69</v>
      </c>
    </row>
    <row r="12740" spans="1:4">
      <c r="A12740" s="218" t="s">
        <v>25815</v>
      </c>
      <c r="B12740" s="214" t="s">
        <v>25816</v>
      </c>
      <c r="C12740" s="214" t="s">
        <v>47</v>
      </c>
      <c r="D12740" s="217">
        <v>258.64</v>
      </c>
    </row>
    <row r="12741" spans="1:4">
      <c r="A12741" s="218" t="s">
        <v>25817</v>
      </c>
      <c r="B12741" s="214" t="s">
        <v>25818</v>
      </c>
      <c r="C12741" s="214" t="s">
        <v>47</v>
      </c>
      <c r="D12741" s="217">
        <v>199.91</v>
      </c>
    </row>
    <row r="12742" spans="1:4">
      <c r="A12742" s="218" t="s">
        <v>25819</v>
      </c>
      <c r="B12742" s="214" t="s">
        <v>25820</v>
      </c>
      <c r="C12742" s="214" t="s">
        <v>47</v>
      </c>
      <c r="D12742" s="217">
        <v>94.44</v>
      </c>
    </row>
    <row r="12743" spans="1:4">
      <c r="A12743" s="218" t="s">
        <v>25821</v>
      </c>
      <c r="B12743" s="214" t="s">
        <v>25822</v>
      </c>
      <c r="C12743" s="214" t="s">
        <v>47</v>
      </c>
      <c r="D12743" s="217">
        <v>172.95</v>
      </c>
    </row>
    <row r="12744" spans="1:4">
      <c r="A12744" s="218" t="s">
        <v>25823</v>
      </c>
      <c r="B12744" s="214" t="s">
        <v>25824</v>
      </c>
      <c r="C12744" s="214" t="s">
        <v>47</v>
      </c>
      <c r="D12744" s="217">
        <v>114.89</v>
      </c>
    </row>
    <row r="12745" spans="1:4">
      <c r="A12745" s="218" t="s">
        <v>25825</v>
      </c>
      <c r="B12745" s="214" t="s">
        <v>25826</v>
      </c>
      <c r="C12745" s="214" t="s">
        <v>47</v>
      </c>
      <c r="D12745" s="217">
        <v>142.6</v>
      </c>
    </row>
    <row r="12746" spans="1:4">
      <c r="A12746" s="218" t="s">
        <v>25827</v>
      </c>
      <c r="B12746" s="214" t="s">
        <v>25828</v>
      </c>
      <c r="C12746" s="214" t="s">
        <v>47</v>
      </c>
      <c r="D12746" s="217">
        <v>214.71</v>
      </c>
    </row>
    <row r="12747" spans="1:4">
      <c r="A12747" s="218" t="s">
        <v>25829</v>
      </c>
      <c r="B12747" s="214" t="s">
        <v>25830</v>
      </c>
      <c r="C12747" s="214" t="s">
        <v>47</v>
      </c>
      <c r="D12747" s="217">
        <v>137.93</v>
      </c>
    </row>
    <row r="12748" spans="1:4">
      <c r="A12748" s="218" t="s">
        <v>25831</v>
      </c>
      <c r="B12748" s="214" t="s">
        <v>25832</v>
      </c>
      <c r="C12748" s="214" t="s">
        <v>47</v>
      </c>
      <c r="D12748" s="217">
        <v>114.89</v>
      </c>
    </row>
    <row r="12749" spans="1:4">
      <c r="A12749" s="218" t="s">
        <v>25833</v>
      </c>
      <c r="B12749" s="214" t="s">
        <v>25834</v>
      </c>
      <c r="C12749" s="214" t="s">
        <v>47</v>
      </c>
      <c r="D12749" s="217">
        <v>272.06</v>
      </c>
    </row>
    <row r="12750" spans="1:4">
      <c r="A12750" s="218" t="s">
        <v>25835</v>
      </c>
      <c r="B12750" s="214" t="s">
        <v>25836</v>
      </c>
      <c r="C12750" s="214" t="s">
        <v>47</v>
      </c>
      <c r="D12750" s="217">
        <v>96.2</v>
      </c>
    </row>
    <row r="12751" spans="1:4">
      <c r="A12751" s="218" t="s">
        <v>25837</v>
      </c>
      <c r="B12751" s="214" t="s">
        <v>25838</v>
      </c>
      <c r="C12751" s="214" t="s">
        <v>47</v>
      </c>
      <c r="D12751" s="217">
        <v>159.65</v>
      </c>
    </row>
    <row r="12752" spans="1:4">
      <c r="A12752" s="218" t="s">
        <v>25839</v>
      </c>
      <c r="B12752" s="214" t="s">
        <v>25840</v>
      </c>
      <c r="C12752" s="214" t="s">
        <v>47</v>
      </c>
      <c r="D12752" s="217">
        <v>455.56</v>
      </c>
    </row>
    <row r="12753" spans="1:4">
      <c r="A12753" s="218" t="s">
        <v>25841</v>
      </c>
      <c r="B12753" s="214" t="s">
        <v>25842</v>
      </c>
      <c r="C12753" s="214" t="s">
        <v>47</v>
      </c>
      <c r="D12753" s="217">
        <v>256.60000000000002</v>
      </c>
    </row>
    <row r="12754" spans="1:4">
      <c r="A12754" s="218" t="s">
        <v>25843</v>
      </c>
      <c r="B12754" s="214" t="s">
        <v>25844</v>
      </c>
      <c r="C12754" s="214" t="s">
        <v>47</v>
      </c>
      <c r="D12754" s="217">
        <v>259.23</v>
      </c>
    </row>
    <row r="12755" spans="1:4">
      <c r="A12755" s="218" t="s">
        <v>25845</v>
      </c>
      <c r="B12755" s="214" t="s">
        <v>25846</v>
      </c>
      <c r="C12755" s="214" t="s">
        <v>47</v>
      </c>
      <c r="D12755" s="217">
        <v>224.07</v>
      </c>
    </row>
    <row r="12756" spans="1:4">
      <c r="A12756" s="218" t="s">
        <v>25847</v>
      </c>
      <c r="B12756" s="214" t="s">
        <v>25848</v>
      </c>
      <c r="C12756" s="214" t="s">
        <v>47</v>
      </c>
      <c r="D12756" s="217">
        <v>142.21</v>
      </c>
    </row>
    <row r="12757" spans="1:4">
      <c r="A12757" s="218" t="s">
        <v>25849</v>
      </c>
      <c r="B12757" s="214" t="s">
        <v>25850</v>
      </c>
      <c r="C12757" s="214" t="s">
        <v>47</v>
      </c>
      <c r="D12757" s="217">
        <v>60.7</v>
      </c>
    </row>
    <row r="12758" spans="1:4">
      <c r="A12758" s="218" t="s">
        <v>25851</v>
      </c>
      <c r="B12758" s="214" t="s">
        <v>25852</v>
      </c>
      <c r="C12758" s="214" t="s">
        <v>47</v>
      </c>
      <c r="D12758" s="217">
        <v>22.85</v>
      </c>
    </row>
    <row r="12759" spans="1:4">
      <c r="A12759" s="218" t="s">
        <v>25853</v>
      </c>
      <c r="B12759" s="214" t="s">
        <v>25854</v>
      </c>
      <c r="C12759" s="214" t="s">
        <v>47</v>
      </c>
      <c r="D12759" s="217">
        <v>12.41</v>
      </c>
    </row>
    <row r="12760" spans="1:4">
      <c r="A12760" s="218" t="s">
        <v>25855</v>
      </c>
      <c r="B12760" s="214" t="s">
        <v>25856</v>
      </c>
      <c r="C12760" s="214" t="s">
        <v>47</v>
      </c>
      <c r="D12760" s="217">
        <v>22.41</v>
      </c>
    </row>
    <row r="12761" spans="1:4">
      <c r="A12761" s="218" t="s">
        <v>25857</v>
      </c>
      <c r="B12761" s="214" t="s">
        <v>25858</v>
      </c>
      <c r="C12761" s="214" t="s">
        <v>47</v>
      </c>
      <c r="D12761" s="217">
        <v>4.55</v>
      </c>
    </row>
    <row r="12762" spans="1:4">
      <c r="A12762" s="218" t="s">
        <v>135</v>
      </c>
      <c r="B12762" s="214" t="s">
        <v>25859</v>
      </c>
      <c r="C12762" s="214" t="s">
        <v>47</v>
      </c>
      <c r="D12762" s="217">
        <v>445.06</v>
      </c>
    </row>
    <row r="12763" spans="1:4">
      <c r="A12763" s="218" t="s">
        <v>25860</v>
      </c>
      <c r="B12763" s="214" t="s">
        <v>25861</v>
      </c>
      <c r="C12763" s="214" t="s">
        <v>47</v>
      </c>
      <c r="D12763" s="217">
        <v>317.11</v>
      </c>
    </row>
    <row r="12764" spans="1:4">
      <c r="A12764" s="218" t="s">
        <v>25862</v>
      </c>
      <c r="B12764" s="214" t="s">
        <v>25863</v>
      </c>
      <c r="C12764" s="214" t="s">
        <v>47</v>
      </c>
      <c r="D12764" s="217">
        <v>195.45</v>
      </c>
    </row>
    <row r="12765" spans="1:4">
      <c r="A12765" s="218" t="s">
        <v>25864</v>
      </c>
      <c r="B12765" s="214" t="s">
        <v>25865</v>
      </c>
      <c r="C12765" s="214" t="s">
        <v>47</v>
      </c>
      <c r="D12765" s="217">
        <v>315.83999999999997</v>
      </c>
    </row>
    <row r="12766" spans="1:4">
      <c r="A12766" s="218" t="s">
        <v>25866</v>
      </c>
      <c r="B12766" s="214" t="s">
        <v>25867</v>
      </c>
      <c r="C12766" s="214" t="s">
        <v>47</v>
      </c>
      <c r="D12766" s="217">
        <v>49.44</v>
      </c>
    </row>
    <row r="12767" spans="1:4">
      <c r="A12767" s="218" t="s">
        <v>25868</v>
      </c>
      <c r="B12767" s="214" t="s">
        <v>25869</v>
      </c>
      <c r="C12767" s="214" t="s">
        <v>47</v>
      </c>
      <c r="D12767" s="217">
        <v>111.43</v>
      </c>
    </row>
    <row r="12768" spans="1:4">
      <c r="A12768" s="218" t="s">
        <v>25870</v>
      </c>
      <c r="B12768" s="214" t="s">
        <v>25871</v>
      </c>
      <c r="C12768" s="214" t="s">
        <v>47</v>
      </c>
      <c r="D12768" s="217">
        <v>7143.49</v>
      </c>
    </row>
    <row r="12769" spans="1:3">
      <c r="A12769" s="218" t="s">
        <v>25872</v>
      </c>
      <c r="B12769" s="214" t="s">
        <v>25873</v>
      </c>
      <c r="C12769" s="214" t="s">
        <v>47</v>
      </c>
    </row>
    <row r="12770" spans="1:3">
      <c r="A12770" s="218" t="s">
        <v>25874</v>
      </c>
      <c r="B12770" s="214" t="s">
        <v>25875</v>
      </c>
      <c r="C12770" s="214" t="s">
        <v>47</v>
      </c>
    </row>
    <row r="12771" spans="1:3">
      <c r="A12771" s="218" t="s">
        <v>25876</v>
      </c>
      <c r="B12771" s="214" t="s">
        <v>25877</v>
      </c>
      <c r="C12771" s="214" t="s">
        <v>47</v>
      </c>
    </row>
    <row r="12772" spans="1:3">
      <c r="A12772" s="218" t="s">
        <v>25878</v>
      </c>
      <c r="B12772" s="214" t="s">
        <v>25879</v>
      </c>
      <c r="C12772" s="214" t="s">
        <v>47</v>
      </c>
    </row>
    <row r="12773" spans="1:3">
      <c r="A12773" s="218" t="s">
        <v>25880</v>
      </c>
      <c r="B12773" s="214" t="s">
        <v>25881</v>
      </c>
      <c r="C12773" s="214" t="s">
        <v>47</v>
      </c>
    </row>
    <row r="12774" spans="1:3">
      <c r="A12774" s="218" t="s">
        <v>25882</v>
      </c>
      <c r="B12774" s="214" t="s">
        <v>25883</v>
      </c>
      <c r="C12774" s="214" t="s">
        <v>47</v>
      </c>
    </row>
    <row r="12775" spans="1:3">
      <c r="A12775" s="218" t="s">
        <v>25884</v>
      </c>
      <c r="B12775" s="214" t="s">
        <v>25885</v>
      </c>
      <c r="C12775" s="214" t="s">
        <v>47</v>
      </c>
    </row>
    <row r="12776" spans="1:3">
      <c r="A12776" s="218" t="s">
        <v>25886</v>
      </c>
      <c r="B12776" s="214" t="s">
        <v>25887</v>
      </c>
      <c r="C12776" s="214" t="s">
        <v>47</v>
      </c>
    </row>
    <row r="12777" spans="1:3">
      <c r="A12777" s="218" t="s">
        <v>25888</v>
      </c>
      <c r="B12777" s="214" t="s">
        <v>25889</v>
      </c>
      <c r="C12777" s="214" t="s">
        <v>47</v>
      </c>
    </row>
    <row r="12778" spans="1:3">
      <c r="A12778" s="218" t="s">
        <v>25890</v>
      </c>
      <c r="B12778" s="214" t="s">
        <v>25891</v>
      </c>
      <c r="C12778" s="214" t="s">
        <v>47</v>
      </c>
    </row>
    <row r="12779" spans="1:3">
      <c r="A12779" s="218" t="s">
        <v>25892</v>
      </c>
      <c r="B12779" s="214" t="s">
        <v>25893</v>
      </c>
      <c r="C12779" s="214" t="s">
        <v>47</v>
      </c>
    </row>
    <row r="12780" spans="1:3">
      <c r="A12780" s="218" t="s">
        <v>25894</v>
      </c>
      <c r="B12780" s="214" t="s">
        <v>25895</v>
      </c>
      <c r="C12780" s="214" t="s">
        <v>47</v>
      </c>
    </row>
    <row r="12781" spans="1:3">
      <c r="A12781" s="218" t="s">
        <v>25896</v>
      </c>
      <c r="B12781" s="214" t="s">
        <v>25897</v>
      </c>
      <c r="C12781" s="214" t="s">
        <v>47</v>
      </c>
    </row>
    <row r="12782" spans="1:3">
      <c r="A12782" s="218" t="s">
        <v>25898</v>
      </c>
      <c r="B12782" s="214" t="s">
        <v>25899</v>
      </c>
      <c r="C12782" s="214" t="s">
        <v>47</v>
      </c>
    </row>
    <row r="12783" spans="1:3">
      <c r="A12783" s="218" t="s">
        <v>25900</v>
      </c>
      <c r="B12783" s="214" t="s">
        <v>25901</v>
      </c>
      <c r="C12783" s="214" t="s">
        <v>47</v>
      </c>
    </row>
    <row r="12784" spans="1:3">
      <c r="A12784" s="218" t="s">
        <v>25902</v>
      </c>
      <c r="B12784" s="214" t="s">
        <v>25903</v>
      </c>
      <c r="C12784" s="214" t="s">
        <v>47</v>
      </c>
    </row>
    <row r="12785" spans="1:3">
      <c r="A12785" s="218" t="s">
        <v>25904</v>
      </c>
      <c r="B12785" s="214" t="s">
        <v>25905</v>
      </c>
      <c r="C12785" s="214" t="s">
        <v>47</v>
      </c>
    </row>
    <row r="12786" spans="1:3">
      <c r="A12786" s="218" t="s">
        <v>25906</v>
      </c>
      <c r="B12786" s="214" t="s">
        <v>25907</v>
      </c>
      <c r="C12786" s="214" t="s">
        <v>47</v>
      </c>
    </row>
    <row r="12787" spans="1:3">
      <c r="A12787" s="218" t="s">
        <v>25908</v>
      </c>
      <c r="B12787" s="214" t="s">
        <v>25909</v>
      </c>
      <c r="C12787" s="214" t="s">
        <v>47</v>
      </c>
    </row>
    <row r="12788" spans="1:3">
      <c r="A12788" s="218" t="s">
        <v>25910</v>
      </c>
      <c r="B12788" s="214" t="s">
        <v>25911</v>
      </c>
      <c r="C12788" s="214" t="s">
        <v>47</v>
      </c>
    </row>
    <row r="12789" spans="1:3">
      <c r="A12789" s="218" t="s">
        <v>25912</v>
      </c>
      <c r="B12789" s="214" t="s">
        <v>25913</v>
      </c>
      <c r="C12789" s="214" t="s">
        <v>47</v>
      </c>
    </row>
    <row r="12790" spans="1:3">
      <c r="A12790" s="218" t="s">
        <v>25914</v>
      </c>
      <c r="B12790" s="214" t="s">
        <v>25915</v>
      </c>
      <c r="C12790" s="214" t="s">
        <v>47</v>
      </c>
    </row>
    <row r="12791" spans="1:3">
      <c r="A12791" s="218" t="s">
        <v>25916</v>
      </c>
      <c r="B12791" s="214" t="s">
        <v>25917</v>
      </c>
      <c r="C12791" s="214" t="s">
        <v>47</v>
      </c>
    </row>
    <row r="12792" spans="1:3">
      <c r="A12792" s="218" t="s">
        <v>25918</v>
      </c>
      <c r="B12792" s="214" t="s">
        <v>25919</v>
      </c>
      <c r="C12792" s="214" t="s">
        <v>47</v>
      </c>
    </row>
    <row r="12793" spans="1:3">
      <c r="A12793" s="218" t="s">
        <v>25920</v>
      </c>
      <c r="B12793" s="214" t="s">
        <v>25921</v>
      </c>
      <c r="C12793" s="214" t="s">
        <v>47</v>
      </c>
    </row>
    <row r="12794" spans="1:3">
      <c r="A12794" s="218" t="s">
        <v>25922</v>
      </c>
      <c r="B12794" s="214" t="s">
        <v>25923</v>
      </c>
      <c r="C12794" s="214" t="s">
        <v>47</v>
      </c>
    </row>
    <row r="12795" spans="1:3">
      <c r="A12795" s="218" t="s">
        <v>25924</v>
      </c>
      <c r="B12795" s="214" t="s">
        <v>25925</v>
      </c>
      <c r="C12795" s="214" t="s">
        <v>47</v>
      </c>
    </row>
    <row r="12796" spans="1:3">
      <c r="A12796" s="218" t="s">
        <v>25926</v>
      </c>
      <c r="B12796" s="214" t="s">
        <v>25927</v>
      </c>
      <c r="C12796" s="214" t="s">
        <v>47</v>
      </c>
    </row>
    <row r="12797" spans="1:3">
      <c r="A12797" s="218" t="s">
        <v>25928</v>
      </c>
      <c r="B12797" s="214" t="s">
        <v>25929</v>
      </c>
      <c r="C12797" s="214" t="s">
        <v>47</v>
      </c>
    </row>
    <row r="12798" spans="1:3">
      <c r="A12798" s="218" t="s">
        <v>25930</v>
      </c>
      <c r="B12798" s="214" t="s">
        <v>25931</v>
      </c>
      <c r="C12798" s="214" t="s">
        <v>47</v>
      </c>
    </row>
    <row r="12799" spans="1:3">
      <c r="A12799" s="218" t="s">
        <v>25932</v>
      </c>
      <c r="B12799" s="214" t="s">
        <v>25933</v>
      </c>
      <c r="C12799" s="214" t="s">
        <v>47</v>
      </c>
    </row>
    <row r="12800" spans="1:3">
      <c r="A12800" s="218" t="s">
        <v>25934</v>
      </c>
      <c r="B12800" s="214" t="s">
        <v>25935</v>
      </c>
      <c r="C12800" s="214" t="s">
        <v>47</v>
      </c>
    </row>
    <row r="12801" spans="1:3">
      <c r="A12801" s="218" t="s">
        <v>25936</v>
      </c>
      <c r="B12801" s="214" t="s">
        <v>25937</v>
      </c>
      <c r="C12801" s="214" t="s">
        <v>47</v>
      </c>
    </row>
    <row r="12802" spans="1:3">
      <c r="A12802" s="218" t="s">
        <v>25938</v>
      </c>
      <c r="B12802" s="214" t="s">
        <v>25939</v>
      </c>
      <c r="C12802" s="214" t="s">
        <v>47</v>
      </c>
    </row>
    <row r="12803" spans="1:3">
      <c r="A12803" s="218" t="s">
        <v>25940</v>
      </c>
      <c r="B12803" s="214" t="s">
        <v>25941</v>
      </c>
      <c r="C12803" s="214" t="s">
        <v>47</v>
      </c>
    </row>
    <row r="12804" spans="1:3">
      <c r="A12804" s="218" t="s">
        <v>25942</v>
      </c>
      <c r="B12804" s="214" t="s">
        <v>25943</v>
      </c>
      <c r="C12804" s="214" t="s">
        <v>47</v>
      </c>
    </row>
    <row r="12805" spans="1:3">
      <c r="A12805" s="218" t="s">
        <v>25944</v>
      </c>
      <c r="B12805" s="214" t="s">
        <v>25945</v>
      </c>
      <c r="C12805" s="214" t="s">
        <v>47</v>
      </c>
    </row>
    <row r="12806" spans="1:3">
      <c r="A12806" s="218" t="s">
        <v>25946</v>
      </c>
      <c r="B12806" s="214" t="s">
        <v>25947</v>
      </c>
      <c r="C12806" s="214" t="s">
        <v>47</v>
      </c>
    </row>
    <row r="12807" spans="1:3">
      <c r="A12807" s="218" t="s">
        <v>25948</v>
      </c>
      <c r="B12807" s="214" t="s">
        <v>25949</v>
      </c>
      <c r="C12807" s="214" t="s">
        <v>47</v>
      </c>
    </row>
    <row r="12808" spans="1:3">
      <c r="A12808" s="218" t="s">
        <v>25950</v>
      </c>
      <c r="B12808" s="214" t="s">
        <v>25951</v>
      </c>
      <c r="C12808" s="214" t="s">
        <v>47</v>
      </c>
    </row>
    <row r="12809" spans="1:3">
      <c r="A12809" s="218" t="s">
        <v>25952</v>
      </c>
      <c r="B12809" s="214" t="s">
        <v>25953</v>
      </c>
      <c r="C12809" s="214" t="s">
        <v>47</v>
      </c>
    </row>
    <row r="12810" spans="1:3">
      <c r="A12810" s="218" t="s">
        <v>25954</v>
      </c>
      <c r="B12810" s="214" t="s">
        <v>25955</v>
      </c>
      <c r="C12810" s="214" t="s">
        <v>47</v>
      </c>
    </row>
    <row r="12811" spans="1:3">
      <c r="A12811" s="218" t="s">
        <v>25956</v>
      </c>
      <c r="B12811" s="214" t="s">
        <v>25957</v>
      </c>
      <c r="C12811" s="214" t="s">
        <v>47</v>
      </c>
    </row>
    <row r="12812" spans="1:3">
      <c r="A12812" s="218" t="s">
        <v>25958</v>
      </c>
      <c r="B12812" s="214" t="s">
        <v>25959</v>
      </c>
      <c r="C12812" s="214" t="s">
        <v>47</v>
      </c>
    </row>
    <row r="12813" spans="1:3">
      <c r="A12813" s="218" t="s">
        <v>25960</v>
      </c>
      <c r="B12813" s="214" t="s">
        <v>25961</v>
      </c>
      <c r="C12813" s="214" t="s">
        <v>47</v>
      </c>
    </row>
    <row r="12814" spans="1:3">
      <c r="A12814" s="218" t="s">
        <v>25962</v>
      </c>
      <c r="B12814" s="214" t="s">
        <v>25963</v>
      </c>
      <c r="C12814" s="214" t="s">
        <v>47</v>
      </c>
    </row>
    <row r="12815" spans="1:3">
      <c r="A12815" s="218" t="s">
        <v>25964</v>
      </c>
      <c r="B12815" s="214" t="s">
        <v>25965</v>
      </c>
      <c r="C12815" s="214" t="s">
        <v>47</v>
      </c>
    </row>
    <row r="12816" spans="1:3">
      <c r="A12816" s="218" t="s">
        <v>25966</v>
      </c>
      <c r="B12816" s="214" t="s">
        <v>25967</v>
      </c>
      <c r="C12816" s="214" t="s">
        <v>47</v>
      </c>
    </row>
    <row r="12817" spans="1:3">
      <c r="A12817" s="218" t="s">
        <v>25968</v>
      </c>
      <c r="B12817" s="214" t="s">
        <v>25969</v>
      </c>
      <c r="C12817" s="214" t="s">
        <v>47</v>
      </c>
    </row>
    <row r="12818" spans="1:3">
      <c r="A12818" s="218" t="s">
        <v>25970</v>
      </c>
      <c r="B12818" s="214" t="s">
        <v>25971</v>
      </c>
      <c r="C12818" s="214" t="s">
        <v>47</v>
      </c>
    </row>
    <row r="12819" spans="1:3">
      <c r="A12819" s="218" t="s">
        <v>25972</v>
      </c>
      <c r="B12819" s="214" t="s">
        <v>25973</v>
      </c>
      <c r="C12819" s="214" t="s">
        <v>47</v>
      </c>
    </row>
    <row r="12820" spans="1:3">
      <c r="A12820" s="218" t="s">
        <v>25974</v>
      </c>
      <c r="B12820" s="214" t="s">
        <v>25975</v>
      </c>
      <c r="C12820" s="214" t="s">
        <v>602</v>
      </c>
    </row>
    <row r="12821" spans="1:3">
      <c r="A12821" s="218" t="s">
        <v>25976</v>
      </c>
      <c r="B12821" s="214" t="s">
        <v>25977</v>
      </c>
      <c r="C12821" s="214" t="s">
        <v>602</v>
      </c>
    </row>
    <row r="12822" spans="1:3">
      <c r="A12822" s="218" t="s">
        <v>25978</v>
      </c>
      <c r="B12822" s="214" t="s">
        <v>25979</v>
      </c>
      <c r="C12822" s="214" t="s">
        <v>602</v>
      </c>
    </row>
    <row r="12823" spans="1:3">
      <c r="A12823" s="218" t="s">
        <v>25980</v>
      </c>
      <c r="B12823" s="214" t="s">
        <v>25981</v>
      </c>
      <c r="C12823" s="214" t="s">
        <v>47</v>
      </c>
    </row>
    <row r="12824" spans="1:3">
      <c r="A12824" s="218" t="s">
        <v>25982</v>
      </c>
      <c r="B12824" s="214" t="s">
        <v>25983</v>
      </c>
      <c r="C12824" s="214" t="s">
        <v>47</v>
      </c>
    </row>
    <row r="12825" spans="1:3">
      <c r="A12825" s="218" t="s">
        <v>25984</v>
      </c>
      <c r="B12825" s="214" t="s">
        <v>25985</v>
      </c>
      <c r="C12825" s="214" t="s">
        <v>47</v>
      </c>
    </row>
    <row r="12826" spans="1:3">
      <c r="A12826" s="218" t="s">
        <v>25986</v>
      </c>
      <c r="B12826" s="214" t="s">
        <v>25987</v>
      </c>
      <c r="C12826" s="214" t="s">
        <v>47</v>
      </c>
    </row>
    <row r="12827" spans="1:3">
      <c r="A12827" s="218" t="s">
        <v>25988</v>
      </c>
      <c r="B12827" s="214" t="s">
        <v>25989</v>
      </c>
      <c r="C12827" s="214" t="s">
        <v>47</v>
      </c>
    </row>
    <row r="12828" spans="1:3">
      <c r="A12828" s="218" t="s">
        <v>25990</v>
      </c>
      <c r="B12828" s="214" t="s">
        <v>25991</v>
      </c>
      <c r="C12828" s="214" t="s">
        <v>47</v>
      </c>
    </row>
    <row r="12829" spans="1:3">
      <c r="A12829" s="218" t="s">
        <v>25992</v>
      </c>
      <c r="B12829" s="214" t="s">
        <v>25993</v>
      </c>
      <c r="C12829" s="214" t="s">
        <v>47</v>
      </c>
    </row>
    <row r="12830" spans="1:3">
      <c r="A12830" s="218" t="s">
        <v>25994</v>
      </c>
      <c r="B12830" s="214" t="s">
        <v>25995</v>
      </c>
      <c r="C12830" s="214" t="s">
        <v>47</v>
      </c>
    </row>
    <row r="12831" spans="1:3">
      <c r="A12831" s="218" t="s">
        <v>25996</v>
      </c>
      <c r="B12831" s="214" t="s">
        <v>25997</v>
      </c>
      <c r="C12831" s="214" t="s">
        <v>47</v>
      </c>
    </row>
    <row r="12832" spans="1:3">
      <c r="A12832" s="218" t="s">
        <v>25998</v>
      </c>
      <c r="B12832" s="214" t="s">
        <v>25999</v>
      </c>
      <c r="C12832" s="214" t="s">
        <v>47</v>
      </c>
    </row>
    <row r="12833" spans="1:3">
      <c r="A12833" s="218" t="s">
        <v>26000</v>
      </c>
      <c r="B12833" s="214" t="s">
        <v>26001</v>
      </c>
      <c r="C12833" s="214" t="s">
        <v>47</v>
      </c>
    </row>
    <row r="12834" spans="1:3">
      <c r="A12834" s="218" t="s">
        <v>26002</v>
      </c>
      <c r="B12834" s="214" t="s">
        <v>26003</v>
      </c>
      <c r="C12834" s="214" t="s">
        <v>367</v>
      </c>
    </row>
    <row r="12835" spans="1:3">
      <c r="A12835" s="218" t="s">
        <v>26004</v>
      </c>
      <c r="B12835" s="214" t="s">
        <v>26005</v>
      </c>
      <c r="C12835" s="214" t="s">
        <v>47</v>
      </c>
    </row>
    <row r="12836" spans="1:3">
      <c r="A12836" s="218" t="s">
        <v>26006</v>
      </c>
      <c r="B12836" s="214" t="s">
        <v>26007</v>
      </c>
      <c r="C12836" s="214" t="s">
        <v>47</v>
      </c>
    </row>
    <row r="12837" spans="1:3">
      <c r="A12837" s="218" t="s">
        <v>26008</v>
      </c>
      <c r="B12837" s="214" t="s">
        <v>26009</v>
      </c>
      <c r="C12837" s="214" t="s">
        <v>367</v>
      </c>
    </row>
    <row r="12838" spans="1:3">
      <c r="A12838" s="218" t="s">
        <v>26010</v>
      </c>
      <c r="B12838" s="214" t="s">
        <v>26011</v>
      </c>
      <c r="C12838" s="214" t="s">
        <v>367</v>
      </c>
    </row>
    <row r="12839" spans="1:3">
      <c r="A12839" s="218" t="s">
        <v>26012</v>
      </c>
      <c r="B12839" s="214" t="s">
        <v>26013</v>
      </c>
      <c r="C12839" s="214" t="s">
        <v>367</v>
      </c>
    </row>
    <row r="12840" spans="1:3">
      <c r="A12840" s="218" t="s">
        <v>26014</v>
      </c>
      <c r="B12840" s="214" t="s">
        <v>26015</v>
      </c>
      <c r="C12840" s="214" t="s">
        <v>367</v>
      </c>
    </row>
    <row r="12841" spans="1:3">
      <c r="A12841" s="218" t="s">
        <v>26016</v>
      </c>
      <c r="B12841" s="214" t="s">
        <v>26017</v>
      </c>
      <c r="C12841" s="214" t="s">
        <v>602</v>
      </c>
    </row>
    <row r="12842" spans="1:3">
      <c r="A12842" s="218" t="s">
        <v>26018</v>
      </c>
      <c r="B12842" s="214" t="s">
        <v>26019</v>
      </c>
      <c r="C12842" s="214" t="s">
        <v>602</v>
      </c>
    </row>
    <row r="12843" spans="1:3">
      <c r="A12843" s="218" t="s">
        <v>26020</v>
      </c>
      <c r="B12843" s="214" t="s">
        <v>26021</v>
      </c>
      <c r="C12843" s="214" t="s">
        <v>602</v>
      </c>
    </row>
    <row r="12844" spans="1:3">
      <c r="A12844" s="218" t="s">
        <v>26022</v>
      </c>
      <c r="B12844" s="214" t="s">
        <v>26023</v>
      </c>
      <c r="C12844" s="214" t="s">
        <v>602</v>
      </c>
    </row>
    <row r="12845" spans="1:3">
      <c r="A12845" s="218" t="s">
        <v>26024</v>
      </c>
      <c r="B12845" s="214" t="s">
        <v>26025</v>
      </c>
      <c r="C12845" s="214" t="s">
        <v>602</v>
      </c>
    </row>
    <row r="12846" spans="1:3">
      <c r="A12846" s="218" t="s">
        <v>26026</v>
      </c>
      <c r="B12846" s="214" t="s">
        <v>26027</v>
      </c>
      <c r="C12846" s="214" t="s">
        <v>602</v>
      </c>
    </row>
    <row r="12847" spans="1:3">
      <c r="A12847" s="218" t="s">
        <v>26028</v>
      </c>
      <c r="B12847" s="214" t="s">
        <v>26029</v>
      </c>
      <c r="C12847" s="214" t="s">
        <v>602</v>
      </c>
    </row>
    <row r="12848" spans="1:3">
      <c r="A12848" s="218" t="s">
        <v>26030</v>
      </c>
      <c r="B12848" s="214" t="s">
        <v>26031</v>
      </c>
      <c r="C12848" s="214" t="s">
        <v>602</v>
      </c>
    </row>
    <row r="12849" spans="1:3">
      <c r="A12849" s="218" t="s">
        <v>26032</v>
      </c>
      <c r="B12849" s="214" t="s">
        <v>26033</v>
      </c>
      <c r="C12849" s="214" t="s">
        <v>47</v>
      </c>
    </row>
    <row r="12850" spans="1:3">
      <c r="A12850" s="218" t="s">
        <v>26034</v>
      </c>
      <c r="B12850" s="214" t="s">
        <v>26035</v>
      </c>
      <c r="C12850" s="214" t="s">
        <v>602</v>
      </c>
    </row>
    <row r="12851" spans="1:3">
      <c r="A12851" s="218" t="s">
        <v>26036</v>
      </c>
      <c r="B12851" s="214" t="s">
        <v>26037</v>
      </c>
      <c r="C12851" s="214" t="s">
        <v>602</v>
      </c>
    </row>
    <row r="12852" spans="1:3">
      <c r="A12852" s="218" t="s">
        <v>26038</v>
      </c>
      <c r="B12852" s="214" t="s">
        <v>26039</v>
      </c>
      <c r="C12852" s="214" t="s">
        <v>47</v>
      </c>
    </row>
    <row r="12853" spans="1:3">
      <c r="A12853" s="218" t="s">
        <v>26040</v>
      </c>
      <c r="B12853" s="214" t="s">
        <v>26041</v>
      </c>
      <c r="C12853" s="214" t="s">
        <v>47</v>
      </c>
    </row>
    <row r="12854" spans="1:3">
      <c r="A12854" s="218" t="s">
        <v>26042</v>
      </c>
      <c r="B12854" s="214" t="s">
        <v>26043</v>
      </c>
      <c r="C12854" s="214" t="s">
        <v>367</v>
      </c>
    </row>
    <row r="12855" spans="1:3">
      <c r="A12855" s="218" t="s">
        <v>26044</v>
      </c>
      <c r="B12855" s="214" t="s">
        <v>26045</v>
      </c>
      <c r="C12855" s="214" t="s">
        <v>47</v>
      </c>
    </row>
    <row r="12856" spans="1:3">
      <c r="A12856" s="218" t="s">
        <v>26046</v>
      </c>
      <c r="B12856" s="214" t="s">
        <v>26047</v>
      </c>
      <c r="C12856" s="214" t="s">
        <v>47</v>
      </c>
    </row>
    <row r="12857" spans="1:3">
      <c r="A12857" s="218" t="s">
        <v>26048</v>
      </c>
      <c r="B12857" s="214" t="s">
        <v>26049</v>
      </c>
      <c r="C12857" s="214" t="s">
        <v>47</v>
      </c>
    </row>
    <row r="12858" spans="1:3">
      <c r="A12858" s="218" t="s">
        <v>26050</v>
      </c>
      <c r="B12858" s="214" t="s">
        <v>26051</v>
      </c>
      <c r="C12858" s="214" t="s">
        <v>47</v>
      </c>
    </row>
    <row r="12859" spans="1:3">
      <c r="A12859" s="218" t="s">
        <v>26052</v>
      </c>
      <c r="B12859" s="214" t="s">
        <v>26053</v>
      </c>
      <c r="C12859" s="214" t="s">
        <v>47</v>
      </c>
    </row>
    <row r="12860" spans="1:3">
      <c r="A12860" s="218" t="s">
        <v>26054</v>
      </c>
      <c r="B12860" s="214" t="s">
        <v>26055</v>
      </c>
      <c r="C12860" s="214" t="s">
        <v>47</v>
      </c>
    </row>
    <row r="12861" spans="1:3">
      <c r="A12861" s="218" t="s">
        <v>26056</v>
      </c>
      <c r="B12861" s="214" t="s">
        <v>26057</v>
      </c>
      <c r="C12861" s="214" t="s">
        <v>365</v>
      </c>
    </row>
    <row r="12862" spans="1:3">
      <c r="A12862" s="218" t="s">
        <v>26058</v>
      </c>
      <c r="B12862" s="214" t="s">
        <v>26059</v>
      </c>
      <c r="C12862" s="214" t="s">
        <v>3105</v>
      </c>
    </row>
    <row r="12863" spans="1:3">
      <c r="A12863" s="218" t="s">
        <v>26060</v>
      </c>
      <c r="B12863" s="214" t="s">
        <v>26061</v>
      </c>
      <c r="C12863" s="214" t="s">
        <v>47</v>
      </c>
    </row>
    <row r="12864" spans="1:3">
      <c r="A12864" s="218" t="s">
        <v>26062</v>
      </c>
      <c r="B12864" s="214" t="s">
        <v>26063</v>
      </c>
      <c r="C12864" s="214" t="s">
        <v>47</v>
      </c>
    </row>
    <row r="12865" spans="1:3">
      <c r="A12865" s="218" t="s">
        <v>26064</v>
      </c>
      <c r="B12865" s="214" t="s">
        <v>26065</v>
      </c>
      <c r="C12865" s="214" t="s">
        <v>602</v>
      </c>
    </row>
    <row r="12866" spans="1:3">
      <c r="A12866" s="218" t="s">
        <v>26066</v>
      </c>
      <c r="B12866" s="214" t="s">
        <v>26067</v>
      </c>
      <c r="C12866" s="214" t="s">
        <v>602</v>
      </c>
    </row>
    <row r="12867" spans="1:3">
      <c r="A12867" s="218" t="s">
        <v>26068</v>
      </c>
      <c r="B12867" s="214" t="s">
        <v>26069</v>
      </c>
      <c r="C12867" s="214" t="s">
        <v>47</v>
      </c>
    </row>
    <row r="12868" spans="1:3">
      <c r="A12868" s="218" t="s">
        <v>26070</v>
      </c>
      <c r="B12868" s="214" t="s">
        <v>26071</v>
      </c>
      <c r="C12868" s="214" t="s">
        <v>602</v>
      </c>
    </row>
    <row r="12869" spans="1:3">
      <c r="A12869" s="218" t="s">
        <v>26072</v>
      </c>
      <c r="B12869" s="214" t="s">
        <v>26073</v>
      </c>
      <c r="C12869" s="214" t="s">
        <v>367</v>
      </c>
    </row>
    <row r="12870" spans="1:3">
      <c r="A12870" s="218" t="s">
        <v>26074</v>
      </c>
      <c r="B12870" s="214" t="s">
        <v>26075</v>
      </c>
      <c r="C12870" s="214" t="s">
        <v>365</v>
      </c>
    </row>
    <row r="12871" spans="1:3">
      <c r="A12871" s="218" t="s">
        <v>26076</v>
      </c>
      <c r="B12871" s="214" t="s">
        <v>26077</v>
      </c>
      <c r="C12871" s="214" t="s">
        <v>367</v>
      </c>
    </row>
    <row r="12872" spans="1:3">
      <c r="A12872" s="218" t="s">
        <v>26078</v>
      </c>
      <c r="B12872" s="214" t="s">
        <v>26079</v>
      </c>
      <c r="C12872" s="214" t="s">
        <v>47</v>
      </c>
    </row>
    <row r="12873" spans="1:3">
      <c r="A12873" s="218" t="s">
        <v>26080</v>
      </c>
      <c r="B12873" s="214" t="s">
        <v>26081</v>
      </c>
      <c r="C12873" s="214" t="s">
        <v>47</v>
      </c>
    </row>
    <row r="12874" spans="1:3">
      <c r="A12874" s="218" t="s">
        <v>26082</v>
      </c>
      <c r="B12874" s="214" t="s">
        <v>26083</v>
      </c>
      <c r="C12874" s="214" t="s">
        <v>602</v>
      </c>
    </row>
    <row r="12875" spans="1:3">
      <c r="A12875" s="218" t="s">
        <v>26084</v>
      </c>
      <c r="B12875" s="214" t="s">
        <v>26085</v>
      </c>
      <c r="C12875" s="214" t="s">
        <v>367</v>
      </c>
    </row>
    <row r="12876" spans="1:3">
      <c r="A12876" s="218" t="s">
        <v>26086</v>
      </c>
      <c r="B12876" s="214" t="s">
        <v>26087</v>
      </c>
      <c r="C12876" s="214" t="s">
        <v>47</v>
      </c>
    </row>
    <row r="12877" spans="1:3">
      <c r="A12877" s="218" t="s">
        <v>26088</v>
      </c>
      <c r="B12877" s="214" t="s">
        <v>26089</v>
      </c>
      <c r="C12877" s="214" t="s">
        <v>47</v>
      </c>
    </row>
    <row r="12878" spans="1:3">
      <c r="A12878" s="218" t="s">
        <v>26090</v>
      </c>
      <c r="B12878" s="214" t="s">
        <v>26091</v>
      </c>
      <c r="C12878" s="214" t="s">
        <v>47</v>
      </c>
    </row>
    <row r="12879" spans="1:3">
      <c r="A12879" s="218" t="s">
        <v>26092</v>
      </c>
      <c r="B12879" s="214" t="s">
        <v>26093</v>
      </c>
      <c r="C12879" s="214" t="s">
        <v>47</v>
      </c>
    </row>
    <row r="12880" spans="1:3">
      <c r="A12880" s="218" t="s">
        <v>26094</v>
      </c>
      <c r="B12880" s="214" t="s">
        <v>26095</v>
      </c>
      <c r="C12880" s="214" t="s">
        <v>47</v>
      </c>
    </row>
    <row r="12881" spans="1:3">
      <c r="A12881" s="218" t="s">
        <v>26096</v>
      </c>
      <c r="B12881" s="214" t="s">
        <v>26097</v>
      </c>
      <c r="C12881" s="214" t="s">
        <v>47</v>
      </c>
    </row>
    <row r="12882" spans="1:3">
      <c r="A12882" s="218" t="s">
        <v>26098</v>
      </c>
      <c r="B12882" s="214" t="s">
        <v>26099</v>
      </c>
      <c r="C12882" s="214" t="s">
        <v>47</v>
      </c>
    </row>
    <row r="12883" spans="1:3">
      <c r="A12883" s="218" t="s">
        <v>26100</v>
      </c>
      <c r="B12883" s="214" t="s">
        <v>26101</v>
      </c>
      <c r="C12883" s="214" t="s">
        <v>3105</v>
      </c>
    </row>
    <row r="12884" spans="1:3">
      <c r="A12884" s="218" t="s">
        <v>26102</v>
      </c>
      <c r="B12884" s="214" t="s">
        <v>26103</v>
      </c>
      <c r="C12884" s="214" t="s">
        <v>47</v>
      </c>
    </row>
    <row r="12885" spans="1:3">
      <c r="A12885" s="218" t="s">
        <v>26104</v>
      </c>
      <c r="B12885" s="214" t="s">
        <v>26105</v>
      </c>
      <c r="C12885" s="214" t="s">
        <v>1504</v>
      </c>
    </row>
    <row r="12886" spans="1:3">
      <c r="A12886" s="218" t="s">
        <v>26106</v>
      </c>
      <c r="B12886" s="214" t="s">
        <v>26107</v>
      </c>
      <c r="C12886" s="214" t="s">
        <v>367</v>
      </c>
    </row>
    <row r="12887" spans="1:3">
      <c r="A12887" s="218" t="s">
        <v>26108</v>
      </c>
      <c r="B12887" s="214" t="s">
        <v>26109</v>
      </c>
      <c r="C12887" s="214" t="s">
        <v>602</v>
      </c>
    </row>
    <row r="12888" spans="1:3">
      <c r="A12888" s="218" t="s">
        <v>26110</v>
      </c>
      <c r="B12888" s="214" t="s">
        <v>26111</v>
      </c>
      <c r="C12888" s="214" t="s">
        <v>602</v>
      </c>
    </row>
    <row r="12889" spans="1:3">
      <c r="A12889" s="218" t="s">
        <v>26112</v>
      </c>
      <c r="B12889" s="214" t="s">
        <v>26113</v>
      </c>
      <c r="C12889" s="214" t="s">
        <v>367</v>
      </c>
    </row>
    <row r="12890" spans="1:3">
      <c r="A12890" s="218" t="s">
        <v>26114</v>
      </c>
      <c r="B12890" s="214" t="s">
        <v>26115</v>
      </c>
      <c r="C12890" s="214" t="s">
        <v>602</v>
      </c>
    </row>
    <row r="12891" spans="1:3">
      <c r="A12891" s="218" t="s">
        <v>26116</v>
      </c>
      <c r="B12891" s="214" t="s">
        <v>26117</v>
      </c>
      <c r="C12891" s="214" t="s">
        <v>602</v>
      </c>
    </row>
    <row r="12892" spans="1:3">
      <c r="A12892" s="218" t="s">
        <v>26118</v>
      </c>
      <c r="B12892" s="214" t="s">
        <v>26119</v>
      </c>
      <c r="C12892" s="214" t="s">
        <v>367</v>
      </c>
    </row>
    <row r="12893" spans="1:3">
      <c r="A12893" s="218" t="s">
        <v>26120</v>
      </c>
      <c r="B12893" s="214" t="s">
        <v>26121</v>
      </c>
      <c r="C12893" s="214" t="s">
        <v>367</v>
      </c>
    </row>
    <row r="12894" spans="1:3">
      <c r="A12894" s="218" t="s">
        <v>26122</v>
      </c>
      <c r="B12894" s="214" t="s">
        <v>26123</v>
      </c>
      <c r="C12894" s="214" t="s">
        <v>602</v>
      </c>
    </row>
    <row r="12895" spans="1:3">
      <c r="A12895" s="218" t="s">
        <v>26124</v>
      </c>
      <c r="B12895" s="214" t="s">
        <v>26125</v>
      </c>
      <c r="C12895" s="214" t="s">
        <v>367</v>
      </c>
    </row>
    <row r="12896" spans="1:3">
      <c r="A12896" s="218" t="s">
        <v>26126</v>
      </c>
      <c r="B12896" s="214" t="s">
        <v>26127</v>
      </c>
      <c r="C12896" s="214" t="s">
        <v>602</v>
      </c>
    </row>
    <row r="12897" spans="1:3">
      <c r="A12897" s="218" t="s">
        <v>26128</v>
      </c>
      <c r="B12897" s="214" t="s">
        <v>26129</v>
      </c>
      <c r="C12897" s="214" t="s">
        <v>617</v>
      </c>
    </row>
    <row r="12898" spans="1:3">
      <c r="A12898" s="218" t="s">
        <v>26130</v>
      </c>
      <c r="B12898" s="214" t="s">
        <v>26131</v>
      </c>
      <c r="C12898" s="214" t="s">
        <v>47</v>
      </c>
    </row>
    <row r="12899" spans="1:3">
      <c r="A12899" s="218" t="s">
        <v>26132</v>
      </c>
      <c r="B12899" s="214" t="s">
        <v>26133</v>
      </c>
      <c r="C12899" s="214" t="s">
        <v>367</v>
      </c>
    </row>
    <row r="12900" spans="1:3">
      <c r="A12900" s="218" t="s">
        <v>26134</v>
      </c>
      <c r="B12900" s="214" t="s">
        <v>26135</v>
      </c>
      <c r="C12900" s="214" t="s">
        <v>47</v>
      </c>
    </row>
    <row r="12901" spans="1:3">
      <c r="A12901" s="218" t="s">
        <v>26136</v>
      </c>
      <c r="B12901" s="214" t="s">
        <v>26137</v>
      </c>
      <c r="C12901" s="214" t="s">
        <v>602</v>
      </c>
    </row>
    <row r="12902" spans="1:3">
      <c r="A12902" s="218" t="s">
        <v>26138</v>
      </c>
      <c r="B12902" s="214" t="s">
        <v>26139</v>
      </c>
      <c r="C12902" s="214" t="s">
        <v>367</v>
      </c>
    </row>
    <row r="12903" spans="1:3">
      <c r="A12903" s="218" t="s">
        <v>26140</v>
      </c>
      <c r="B12903" s="214" t="s">
        <v>26141</v>
      </c>
      <c r="C12903" s="214" t="s">
        <v>26142</v>
      </c>
    </row>
    <row r="12904" spans="1:3">
      <c r="A12904" s="218" t="s">
        <v>26143</v>
      </c>
      <c r="B12904" s="214" t="s">
        <v>26144</v>
      </c>
      <c r="C12904" s="214" t="s">
        <v>367</v>
      </c>
    </row>
    <row r="12905" spans="1:3">
      <c r="A12905" s="218" t="s">
        <v>26145</v>
      </c>
      <c r="B12905" s="214" t="s">
        <v>26146</v>
      </c>
      <c r="C12905" s="214" t="s">
        <v>602</v>
      </c>
    </row>
    <row r="12906" spans="1:3">
      <c r="A12906" s="218" t="s">
        <v>26147</v>
      </c>
      <c r="B12906" s="214" t="s">
        <v>26148</v>
      </c>
      <c r="C12906" s="214" t="s">
        <v>602</v>
      </c>
    </row>
    <row r="12907" spans="1:3">
      <c r="A12907" s="218" t="s">
        <v>26149</v>
      </c>
      <c r="B12907" s="214" t="s">
        <v>26150</v>
      </c>
      <c r="C12907" s="214" t="s">
        <v>602</v>
      </c>
    </row>
    <row r="12908" spans="1:3">
      <c r="A12908" s="218" t="s">
        <v>26151</v>
      </c>
      <c r="B12908" s="214" t="s">
        <v>26152</v>
      </c>
      <c r="C12908" s="214" t="s">
        <v>367</v>
      </c>
    </row>
    <row r="12909" spans="1:3">
      <c r="A12909" s="218" t="s">
        <v>26153</v>
      </c>
      <c r="B12909" s="214" t="s">
        <v>26154</v>
      </c>
      <c r="C12909" s="214" t="s">
        <v>367</v>
      </c>
    </row>
    <row r="12910" spans="1:3">
      <c r="A12910" s="218" t="s">
        <v>26155</v>
      </c>
      <c r="B12910" s="214" t="s">
        <v>26156</v>
      </c>
      <c r="C12910" s="214" t="s">
        <v>367</v>
      </c>
    </row>
    <row r="12911" spans="1:3">
      <c r="A12911" s="218" t="s">
        <v>26157</v>
      </c>
      <c r="B12911" s="214" t="s">
        <v>26158</v>
      </c>
      <c r="C12911" s="214" t="s">
        <v>367</v>
      </c>
    </row>
    <row r="12912" spans="1:3">
      <c r="A12912" s="218" t="s">
        <v>26159</v>
      </c>
      <c r="B12912" s="214" t="s">
        <v>26160</v>
      </c>
      <c r="C12912" s="214" t="s">
        <v>367</v>
      </c>
    </row>
    <row r="12913" spans="1:3">
      <c r="A12913" s="218" t="s">
        <v>26161</v>
      </c>
      <c r="B12913" s="214" t="s">
        <v>26162</v>
      </c>
      <c r="C12913" s="214" t="s">
        <v>367</v>
      </c>
    </row>
    <row r="12914" spans="1:3">
      <c r="A12914" s="218" t="s">
        <v>26163</v>
      </c>
      <c r="B12914" s="214" t="s">
        <v>26164</v>
      </c>
      <c r="C12914" s="214" t="s">
        <v>3105</v>
      </c>
    </row>
    <row r="12915" spans="1:3">
      <c r="A12915" s="218" t="s">
        <v>26165</v>
      </c>
      <c r="B12915" s="214" t="s">
        <v>26166</v>
      </c>
      <c r="C12915" s="214" t="s">
        <v>365</v>
      </c>
    </row>
    <row r="12916" spans="1:3">
      <c r="A12916" s="218" t="s">
        <v>26167</v>
      </c>
      <c r="B12916" s="214" t="s">
        <v>26168</v>
      </c>
      <c r="C12916" s="214" t="s">
        <v>47</v>
      </c>
    </row>
    <row r="12917" spans="1:3">
      <c r="A12917" s="218" t="s">
        <v>26169</v>
      </c>
      <c r="B12917" s="214" t="s">
        <v>26170</v>
      </c>
      <c r="C12917" s="214" t="s">
        <v>26142</v>
      </c>
    </row>
    <row r="12918" spans="1:3">
      <c r="A12918" s="218" t="s">
        <v>26171</v>
      </c>
      <c r="B12918" s="214" t="s">
        <v>26172</v>
      </c>
      <c r="C12918" s="214" t="s">
        <v>47</v>
      </c>
    </row>
    <row r="12919" spans="1:3">
      <c r="A12919" s="218" t="s">
        <v>26173</v>
      </c>
      <c r="B12919" s="214" t="s">
        <v>26174</v>
      </c>
      <c r="C12919" s="214" t="s">
        <v>47</v>
      </c>
    </row>
    <row r="12920" spans="1:3">
      <c r="A12920" s="218" t="s">
        <v>26175</v>
      </c>
      <c r="B12920" s="214" t="s">
        <v>26176</v>
      </c>
      <c r="C12920" s="214" t="s">
        <v>47</v>
      </c>
    </row>
    <row r="12921" spans="1:3">
      <c r="A12921" s="218" t="s">
        <v>26177</v>
      </c>
      <c r="B12921" s="214" t="s">
        <v>26178</v>
      </c>
      <c r="C12921" s="214" t="s">
        <v>47</v>
      </c>
    </row>
    <row r="12922" spans="1:3">
      <c r="A12922" s="218" t="s">
        <v>26179</v>
      </c>
      <c r="B12922" s="214" t="s">
        <v>26180</v>
      </c>
      <c r="C12922" s="214" t="s">
        <v>602</v>
      </c>
    </row>
    <row r="12923" spans="1:3">
      <c r="A12923" s="218" t="s">
        <v>26181</v>
      </c>
      <c r="B12923" s="214" t="s">
        <v>26182</v>
      </c>
      <c r="C12923" s="214" t="s">
        <v>602</v>
      </c>
    </row>
    <row r="12924" spans="1:3">
      <c r="A12924" s="218" t="s">
        <v>26183</v>
      </c>
      <c r="B12924" s="214" t="s">
        <v>26184</v>
      </c>
      <c r="C12924" s="214" t="s">
        <v>47</v>
      </c>
    </row>
    <row r="12925" spans="1:3">
      <c r="A12925" s="218" t="s">
        <v>26185</v>
      </c>
      <c r="B12925" s="214" t="s">
        <v>26186</v>
      </c>
      <c r="C12925" s="214" t="s">
        <v>47</v>
      </c>
    </row>
    <row r="12926" spans="1:3">
      <c r="A12926" s="218" t="s">
        <v>26187</v>
      </c>
      <c r="B12926" s="214" t="s">
        <v>26188</v>
      </c>
      <c r="C12926" s="214" t="s">
        <v>47</v>
      </c>
    </row>
    <row r="12927" spans="1:3">
      <c r="A12927" s="218" t="s">
        <v>26189</v>
      </c>
      <c r="B12927" s="214" t="s">
        <v>25053</v>
      </c>
      <c r="C12927" s="214" t="s">
        <v>365</v>
      </c>
    </row>
    <row r="12928" spans="1:3">
      <c r="A12928" s="218" t="s">
        <v>26190</v>
      </c>
      <c r="B12928" s="214" t="s">
        <v>25055</v>
      </c>
      <c r="C12928" s="214" t="s">
        <v>365</v>
      </c>
    </row>
    <row r="12929" spans="1:3">
      <c r="A12929" s="218" t="s">
        <v>26191</v>
      </c>
      <c r="B12929" s="214" t="s">
        <v>26192</v>
      </c>
      <c r="C12929" s="214" t="s">
        <v>365</v>
      </c>
    </row>
    <row r="12930" spans="1:3">
      <c r="A12930" s="218" t="s">
        <v>26193</v>
      </c>
      <c r="B12930" s="214" t="s">
        <v>26194</v>
      </c>
      <c r="C12930" s="214" t="s">
        <v>602</v>
      </c>
    </row>
    <row r="12931" spans="1:3">
      <c r="A12931" s="218" t="s">
        <v>26195</v>
      </c>
      <c r="B12931" s="214" t="s">
        <v>26196</v>
      </c>
      <c r="C12931" s="214" t="s">
        <v>47</v>
      </c>
    </row>
    <row r="12932" spans="1:3">
      <c r="A12932" s="218" t="s">
        <v>26197</v>
      </c>
      <c r="B12932" s="214" t="s">
        <v>26198</v>
      </c>
      <c r="C12932" s="214" t="s">
        <v>47</v>
      </c>
    </row>
    <row r="12933" spans="1:3">
      <c r="A12933" s="218" t="s">
        <v>26199</v>
      </c>
      <c r="B12933" s="214" t="s">
        <v>26200</v>
      </c>
      <c r="C12933" s="214" t="s">
        <v>47</v>
      </c>
    </row>
    <row r="12934" spans="1:3">
      <c r="A12934" s="218" t="s">
        <v>26201</v>
      </c>
      <c r="B12934" s="214" t="s">
        <v>26202</v>
      </c>
      <c r="C12934" s="214" t="s">
        <v>47</v>
      </c>
    </row>
    <row r="12935" spans="1:3">
      <c r="A12935" s="218" t="s">
        <v>26203</v>
      </c>
      <c r="B12935" s="214" t="s">
        <v>26204</v>
      </c>
      <c r="C12935" s="214" t="s">
        <v>47</v>
      </c>
    </row>
    <row r="12936" spans="1:3">
      <c r="A12936" s="218" t="s">
        <v>26205</v>
      </c>
      <c r="B12936" s="214" t="s">
        <v>26206</v>
      </c>
      <c r="C12936" s="214" t="s">
        <v>47</v>
      </c>
    </row>
    <row r="12937" spans="1:3">
      <c r="A12937" s="218" t="s">
        <v>26207</v>
      </c>
      <c r="B12937" s="214" t="s">
        <v>26208</v>
      </c>
      <c r="C12937" s="214" t="s">
        <v>367</v>
      </c>
    </row>
    <row r="12938" spans="1:3">
      <c r="A12938" s="218" t="s">
        <v>26209</v>
      </c>
      <c r="B12938" s="214" t="s">
        <v>26210</v>
      </c>
      <c r="C12938" s="214" t="s">
        <v>47</v>
      </c>
    </row>
    <row r="12939" spans="1:3">
      <c r="A12939" s="218" t="s">
        <v>26211</v>
      </c>
      <c r="B12939" s="214" t="s">
        <v>26212</v>
      </c>
      <c r="C12939" s="214" t="s">
        <v>365</v>
      </c>
    </row>
    <row r="12940" spans="1:3">
      <c r="A12940" s="218" t="s">
        <v>26213</v>
      </c>
      <c r="B12940" s="214" t="s">
        <v>26214</v>
      </c>
      <c r="C12940" s="214" t="s">
        <v>367</v>
      </c>
    </row>
    <row r="12941" spans="1:3">
      <c r="A12941" s="218" t="s">
        <v>26215</v>
      </c>
      <c r="B12941" s="214" t="s">
        <v>26216</v>
      </c>
      <c r="C12941" s="214" t="s">
        <v>602</v>
      </c>
    </row>
    <row r="12942" spans="1:3">
      <c r="A12942" s="218" t="s">
        <v>26217</v>
      </c>
      <c r="B12942" s="214" t="s">
        <v>26218</v>
      </c>
      <c r="C12942" s="214" t="s">
        <v>47</v>
      </c>
    </row>
    <row r="12943" spans="1:3">
      <c r="A12943" s="218" t="s">
        <v>26219</v>
      </c>
      <c r="B12943" s="214" t="s">
        <v>26220</v>
      </c>
      <c r="C12943" s="214" t="s">
        <v>47</v>
      </c>
    </row>
    <row r="12944" spans="1:3">
      <c r="A12944" s="218" t="s">
        <v>26221</v>
      </c>
      <c r="B12944" s="214" t="s">
        <v>26222</v>
      </c>
      <c r="C12944" s="214" t="s">
        <v>47</v>
      </c>
    </row>
    <row r="12945" spans="1:3">
      <c r="A12945" s="218" t="s">
        <v>26223</v>
      </c>
      <c r="B12945" s="214" t="s">
        <v>26224</v>
      </c>
      <c r="C12945" s="214" t="s">
        <v>47</v>
      </c>
    </row>
    <row r="12946" spans="1:3">
      <c r="A12946" s="218" t="s">
        <v>26225</v>
      </c>
      <c r="B12946" s="214" t="s">
        <v>26226</v>
      </c>
      <c r="C12946" s="214" t="s">
        <v>47</v>
      </c>
    </row>
    <row r="12947" spans="1:3">
      <c r="A12947" s="218" t="s">
        <v>26227</v>
      </c>
      <c r="B12947" s="214" t="s">
        <v>26228</v>
      </c>
      <c r="C12947" s="214" t="s">
        <v>47</v>
      </c>
    </row>
    <row r="12948" spans="1:3">
      <c r="A12948" s="218" t="s">
        <v>26229</v>
      </c>
      <c r="B12948" s="214" t="s">
        <v>26230</v>
      </c>
      <c r="C12948" s="214" t="s">
        <v>602</v>
      </c>
    </row>
    <row r="12949" spans="1:3">
      <c r="A12949" s="218" t="s">
        <v>26231</v>
      </c>
      <c r="B12949" s="214" t="s">
        <v>26232</v>
      </c>
      <c r="C12949" s="214" t="s">
        <v>602</v>
      </c>
    </row>
    <row r="12950" spans="1:3">
      <c r="A12950" s="218" t="s">
        <v>26233</v>
      </c>
      <c r="B12950" s="214" t="s">
        <v>26234</v>
      </c>
      <c r="C12950" s="214" t="s">
        <v>47</v>
      </c>
    </row>
    <row r="12951" spans="1:3">
      <c r="A12951" s="218" t="s">
        <v>26235</v>
      </c>
      <c r="B12951" s="214" t="s">
        <v>26236</v>
      </c>
      <c r="C12951" s="214" t="s">
        <v>47</v>
      </c>
    </row>
    <row r="12952" spans="1:3">
      <c r="A12952" s="218" t="s">
        <v>26237</v>
      </c>
      <c r="B12952" s="214" t="s">
        <v>26238</v>
      </c>
      <c r="C12952" s="214" t="s">
        <v>47</v>
      </c>
    </row>
    <row r="12953" spans="1:3">
      <c r="A12953" s="218" t="s">
        <v>26239</v>
      </c>
      <c r="B12953" s="214" t="s">
        <v>26240</v>
      </c>
      <c r="C12953" s="214" t="s">
        <v>47</v>
      </c>
    </row>
    <row r="12954" spans="1:3">
      <c r="A12954" s="218" t="s">
        <v>26241</v>
      </c>
      <c r="B12954" s="214" t="s">
        <v>26242</v>
      </c>
      <c r="C12954" s="214" t="s">
        <v>47</v>
      </c>
    </row>
    <row r="12955" spans="1:3">
      <c r="A12955" s="218" t="s">
        <v>26243</v>
      </c>
      <c r="B12955" s="214" t="s">
        <v>26244</v>
      </c>
      <c r="C12955" s="214" t="s">
        <v>47</v>
      </c>
    </row>
    <row r="12956" spans="1:3">
      <c r="A12956" s="218" t="s">
        <v>26245</v>
      </c>
      <c r="B12956" s="214" t="s">
        <v>26246</v>
      </c>
      <c r="C12956" s="214" t="s">
        <v>365</v>
      </c>
    </row>
    <row r="12957" spans="1:3">
      <c r="A12957" s="218" t="s">
        <v>26247</v>
      </c>
      <c r="B12957" s="214" t="s">
        <v>26248</v>
      </c>
      <c r="C12957" s="214" t="s">
        <v>365</v>
      </c>
    </row>
    <row r="12958" spans="1:3">
      <c r="A12958" s="218" t="s">
        <v>26249</v>
      </c>
      <c r="B12958" s="214" t="s">
        <v>26250</v>
      </c>
      <c r="C12958" s="214" t="s">
        <v>365</v>
      </c>
    </row>
    <row r="12959" spans="1:3">
      <c r="A12959" s="218" t="s">
        <v>26251</v>
      </c>
      <c r="B12959" s="214" t="s">
        <v>26252</v>
      </c>
      <c r="C12959" s="214" t="s">
        <v>47</v>
      </c>
    </row>
    <row r="12960" spans="1:3">
      <c r="A12960" s="218" t="s">
        <v>26253</v>
      </c>
      <c r="B12960" s="214" t="s">
        <v>26254</v>
      </c>
      <c r="C12960" s="214" t="s">
        <v>47</v>
      </c>
    </row>
    <row r="12961" spans="1:3">
      <c r="A12961" s="218" t="s">
        <v>26255</v>
      </c>
      <c r="B12961" s="214" t="s">
        <v>26256</v>
      </c>
      <c r="C12961" s="214" t="s">
        <v>47</v>
      </c>
    </row>
    <row r="12962" spans="1:3">
      <c r="A12962" s="218" t="s">
        <v>26257</v>
      </c>
      <c r="B12962" s="214" t="s">
        <v>26258</v>
      </c>
      <c r="C12962" s="214" t="s">
        <v>47</v>
      </c>
    </row>
    <row r="12963" spans="1:3">
      <c r="A12963" s="218" t="s">
        <v>26259</v>
      </c>
      <c r="B12963" s="214" t="s">
        <v>26260</v>
      </c>
      <c r="C12963" s="214" t="s">
        <v>1669</v>
      </c>
    </row>
    <row r="12964" spans="1:3">
      <c r="A12964" s="218" t="s">
        <v>26261</v>
      </c>
      <c r="B12964" s="214" t="s">
        <v>26262</v>
      </c>
      <c r="C12964" s="214" t="s">
        <v>47</v>
      </c>
    </row>
    <row r="12965" spans="1:3">
      <c r="A12965" s="218" t="s">
        <v>26263</v>
      </c>
      <c r="B12965" s="214" t="s">
        <v>26264</v>
      </c>
      <c r="C12965" s="214" t="s">
        <v>47</v>
      </c>
    </row>
    <row r="12966" spans="1:3">
      <c r="A12966" s="218" t="s">
        <v>26265</v>
      </c>
      <c r="B12966" s="214" t="s">
        <v>26266</v>
      </c>
      <c r="C12966" s="214" t="s">
        <v>47</v>
      </c>
    </row>
    <row r="12967" spans="1:3">
      <c r="A12967" s="218" t="s">
        <v>26267</v>
      </c>
      <c r="B12967" s="214" t="s">
        <v>26268</v>
      </c>
      <c r="C12967" s="214" t="s">
        <v>47</v>
      </c>
    </row>
    <row r="12968" spans="1:3">
      <c r="A12968" s="218" t="s">
        <v>26269</v>
      </c>
      <c r="B12968" s="214" t="s">
        <v>26270</v>
      </c>
      <c r="C12968" s="214" t="s">
        <v>47</v>
      </c>
    </row>
    <row r="12969" spans="1:3">
      <c r="A12969" s="218" t="s">
        <v>26271</v>
      </c>
      <c r="B12969" s="214" t="s">
        <v>26272</v>
      </c>
      <c r="C12969" s="214" t="s">
        <v>3105</v>
      </c>
    </row>
    <row r="12970" spans="1:3">
      <c r="A12970" s="218" t="s">
        <v>26273</v>
      </c>
      <c r="B12970" s="214" t="s">
        <v>26274</v>
      </c>
      <c r="C12970" s="214" t="s">
        <v>3105</v>
      </c>
    </row>
    <row r="12971" spans="1:3">
      <c r="A12971" s="218" t="s">
        <v>26275</v>
      </c>
      <c r="B12971" s="214" t="s">
        <v>26276</v>
      </c>
      <c r="C12971" s="214" t="s">
        <v>365</v>
      </c>
    </row>
    <row r="12972" spans="1:3">
      <c r="A12972" s="218" t="s">
        <v>26277</v>
      </c>
      <c r="B12972" s="214" t="s">
        <v>26278</v>
      </c>
      <c r="C12972" s="214" t="s">
        <v>47</v>
      </c>
    </row>
    <row r="12973" spans="1:3">
      <c r="A12973" s="218" t="s">
        <v>26279</v>
      </c>
      <c r="B12973" s="214" t="s">
        <v>26280</v>
      </c>
      <c r="C12973" s="214" t="s">
        <v>47</v>
      </c>
    </row>
    <row r="12974" spans="1:3">
      <c r="A12974" s="218" t="s">
        <v>26281</v>
      </c>
      <c r="B12974" s="214" t="s">
        <v>26282</v>
      </c>
      <c r="C12974" s="214" t="s">
        <v>47</v>
      </c>
    </row>
    <row r="12975" spans="1:3">
      <c r="A12975" s="218" t="s">
        <v>26283</v>
      </c>
      <c r="B12975" s="214" t="s">
        <v>26284</v>
      </c>
      <c r="C12975" s="214" t="s">
        <v>47</v>
      </c>
    </row>
    <row r="12976" spans="1:3">
      <c r="A12976" s="218" t="s">
        <v>26285</v>
      </c>
      <c r="B12976" s="214" t="s">
        <v>26286</v>
      </c>
      <c r="C12976" s="214" t="s">
        <v>47</v>
      </c>
    </row>
    <row r="12977" spans="1:3">
      <c r="A12977" s="218" t="s">
        <v>26287</v>
      </c>
      <c r="B12977" s="214" t="s">
        <v>26288</v>
      </c>
      <c r="C12977" s="214" t="s">
        <v>47</v>
      </c>
    </row>
    <row r="12978" spans="1:3">
      <c r="A12978" s="218" t="s">
        <v>26289</v>
      </c>
      <c r="B12978" s="214" t="s">
        <v>26290</v>
      </c>
      <c r="C12978" s="214" t="s">
        <v>47</v>
      </c>
    </row>
    <row r="12979" spans="1:3">
      <c r="A12979" s="218" t="s">
        <v>26291</v>
      </c>
      <c r="B12979" s="214" t="s">
        <v>26292</v>
      </c>
      <c r="C12979" s="214" t="s">
        <v>21080</v>
      </c>
    </row>
    <row r="12980" spans="1:3">
      <c r="A12980" s="218" t="s">
        <v>26293</v>
      </c>
      <c r="B12980" s="214" t="s">
        <v>26294</v>
      </c>
      <c r="C12980" s="214" t="s">
        <v>47</v>
      </c>
    </row>
    <row r="12981" spans="1:3">
      <c r="A12981" s="218" t="s">
        <v>26295</v>
      </c>
      <c r="B12981" s="214" t="s">
        <v>26296</v>
      </c>
      <c r="C12981" s="214" t="s">
        <v>367</v>
      </c>
    </row>
    <row r="12982" spans="1:3">
      <c r="A12982" s="218" t="s">
        <v>26297</v>
      </c>
      <c r="B12982" s="214" t="s">
        <v>26298</v>
      </c>
      <c r="C12982" s="214" t="s">
        <v>47</v>
      </c>
    </row>
    <row r="12983" spans="1:3">
      <c r="A12983" s="218" t="s">
        <v>26299</v>
      </c>
      <c r="B12983" s="214" t="s">
        <v>26300</v>
      </c>
      <c r="C12983" s="214" t="s">
        <v>47</v>
      </c>
    </row>
    <row r="12984" spans="1:3">
      <c r="A12984" s="218" t="s">
        <v>26301</v>
      </c>
      <c r="B12984" s="214" t="s">
        <v>26302</v>
      </c>
      <c r="C12984" s="214" t="s">
        <v>47</v>
      </c>
    </row>
    <row r="12985" spans="1:3">
      <c r="A12985" s="218" t="s">
        <v>26303</v>
      </c>
      <c r="B12985" s="214" t="s">
        <v>26304</v>
      </c>
      <c r="C12985" s="214" t="s">
        <v>602</v>
      </c>
    </row>
    <row r="12986" spans="1:3">
      <c r="A12986" s="218" t="s">
        <v>26305</v>
      </c>
      <c r="B12986" s="214" t="s">
        <v>26306</v>
      </c>
      <c r="C12986" s="214" t="s">
        <v>367</v>
      </c>
    </row>
    <row r="12987" spans="1:3">
      <c r="A12987" s="218" t="s">
        <v>26307</v>
      </c>
      <c r="B12987" s="214" t="s">
        <v>26308</v>
      </c>
      <c r="C12987" s="214" t="s">
        <v>1816</v>
      </c>
    </row>
    <row r="12988" spans="1:3">
      <c r="A12988" s="218" t="s">
        <v>26309</v>
      </c>
      <c r="B12988" s="214" t="s">
        <v>26310</v>
      </c>
      <c r="C12988" s="214" t="s">
        <v>47</v>
      </c>
    </row>
    <row r="12989" spans="1:3">
      <c r="A12989" s="218" t="s">
        <v>26311</v>
      </c>
      <c r="B12989" s="214" t="s">
        <v>26312</v>
      </c>
      <c r="C12989" s="214" t="s">
        <v>47</v>
      </c>
    </row>
    <row r="12990" spans="1:3">
      <c r="A12990" s="218" t="s">
        <v>26313</v>
      </c>
      <c r="B12990" s="214" t="s">
        <v>26314</v>
      </c>
      <c r="C12990" s="214" t="s">
        <v>47</v>
      </c>
    </row>
    <row r="12991" spans="1:3">
      <c r="A12991" s="218" t="s">
        <v>26315</v>
      </c>
      <c r="B12991" s="214" t="s">
        <v>26316</v>
      </c>
      <c r="C12991" s="214" t="s">
        <v>367</v>
      </c>
    </row>
    <row r="12992" spans="1:3">
      <c r="A12992" s="218" t="s">
        <v>26317</v>
      </c>
      <c r="B12992" s="214" t="s">
        <v>26318</v>
      </c>
      <c r="C12992" s="214" t="s">
        <v>47</v>
      </c>
    </row>
    <row r="12993" spans="1:3">
      <c r="A12993" s="218" t="s">
        <v>26319</v>
      </c>
      <c r="B12993" s="214" t="s">
        <v>26320</v>
      </c>
      <c r="C12993" s="214" t="s">
        <v>602</v>
      </c>
    </row>
    <row r="12994" spans="1:3">
      <c r="A12994" s="218" t="s">
        <v>26321</v>
      </c>
      <c r="B12994" s="214" t="s">
        <v>26322</v>
      </c>
      <c r="C12994" s="214" t="s">
        <v>47</v>
      </c>
    </row>
    <row r="12995" spans="1:3">
      <c r="A12995" s="218" t="s">
        <v>26323</v>
      </c>
      <c r="B12995" s="214" t="s">
        <v>26324</v>
      </c>
      <c r="C12995" s="214" t="s">
        <v>47</v>
      </c>
    </row>
    <row r="12996" spans="1:3">
      <c r="A12996" s="218" t="s">
        <v>26325</v>
      </c>
      <c r="B12996" s="214" t="s">
        <v>26326</v>
      </c>
      <c r="C12996" s="214" t="s">
        <v>47</v>
      </c>
    </row>
    <row r="12997" spans="1:3">
      <c r="A12997" s="218" t="s">
        <v>26327</v>
      </c>
      <c r="B12997" s="214" t="s">
        <v>26328</v>
      </c>
      <c r="C12997" s="214" t="s">
        <v>47</v>
      </c>
    </row>
    <row r="12998" spans="1:3">
      <c r="A12998" s="218" t="s">
        <v>26329</v>
      </c>
      <c r="B12998" s="214" t="s">
        <v>26330</v>
      </c>
      <c r="C12998" s="214" t="s">
        <v>47</v>
      </c>
    </row>
    <row r="12999" spans="1:3">
      <c r="A12999" s="218" t="s">
        <v>26331</v>
      </c>
      <c r="B12999" s="214" t="s">
        <v>26332</v>
      </c>
      <c r="C12999" s="214" t="s">
        <v>47</v>
      </c>
    </row>
    <row r="13000" spans="1:3">
      <c r="A13000" s="218" t="s">
        <v>26333</v>
      </c>
      <c r="B13000" s="214" t="s">
        <v>26334</v>
      </c>
      <c r="C13000" s="214" t="s">
        <v>47</v>
      </c>
    </row>
    <row r="13001" spans="1:3">
      <c r="A13001" s="218" t="s">
        <v>26335</v>
      </c>
      <c r="B13001" s="214" t="s">
        <v>26336</v>
      </c>
      <c r="C13001" s="214" t="s">
        <v>47</v>
      </c>
    </row>
    <row r="13002" spans="1:3">
      <c r="A13002" s="218" t="s">
        <v>26337</v>
      </c>
      <c r="B13002" s="214" t="s">
        <v>26338</v>
      </c>
      <c r="C13002" s="214" t="s">
        <v>367</v>
      </c>
    </row>
    <row r="13003" spans="1:3">
      <c r="A13003" s="218" t="s">
        <v>26339</v>
      </c>
      <c r="B13003" s="214" t="s">
        <v>26340</v>
      </c>
      <c r="C13003" s="214" t="s">
        <v>602</v>
      </c>
    </row>
    <row r="13004" spans="1:3">
      <c r="A13004" s="218" t="s">
        <v>26341</v>
      </c>
      <c r="B13004" s="214" t="s">
        <v>26342</v>
      </c>
      <c r="C13004" s="214" t="s">
        <v>602</v>
      </c>
    </row>
    <row r="13005" spans="1:3">
      <c r="A13005" s="218" t="s">
        <v>26343</v>
      </c>
      <c r="B13005" s="214" t="s">
        <v>26344</v>
      </c>
      <c r="C13005" s="214" t="s">
        <v>602</v>
      </c>
    </row>
    <row r="13006" spans="1:3">
      <c r="A13006" s="218" t="s">
        <v>26345</v>
      </c>
      <c r="B13006" s="214" t="s">
        <v>26346</v>
      </c>
      <c r="C13006" s="214" t="s">
        <v>367</v>
      </c>
    </row>
    <row r="13007" spans="1:3">
      <c r="A13007" s="218" t="s">
        <v>26347</v>
      </c>
      <c r="B13007" s="214" t="s">
        <v>26348</v>
      </c>
      <c r="C13007" s="214" t="s">
        <v>602</v>
      </c>
    </row>
    <row r="13008" spans="1:3">
      <c r="A13008" s="218" t="s">
        <v>26349</v>
      </c>
      <c r="B13008" s="214" t="s">
        <v>26350</v>
      </c>
      <c r="C13008" s="214" t="s">
        <v>3105</v>
      </c>
    </row>
    <row r="13009" spans="1:3">
      <c r="A13009" s="218" t="s">
        <v>26351</v>
      </c>
      <c r="B13009" s="214" t="s">
        <v>26352</v>
      </c>
      <c r="C13009" s="214" t="s">
        <v>602</v>
      </c>
    </row>
    <row r="13010" spans="1:3">
      <c r="A13010" s="218" t="s">
        <v>26353</v>
      </c>
      <c r="B13010" s="214" t="s">
        <v>26354</v>
      </c>
      <c r="C13010" s="214" t="s">
        <v>602</v>
      </c>
    </row>
    <row r="13011" spans="1:3">
      <c r="A13011" s="218" t="s">
        <v>26355</v>
      </c>
      <c r="B13011" s="214" t="s">
        <v>26356</v>
      </c>
      <c r="C13011" s="214" t="s">
        <v>47</v>
      </c>
    </row>
    <row r="13012" spans="1:3">
      <c r="A13012" s="218" t="s">
        <v>26357</v>
      </c>
      <c r="B13012" s="214" t="s">
        <v>26358</v>
      </c>
      <c r="C13012" s="214" t="s">
        <v>47</v>
      </c>
    </row>
    <row r="13013" spans="1:3">
      <c r="A13013" s="218" t="s">
        <v>26359</v>
      </c>
      <c r="B13013" s="214" t="s">
        <v>26360</v>
      </c>
      <c r="C13013" s="214" t="s">
        <v>47</v>
      </c>
    </row>
    <row r="13014" spans="1:3">
      <c r="A13014" s="218" t="s">
        <v>26361</v>
      </c>
      <c r="B13014" s="214" t="s">
        <v>26362</v>
      </c>
      <c r="C13014" s="214" t="s">
        <v>47</v>
      </c>
    </row>
    <row r="13015" spans="1:3">
      <c r="A13015" s="218" t="s">
        <v>26363</v>
      </c>
      <c r="B13015" s="214" t="s">
        <v>26364</v>
      </c>
      <c r="C13015" s="214" t="s">
        <v>47</v>
      </c>
    </row>
    <row r="13016" spans="1:3">
      <c r="A13016" s="218" t="s">
        <v>26365</v>
      </c>
      <c r="B13016" s="214" t="s">
        <v>26366</v>
      </c>
      <c r="C13016" s="214" t="s">
        <v>461</v>
      </c>
    </row>
    <row r="13017" spans="1:3">
      <c r="A13017" s="218" t="s">
        <v>26367</v>
      </c>
      <c r="B13017" s="214" t="s">
        <v>26368</v>
      </c>
      <c r="C13017" s="214" t="s">
        <v>602</v>
      </c>
    </row>
    <row r="13018" spans="1:3">
      <c r="A13018" s="218" t="s">
        <v>26369</v>
      </c>
      <c r="B13018" s="214" t="s">
        <v>26370</v>
      </c>
      <c r="C13018" s="214" t="s">
        <v>3105</v>
      </c>
    </row>
    <row r="13019" spans="1:3">
      <c r="A13019" s="218" t="s">
        <v>26371</v>
      </c>
      <c r="B13019" s="214" t="s">
        <v>26372</v>
      </c>
      <c r="C13019" s="214" t="s">
        <v>365</v>
      </c>
    </row>
    <row r="13020" spans="1:3">
      <c r="A13020" s="218" t="s">
        <v>26373</v>
      </c>
      <c r="B13020" s="214" t="s">
        <v>26374</v>
      </c>
      <c r="C13020" s="214" t="s">
        <v>602</v>
      </c>
    </row>
    <row r="13021" spans="1:3">
      <c r="A13021" s="218" t="s">
        <v>26375</v>
      </c>
      <c r="B13021" s="214" t="s">
        <v>26376</v>
      </c>
      <c r="C13021" s="214" t="s">
        <v>47</v>
      </c>
    </row>
    <row r="13022" spans="1:3">
      <c r="A13022" s="218" t="s">
        <v>26377</v>
      </c>
      <c r="B13022" s="214" t="s">
        <v>26378</v>
      </c>
      <c r="C13022" s="214" t="s">
        <v>47</v>
      </c>
    </row>
    <row r="13023" spans="1:3">
      <c r="A13023" s="218" t="s">
        <v>26379</v>
      </c>
      <c r="B13023" s="214" t="s">
        <v>26380</v>
      </c>
      <c r="C13023" s="214" t="s">
        <v>47</v>
      </c>
    </row>
    <row r="13024" spans="1:3">
      <c r="A13024" s="218" t="s">
        <v>26381</v>
      </c>
      <c r="B13024" s="214" t="s">
        <v>26382</v>
      </c>
      <c r="C13024" s="214" t="s">
        <v>47</v>
      </c>
    </row>
    <row r="13025" spans="1:3">
      <c r="A13025" s="218" t="s">
        <v>26383</v>
      </c>
      <c r="B13025" s="214" t="s">
        <v>26384</v>
      </c>
      <c r="C13025" s="214" t="s">
        <v>47</v>
      </c>
    </row>
    <row r="13026" spans="1:3">
      <c r="A13026" s="218" t="s">
        <v>26385</v>
      </c>
      <c r="B13026" s="214" t="s">
        <v>26386</v>
      </c>
      <c r="C13026" s="214" t="s">
        <v>47</v>
      </c>
    </row>
    <row r="13027" spans="1:3">
      <c r="A13027" s="218" t="s">
        <v>26387</v>
      </c>
      <c r="B13027" s="214" t="s">
        <v>26388</v>
      </c>
      <c r="C13027" s="214" t="s">
        <v>47</v>
      </c>
    </row>
    <row r="13028" spans="1:3">
      <c r="A13028" s="218" t="s">
        <v>26389</v>
      </c>
      <c r="B13028" s="214" t="s">
        <v>26390</v>
      </c>
      <c r="C13028" s="214" t="s">
        <v>47</v>
      </c>
    </row>
    <row r="13029" spans="1:3">
      <c r="A13029" s="218" t="s">
        <v>26391</v>
      </c>
      <c r="B13029" s="214" t="s">
        <v>26392</v>
      </c>
      <c r="C13029" s="214" t="s">
        <v>47</v>
      </c>
    </row>
    <row r="13030" spans="1:3">
      <c r="A13030" s="218" t="s">
        <v>26393</v>
      </c>
      <c r="B13030" s="214" t="s">
        <v>26394</v>
      </c>
      <c r="C13030" s="214" t="s">
        <v>461</v>
      </c>
    </row>
    <row r="13031" spans="1:3">
      <c r="A13031" s="218" t="s">
        <v>26395</v>
      </c>
      <c r="B13031" s="214" t="s">
        <v>26396</v>
      </c>
      <c r="C13031" s="214" t="s">
        <v>47</v>
      </c>
    </row>
    <row r="13032" spans="1:3">
      <c r="A13032" s="218" t="s">
        <v>26397</v>
      </c>
      <c r="B13032" s="214" t="s">
        <v>26246</v>
      </c>
      <c r="C13032" s="214" t="s">
        <v>3105</v>
      </c>
    </row>
    <row r="13033" spans="1:3">
      <c r="A13033" s="218" t="s">
        <v>26398</v>
      </c>
      <c r="B13033" s="214" t="s">
        <v>26399</v>
      </c>
      <c r="C13033" s="214" t="s">
        <v>602</v>
      </c>
    </row>
    <row r="13034" spans="1:3">
      <c r="A13034" s="218" t="s">
        <v>26400</v>
      </c>
      <c r="B13034" s="214" t="s">
        <v>26401</v>
      </c>
      <c r="C13034" s="214" t="s">
        <v>367</v>
      </c>
    </row>
    <row r="13035" spans="1:3">
      <c r="A13035" s="218" t="s">
        <v>26402</v>
      </c>
      <c r="B13035" s="214" t="s">
        <v>26403</v>
      </c>
      <c r="C13035" s="214" t="s">
        <v>602</v>
      </c>
    </row>
    <row r="13036" spans="1:3">
      <c r="A13036" s="218" t="s">
        <v>26404</v>
      </c>
      <c r="B13036" s="214" t="s">
        <v>26405</v>
      </c>
      <c r="C13036" s="214" t="s">
        <v>602</v>
      </c>
    </row>
    <row r="13037" spans="1:3">
      <c r="A13037" s="218" t="s">
        <v>26406</v>
      </c>
      <c r="B13037" s="214" t="s">
        <v>26407</v>
      </c>
      <c r="C13037" s="214" t="s">
        <v>1816</v>
      </c>
    </row>
    <row r="13038" spans="1:3">
      <c r="A13038" s="218" t="s">
        <v>26408</v>
      </c>
      <c r="B13038" s="214" t="s">
        <v>26409</v>
      </c>
      <c r="C13038" s="214" t="s">
        <v>47</v>
      </c>
    </row>
    <row r="13039" spans="1:3">
      <c r="A13039" s="218" t="s">
        <v>26410</v>
      </c>
      <c r="B13039" s="214" t="s">
        <v>26411</v>
      </c>
      <c r="C13039" s="214" t="s">
        <v>602</v>
      </c>
    </row>
    <row r="13040" spans="1:3">
      <c r="A13040" s="218" t="s">
        <v>26412</v>
      </c>
      <c r="B13040" s="214" t="s">
        <v>26413</v>
      </c>
      <c r="C13040" s="214" t="s">
        <v>47</v>
      </c>
    </row>
    <row r="13041" spans="1:3">
      <c r="A13041" s="218" t="s">
        <v>26414</v>
      </c>
      <c r="B13041" s="214" t="s">
        <v>26415</v>
      </c>
      <c r="C13041" s="214" t="s">
        <v>47</v>
      </c>
    </row>
    <row r="13042" spans="1:3">
      <c r="A13042" s="218" t="s">
        <v>26416</v>
      </c>
      <c r="B13042" s="214" t="s">
        <v>26417</v>
      </c>
      <c r="C13042" s="214" t="s">
        <v>47</v>
      </c>
    </row>
    <row r="13043" spans="1:3">
      <c r="A13043" s="218" t="s">
        <v>26418</v>
      </c>
      <c r="B13043" s="214" t="s">
        <v>26419</v>
      </c>
      <c r="C13043" s="214" t="s">
        <v>47</v>
      </c>
    </row>
    <row r="13044" spans="1:3">
      <c r="A13044" s="218" t="s">
        <v>26420</v>
      </c>
      <c r="B13044" s="214" t="s">
        <v>26421</v>
      </c>
      <c r="C13044" s="214" t="s">
        <v>47</v>
      </c>
    </row>
    <row r="13045" spans="1:3">
      <c r="A13045" s="218" t="s">
        <v>26422</v>
      </c>
      <c r="B13045" s="214" t="s">
        <v>26423</v>
      </c>
      <c r="C13045" s="214" t="s">
        <v>47</v>
      </c>
    </row>
    <row r="13046" spans="1:3">
      <c r="A13046" s="218" t="s">
        <v>26424</v>
      </c>
      <c r="B13046" s="214" t="s">
        <v>26425</v>
      </c>
      <c r="C13046" s="214" t="s">
        <v>47</v>
      </c>
    </row>
    <row r="13047" spans="1:3">
      <c r="A13047" s="218" t="s">
        <v>26426</v>
      </c>
      <c r="B13047" s="214" t="s">
        <v>26427</v>
      </c>
      <c r="C13047" s="214" t="s">
        <v>47</v>
      </c>
    </row>
    <row r="13048" spans="1:3">
      <c r="A13048" s="218" t="s">
        <v>26428</v>
      </c>
      <c r="B13048" s="214" t="s">
        <v>26429</v>
      </c>
      <c r="C13048" s="214" t="s">
        <v>47</v>
      </c>
    </row>
    <row r="13049" spans="1:3">
      <c r="A13049" s="218" t="s">
        <v>26430</v>
      </c>
      <c r="B13049" s="214" t="s">
        <v>26431</v>
      </c>
      <c r="C13049" s="214" t="s">
        <v>47</v>
      </c>
    </row>
    <row r="13050" spans="1:3">
      <c r="A13050" s="218" t="s">
        <v>26432</v>
      </c>
      <c r="B13050" s="214" t="s">
        <v>26433</v>
      </c>
      <c r="C13050" s="214" t="s">
        <v>47</v>
      </c>
    </row>
    <row r="13051" spans="1:3">
      <c r="A13051" s="218" t="s">
        <v>26434</v>
      </c>
      <c r="B13051" s="214" t="s">
        <v>26435</v>
      </c>
      <c r="C13051" s="214" t="s">
        <v>47</v>
      </c>
    </row>
    <row r="13052" spans="1:3">
      <c r="A13052" s="218" t="s">
        <v>26436</v>
      </c>
      <c r="B13052" s="214" t="s">
        <v>26437</v>
      </c>
      <c r="C13052" s="214" t="s">
        <v>47</v>
      </c>
    </row>
    <row r="13053" spans="1:3">
      <c r="A13053" s="218" t="s">
        <v>26438</v>
      </c>
      <c r="B13053" s="214" t="s">
        <v>26439</v>
      </c>
      <c r="C13053" s="214" t="s">
        <v>47</v>
      </c>
    </row>
    <row r="13054" spans="1:3">
      <c r="A13054" s="218" t="s">
        <v>26440</v>
      </c>
      <c r="B13054" s="214" t="s">
        <v>26441</v>
      </c>
      <c r="C13054" s="214" t="s">
        <v>47</v>
      </c>
    </row>
    <row r="13055" spans="1:3">
      <c r="A13055" s="218" t="s">
        <v>26442</v>
      </c>
      <c r="B13055" s="214" t="s">
        <v>26443</v>
      </c>
      <c r="C13055" s="214" t="s">
        <v>47</v>
      </c>
    </row>
    <row r="13056" spans="1:3">
      <c r="A13056" s="218" t="s">
        <v>26444</v>
      </c>
      <c r="B13056" s="214" t="s">
        <v>26445</v>
      </c>
      <c r="C13056" s="214" t="s">
        <v>47</v>
      </c>
    </row>
    <row r="13057" spans="1:3">
      <c r="A13057" s="218" t="s">
        <v>26446</v>
      </c>
      <c r="B13057" s="214" t="s">
        <v>26447</v>
      </c>
      <c r="C13057" s="214" t="s">
        <v>602</v>
      </c>
    </row>
    <row r="13058" spans="1:3">
      <c r="A13058" s="218" t="s">
        <v>26448</v>
      </c>
      <c r="B13058" s="214" t="s">
        <v>26449</v>
      </c>
      <c r="C13058" s="214" t="s">
        <v>602</v>
      </c>
    </row>
    <row r="13059" spans="1:3">
      <c r="A13059" s="218" t="s">
        <v>26450</v>
      </c>
      <c r="B13059" s="214" t="s">
        <v>26451</v>
      </c>
      <c r="C13059" s="214" t="s">
        <v>47</v>
      </c>
    </row>
    <row r="13060" spans="1:3">
      <c r="A13060" s="218" t="s">
        <v>26452</v>
      </c>
      <c r="B13060" s="214" t="s">
        <v>26453</v>
      </c>
      <c r="C13060" s="214" t="s">
        <v>365</v>
      </c>
    </row>
    <row r="13061" spans="1:3">
      <c r="A13061" s="218" t="s">
        <v>26454</v>
      </c>
      <c r="B13061" s="214" t="s">
        <v>26455</v>
      </c>
      <c r="C13061" s="214" t="s">
        <v>365</v>
      </c>
    </row>
    <row r="13062" spans="1:3">
      <c r="A13062" s="218" t="s">
        <v>26456</v>
      </c>
      <c r="B13062" s="214" t="s">
        <v>26457</v>
      </c>
      <c r="C13062" s="214" t="s">
        <v>365</v>
      </c>
    </row>
    <row r="13063" spans="1:3">
      <c r="A13063" s="218" t="s">
        <v>26458</v>
      </c>
      <c r="B13063" s="214" t="s">
        <v>26459</v>
      </c>
      <c r="C13063" s="214" t="s">
        <v>47</v>
      </c>
    </row>
    <row r="13064" spans="1:3">
      <c r="A13064" s="218" t="s">
        <v>26460</v>
      </c>
      <c r="B13064" s="214" t="s">
        <v>26461</v>
      </c>
      <c r="C13064" s="214" t="s">
        <v>47</v>
      </c>
    </row>
    <row r="13065" spans="1:3">
      <c r="A13065" s="218" t="s">
        <v>26462</v>
      </c>
      <c r="B13065" s="214" t="s">
        <v>26463</v>
      </c>
      <c r="C13065" s="214" t="s">
        <v>602</v>
      </c>
    </row>
    <row r="13066" spans="1:3">
      <c r="A13066" s="218" t="s">
        <v>26464</v>
      </c>
      <c r="B13066" s="214" t="s">
        <v>26465</v>
      </c>
      <c r="C13066" s="214" t="s">
        <v>47</v>
      </c>
    </row>
    <row r="13067" spans="1:3">
      <c r="A13067" s="218" t="s">
        <v>26466</v>
      </c>
      <c r="B13067" s="214" t="s">
        <v>26467</v>
      </c>
      <c r="C13067" s="214" t="s">
        <v>47</v>
      </c>
    </row>
    <row r="13068" spans="1:3">
      <c r="A13068" s="218" t="s">
        <v>26468</v>
      </c>
      <c r="B13068" s="214" t="s">
        <v>26469</v>
      </c>
      <c r="C13068" s="214" t="s">
        <v>3105</v>
      </c>
    </row>
    <row r="13069" spans="1:3">
      <c r="A13069" s="218" t="s">
        <v>26470</v>
      </c>
      <c r="B13069" s="214" t="s">
        <v>26471</v>
      </c>
      <c r="C13069" s="214" t="s">
        <v>3105</v>
      </c>
    </row>
    <row r="13070" spans="1:3">
      <c r="A13070" s="218" t="s">
        <v>26472</v>
      </c>
      <c r="B13070" s="214" t="s">
        <v>26473</v>
      </c>
      <c r="C13070" s="214" t="s">
        <v>3105</v>
      </c>
    </row>
    <row r="13071" spans="1:3">
      <c r="A13071" s="218" t="s">
        <v>26474</v>
      </c>
      <c r="B13071" s="214" t="s">
        <v>26475</v>
      </c>
      <c r="C13071" s="214" t="s">
        <v>602</v>
      </c>
    </row>
    <row r="13072" spans="1:3">
      <c r="A13072" s="218" t="s">
        <v>26476</v>
      </c>
      <c r="B13072" s="214" t="s">
        <v>26477</v>
      </c>
      <c r="C13072" s="214" t="s">
        <v>367</v>
      </c>
    </row>
    <row r="13073" spans="1:3">
      <c r="A13073" s="218" t="s">
        <v>26478</v>
      </c>
      <c r="B13073" s="214" t="s">
        <v>26479</v>
      </c>
      <c r="C13073" s="214" t="s">
        <v>47</v>
      </c>
    </row>
    <row r="13074" spans="1:3">
      <c r="A13074" s="218" t="s">
        <v>26480</v>
      </c>
      <c r="B13074" s="214" t="s">
        <v>26481</v>
      </c>
      <c r="C13074" s="214" t="s">
        <v>47</v>
      </c>
    </row>
    <row r="13075" spans="1:3">
      <c r="A13075" s="218" t="s">
        <v>26482</v>
      </c>
      <c r="B13075" s="214" t="s">
        <v>26483</v>
      </c>
      <c r="C13075" s="214" t="s">
        <v>602</v>
      </c>
    </row>
    <row r="13076" spans="1:3">
      <c r="A13076" s="218" t="s">
        <v>26484</v>
      </c>
      <c r="B13076" s="214" t="s">
        <v>26485</v>
      </c>
      <c r="C13076" s="214" t="s">
        <v>47</v>
      </c>
    </row>
    <row r="13077" spans="1:3">
      <c r="A13077" s="218" t="s">
        <v>26486</v>
      </c>
      <c r="B13077" s="214" t="s">
        <v>26487</v>
      </c>
      <c r="C13077" s="214" t="s">
        <v>47</v>
      </c>
    </row>
    <row r="13078" spans="1:3">
      <c r="A13078" s="218" t="s">
        <v>26488</v>
      </c>
      <c r="B13078" s="214" t="s">
        <v>26489</v>
      </c>
      <c r="C13078" s="214" t="s">
        <v>47</v>
      </c>
    </row>
    <row r="13079" spans="1:3">
      <c r="A13079" s="218" t="s">
        <v>26490</v>
      </c>
      <c r="B13079" s="214" t="s">
        <v>26491</v>
      </c>
      <c r="C13079" s="214" t="s">
        <v>47</v>
      </c>
    </row>
    <row r="13080" spans="1:3">
      <c r="A13080" s="218" t="s">
        <v>26492</v>
      </c>
      <c r="B13080" s="214" t="s">
        <v>26493</v>
      </c>
      <c r="C13080" s="214" t="s">
        <v>47</v>
      </c>
    </row>
    <row r="13081" spans="1:3">
      <c r="A13081" s="218" t="s">
        <v>26494</v>
      </c>
      <c r="B13081" s="214" t="s">
        <v>26495</v>
      </c>
      <c r="C13081" s="214" t="s">
        <v>47</v>
      </c>
    </row>
    <row r="13082" spans="1:3">
      <c r="A13082" s="218" t="s">
        <v>26496</v>
      </c>
      <c r="B13082" s="214" t="s">
        <v>26497</v>
      </c>
      <c r="C13082" s="214" t="s">
        <v>47</v>
      </c>
    </row>
    <row r="13083" spans="1:3">
      <c r="A13083" s="218" t="s">
        <v>26498</v>
      </c>
      <c r="B13083" s="214" t="s">
        <v>26499</v>
      </c>
      <c r="C13083" s="214" t="s">
        <v>47</v>
      </c>
    </row>
    <row r="13084" spans="1:3">
      <c r="A13084" s="218" t="s">
        <v>26500</v>
      </c>
      <c r="B13084" s="214" t="s">
        <v>26501</v>
      </c>
      <c r="C13084" s="214" t="s">
        <v>47</v>
      </c>
    </row>
    <row r="13085" spans="1:3">
      <c r="A13085" s="218" t="s">
        <v>26502</v>
      </c>
      <c r="B13085" s="214" t="s">
        <v>26503</v>
      </c>
      <c r="C13085" s="214" t="s">
        <v>47</v>
      </c>
    </row>
    <row r="13086" spans="1:3">
      <c r="A13086" s="218" t="s">
        <v>26504</v>
      </c>
      <c r="B13086" s="214" t="s">
        <v>26505</v>
      </c>
      <c r="C13086" s="214" t="s">
        <v>47</v>
      </c>
    </row>
    <row r="13087" spans="1:3">
      <c r="A13087" s="218" t="s">
        <v>26506</v>
      </c>
      <c r="B13087" s="214" t="s">
        <v>26507</v>
      </c>
      <c r="C13087" s="214" t="s">
        <v>47</v>
      </c>
    </row>
    <row r="13088" spans="1:3">
      <c r="A13088" s="218" t="s">
        <v>26508</v>
      </c>
      <c r="B13088" s="214" t="s">
        <v>26509</v>
      </c>
      <c r="C13088" s="214" t="s">
        <v>47</v>
      </c>
    </row>
    <row r="13089" spans="1:3">
      <c r="A13089" s="218" t="s">
        <v>26510</v>
      </c>
      <c r="B13089" s="214" t="s">
        <v>26511</v>
      </c>
      <c r="C13089" s="214" t="s">
        <v>47</v>
      </c>
    </row>
    <row r="13090" spans="1:3">
      <c r="A13090" s="218" t="s">
        <v>26512</v>
      </c>
      <c r="B13090" s="214" t="s">
        <v>26513</v>
      </c>
      <c r="C13090" s="214" t="s">
        <v>47</v>
      </c>
    </row>
    <row r="13091" spans="1:3">
      <c r="A13091" s="218" t="s">
        <v>26514</v>
      </c>
      <c r="B13091" s="214" t="s">
        <v>26515</v>
      </c>
      <c r="C13091" s="214" t="s">
        <v>47</v>
      </c>
    </row>
    <row r="13092" spans="1:3">
      <c r="A13092" s="218" t="s">
        <v>26516</v>
      </c>
      <c r="B13092" s="214" t="s">
        <v>26517</v>
      </c>
      <c r="C13092" s="214" t="s">
        <v>602</v>
      </c>
    </row>
    <row r="13093" spans="1:3">
      <c r="A13093" s="218" t="s">
        <v>26518</v>
      </c>
      <c r="B13093" s="214" t="s">
        <v>26519</v>
      </c>
      <c r="C13093" s="214" t="s">
        <v>602</v>
      </c>
    </row>
    <row r="13094" spans="1:3">
      <c r="A13094" s="218" t="s">
        <v>26520</v>
      </c>
      <c r="B13094" s="214" t="s">
        <v>26521</v>
      </c>
      <c r="C13094" s="214" t="s">
        <v>602</v>
      </c>
    </row>
    <row r="13095" spans="1:3">
      <c r="A13095" s="218" t="s">
        <v>26522</v>
      </c>
      <c r="B13095" s="214" t="s">
        <v>26523</v>
      </c>
      <c r="C13095" s="214" t="s">
        <v>47</v>
      </c>
    </row>
    <row r="13096" spans="1:3">
      <c r="A13096" s="218" t="s">
        <v>26524</v>
      </c>
      <c r="B13096" s="214" t="s">
        <v>26525</v>
      </c>
      <c r="C13096" s="214" t="s">
        <v>47</v>
      </c>
    </row>
    <row r="13097" spans="1:3">
      <c r="A13097" s="218" t="s">
        <v>26526</v>
      </c>
      <c r="B13097" s="214" t="s">
        <v>26527</v>
      </c>
      <c r="C13097" s="214" t="s">
        <v>3105</v>
      </c>
    </row>
    <row r="13098" spans="1:3">
      <c r="A13098" s="218" t="s">
        <v>26528</v>
      </c>
      <c r="B13098" s="214" t="s">
        <v>26529</v>
      </c>
      <c r="C13098" s="214" t="s">
        <v>47</v>
      </c>
    </row>
    <row r="13099" spans="1:3">
      <c r="A13099" s="218" t="s">
        <v>26530</v>
      </c>
      <c r="B13099" s="214" t="s">
        <v>26531</v>
      </c>
      <c r="C13099" s="214" t="s">
        <v>47</v>
      </c>
    </row>
    <row r="13100" spans="1:3">
      <c r="A13100" s="218" t="s">
        <v>26532</v>
      </c>
      <c r="B13100" s="214" t="s">
        <v>26533</v>
      </c>
      <c r="C13100" s="214" t="s">
        <v>365</v>
      </c>
    </row>
    <row r="13101" spans="1:3">
      <c r="A13101" s="218" t="s">
        <v>26534</v>
      </c>
      <c r="B13101" s="214" t="s">
        <v>26535</v>
      </c>
      <c r="C13101" s="214" t="s">
        <v>602</v>
      </c>
    </row>
    <row r="13102" spans="1:3">
      <c r="A13102" s="218" t="s">
        <v>26536</v>
      </c>
      <c r="B13102" s="214" t="s">
        <v>26537</v>
      </c>
      <c r="C13102" s="214" t="s">
        <v>47</v>
      </c>
    </row>
    <row r="13103" spans="1:3">
      <c r="A13103" s="218" t="s">
        <v>26538</v>
      </c>
      <c r="B13103" s="214" t="s">
        <v>26539</v>
      </c>
      <c r="C13103" s="214" t="s">
        <v>47</v>
      </c>
    </row>
    <row r="13104" spans="1:3">
      <c r="A13104" s="218" t="s">
        <v>26540</v>
      </c>
      <c r="B13104" s="214" t="s">
        <v>26541</v>
      </c>
      <c r="C13104" s="214" t="s">
        <v>47</v>
      </c>
    </row>
    <row r="13105" spans="1:3">
      <c r="A13105" s="218" t="s">
        <v>26542</v>
      </c>
      <c r="B13105" s="214" t="s">
        <v>26543</v>
      </c>
      <c r="C13105" s="214" t="s">
        <v>367</v>
      </c>
    </row>
    <row r="13106" spans="1:3">
      <c r="A13106" s="218" t="s">
        <v>26544</v>
      </c>
      <c r="B13106" s="214" t="s">
        <v>26545</v>
      </c>
      <c r="C13106" s="214" t="s">
        <v>47</v>
      </c>
    </row>
    <row r="13107" spans="1:3">
      <c r="A13107" s="218" t="s">
        <v>26546</v>
      </c>
      <c r="B13107" s="214" t="s">
        <v>26547</v>
      </c>
      <c r="C13107" s="214" t="s">
        <v>367</v>
      </c>
    </row>
    <row r="13108" spans="1:3">
      <c r="A13108" s="218" t="s">
        <v>26548</v>
      </c>
      <c r="B13108" s="214" t="s">
        <v>26549</v>
      </c>
      <c r="C13108" s="214" t="s">
        <v>367</v>
      </c>
    </row>
    <row r="13109" spans="1:3">
      <c r="A13109" s="218" t="s">
        <v>26550</v>
      </c>
      <c r="B13109" s="214" t="s">
        <v>26551</v>
      </c>
      <c r="C13109" s="214" t="s">
        <v>367</v>
      </c>
    </row>
    <row r="13110" spans="1:3">
      <c r="A13110" s="218" t="s">
        <v>26552</v>
      </c>
      <c r="B13110" s="214" t="s">
        <v>26553</v>
      </c>
      <c r="C13110" s="214" t="s">
        <v>367</v>
      </c>
    </row>
    <row r="13111" spans="1:3">
      <c r="A13111" s="218" t="s">
        <v>26554</v>
      </c>
      <c r="B13111" s="214" t="s">
        <v>26555</v>
      </c>
      <c r="C13111" s="214" t="s">
        <v>47</v>
      </c>
    </row>
    <row r="13112" spans="1:3">
      <c r="A13112" s="218" t="s">
        <v>26556</v>
      </c>
      <c r="B13112" s="214" t="s">
        <v>26557</v>
      </c>
      <c r="C13112" s="214" t="s">
        <v>47</v>
      </c>
    </row>
    <row r="13113" spans="1:3">
      <c r="A13113" s="218" t="s">
        <v>26558</v>
      </c>
      <c r="B13113" s="214" t="s">
        <v>26559</v>
      </c>
      <c r="C13113" s="214" t="s">
        <v>365</v>
      </c>
    </row>
    <row r="13114" spans="1:3">
      <c r="A13114" s="218" t="s">
        <v>26560</v>
      </c>
      <c r="B13114" s="214" t="s">
        <v>26561</v>
      </c>
      <c r="C13114" s="214" t="s">
        <v>367</v>
      </c>
    </row>
    <row r="13115" spans="1:3">
      <c r="A13115" s="218" t="s">
        <v>26562</v>
      </c>
      <c r="B13115" s="214" t="s">
        <v>26563</v>
      </c>
      <c r="C13115" s="214" t="s">
        <v>367</v>
      </c>
    </row>
    <row r="13116" spans="1:3">
      <c r="A13116" s="218" t="s">
        <v>26564</v>
      </c>
      <c r="B13116" s="214" t="s">
        <v>26565</v>
      </c>
      <c r="C13116" s="214" t="s">
        <v>26566</v>
      </c>
    </row>
    <row r="13117" spans="1:3">
      <c r="A13117" s="218" t="s">
        <v>26567</v>
      </c>
      <c r="B13117" s="214" t="s">
        <v>26568</v>
      </c>
      <c r="C13117" s="214" t="s">
        <v>26569</v>
      </c>
    </row>
    <row r="13118" spans="1:3">
      <c r="A13118" s="218" t="s">
        <v>26570</v>
      </c>
      <c r="B13118" s="214" t="s">
        <v>26571</v>
      </c>
      <c r="C13118" s="214" t="s">
        <v>26569</v>
      </c>
    </row>
    <row r="13119" spans="1:3">
      <c r="A13119" s="218" t="s">
        <v>26572</v>
      </c>
      <c r="B13119" s="214" t="s">
        <v>26573</v>
      </c>
      <c r="C13119" s="214" t="s">
        <v>14532</v>
      </c>
    </row>
    <row r="13120" spans="1:3">
      <c r="A13120" s="218" t="s">
        <v>26574</v>
      </c>
      <c r="B13120" s="214" t="s">
        <v>26575</v>
      </c>
      <c r="C13120" s="214" t="s">
        <v>367</v>
      </c>
    </row>
    <row r="13121" spans="1:3">
      <c r="A13121" s="218" t="s">
        <v>26576</v>
      </c>
      <c r="B13121" s="214" t="s">
        <v>26577</v>
      </c>
      <c r="C13121" s="214" t="s">
        <v>367</v>
      </c>
    </row>
    <row r="13122" spans="1:3">
      <c r="A13122" s="218" t="s">
        <v>26578</v>
      </c>
      <c r="B13122" s="214" t="s">
        <v>26579</v>
      </c>
      <c r="C13122" s="214" t="s">
        <v>367</v>
      </c>
    </row>
    <row r="13123" spans="1:3">
      <c r="A13123" s="218" t="s">
        <v>26580</v>
      </c>
      <c r="B13123" s="214" t="s">
        <v>26581</v>
      </c>
      <c r="C13123" s="214" t="s">
        <v>602</v>
      </c>
    </row>
    <row r="13124" spans="1:3">
      <c r="A13124" s="218" t="s">
        <v>26582</v>
      </c>
      <c r="B13124" s="214" t="s">
        <v>26583</v>
      </c>
      <c r="C13124" s="214" t="s">
        <v>367</v>
      </c>
    </row>
    <row r="13125" spans="1:3">
      <c r="A13125" s="218" t="s">
        <v>26584</v>
      </c>
      <c r="B13125" s="214" t="s">
        <v>26585</v>
      </c>
      <c r="C13125" s="214" t="s">
        <v>47</v>
      </c>
    </row>
    <row r="13126" spans="1:3">
      <c r="A13126" s="218" t="s">
        <v>26586</v>
      </c>
      <c r="B13126" s="214" t="s">
        <v>26587</v>
      </c>
      <c r="C13126" s="214" t="s">
        <v>47</v>
      </c>
    </row>
    <row r="13127" spans="1:3">
      <c r="A13127" s="218" t="s">
        <v>26588</v>
      </c>
      <c r="B13127" s="214" t="s">
        <v>26589</v>
      </c>
      <c r="C13127" s="214" t="s">
        <v>47</v>
      </c>
    </row>
    <row r="13128" spans="1:3">
      <c r="A13128" s="218" t="s">
        <v>26590</v>
      </c>
      <c r="B13128" s="214" t="s">
        <v>26591</v>
      </c>
      <c r="C13128" s="214" t="s">
        <v>47</v>
      </c>
    </row>
    <row r="13129" spans="1:3">
      <c r="A13129" s="218" t="s">
        <v>26592</v>
      </c>
      <c r="B13129" s="214" t="s">
        <v>26593</v>
      </c>
      <c r="C13129" s="214" t="s">
        <v>602</v>
      </c>
    </row>
    <row r="13130" spans="1:3">
      <c r="A13130" s="218" t="s">
        <v>26594</v>
      </c>
      <c r="B13130" s="214" t="s">
        <v>26595</v>
      </c>
      <c r="C13130" s="214" t="s">
        <v>47</v>
      </c>
    </row>
    <row r="13131" spans="1:3">
      <c r="A13131" s="218" t="s">
        <v>26596</v>
      </c>
      <c r="B13131" s="214" t="s">
        <v>26597</v>
      </c>
      <c r="C13131" s="214" t="s">
        <v>602</v>
      </c>
    </row>
    <row r="13132" spans="1:3">
      <c r="A13132" s="218" t="s">
        <v>26598</v>
      </c>
      <c r="B13132" s="214" t="s">
        <v>26599</v>
      </c>
      <c r="C13132" s="214" t="s">
        <v>47</v>
      </c>
    </row>
    <row r="13133" spans="1:3">
      <c r="A13133" s="218" t="s">
        <v>26600</v>
      </c>
      <c r="B13133" s="214" t="s">
        <v>26601</v>
      </c>
      <c r="C13133" s="214" t="s">
        <v>367</v>
      </c>
    </row>
    <row r="13134" spans="1:3">
      <c r="A13134" s="218" t="s">
        <v>26602</v>
      </c>
      <c r="B13134" s="214" t="s">
        <v>26603</v>
      </c>
      <c r="C13134" s="214" t="s">
        <v>602</v>
      </c>
    </row>
    <row r="13135" spans="1:3">
      <c r="A13135" s="218" t="s">
        <v>26604</v>
      </c>
      <c r="B13135" s="214" t="s">
        <v>26605</v>
      </c>
      <c r="C13135" s="214" t="s">
        <v>602</v>
      </c>
    </row>
    <row r="13136" spans="1:3">
      <c r="A13136" s="218" t="s">
        <v>26606</v>
      </c>
      <c r="B13136" s="214" t="s">
        <v>26607</v>
      </c>
      <c r="C13136" s="214" t="s">
        <v>602</v>
      </c>
    </row>
    <row r="13137" spans="1:3">
      <c r="A13137" s="218" t="s">
        <v>26608</v>
      </c>
      <c r="B13137" s="214" t="s">
        <v>26609</v>
      </c>
      <c r="C13137" s="214" t="s">
        <v>47</v>
      </c>
    </row>
    <row r="13138" spans="1:3">
      <c r="A13138" s="218" t="s">
        <v>26610</v>
      </c>
      <c r="B13138" s="214" t="s">
        <v>26611</v>
      </c>
      <c r="C13138" s="214" t="s">
        <v>47</v>
      </c>
    </row>
    <row r="13139" spans="1:3">
      <c r="A13139" s="218" t="s">
        <v>26612</v>
      </c>
      <c r="B13139" s="214" t="s">
        <v>26613</v>
      </c>
      <c r="C13139" s="214" t="s">
        <v>47</v>
      </c>
    </row>
    <row r="13140" spans="1:3">
      <c r="A13140" s="218" t="s">
        <v>26614</v>
      </c>
      <c r="B13140" s="214" t="s">
        <v>26615</v>
      </c>
      <c r="C13140" s="214" t="s">
        <v>47</v>
      </c>
    </row>
    <row r="13141" spans="1:3">
      <c r="A13141" s="218" t="s">
        <v>26616</v>
      </c>
      <c r="B13141" s="214" t="s">
        <v>26617</v>
      </c>
      <c r="C13141" s="214" t="s">
        <v>47</v>
      </c>
    </row>
    <row r="13142" spans="1:3">
      <c r="A13142" s="218" t="s">
        <v>26618</v>
      </c>
      <c r="B13142" s="214" t="s">
        <v>26619</v>
      </c>
      <c r="C13142" s="214" t="s">
        <v>47</v>
      </c>
    </row>
    <row r="13143" spans="1:3">
      <c r="A13143" s="218" t="s">
        <v>26620</v>
      </c>
      <c r="B13143" s="214" t="s">
        <v>26621</v>
      </c>
      <c r="C13143" s="214" t="s">
        <v>47</v>
      </c>
    </row>
    <row r="13144" spans="1:3">
      <c r="A13144" s="218" t="s">
        <v>26622</v>
      </c>
      <c r="B13144" s="214" t="s">
        <v>26623</v>
      </c>
      <c r="C13144" s="214" t="s">
        <v>47</v>
      </c>
    </row>
    <row r="13145" spans="1:3">
      <c r="A13145" s="218" t="s">
        <v>26624</v>
      </c>
      <c r="B13145" s="214" t="s">
        <v>26625</v>
      </c>
      <c r="C13145" s="214" t="s">
        <v>47</v>
      </c>
    </row>
    <row r="13146" spans="1:3">
      <c r="A13146" s="218" t="s">
        <v>26626</v>
      </c>
      <c r="B13146" s="214" t="s">
        <v>26627</v>
      </c>
      <c r="C13146" s="214" t="s">
        <v>47</v>
      </c>
    </row>
    <row r="13147" spans="1:3">
      <c r="A13147" s="218" t="s">
        <v>26628</v>
      </c>
      <c r="B13147" s="214" t="s">
        <v>26629</v>
      </c>
      <c r="C13147" s="214" t="s">
        <v>602</v>
      </c>
    </row>
    <row r="13148" spans="1:3">
      <c r="A13148" s="218" t="s">
        <v>26630</v>
      </c>
      <c r="B13148" s="214" t="s">
        <v>26631</v>
      </c>
      <c r="C13148" s="214" t="s">
        <v>47</v>
      </c>
    </row>
    <row r="13149" spans="1:3">
      <c r="A13149" s="218" t="s">
        <v>26632</v>
      </c>
      <c r="B13149" s="214" t="s">
        <v>26633</v>
      </c>
      <c r="C13149" s="214" t="s">
        <v>47</v>
      </c>
    </row>
    <row r="13150" spans="1:3">
      <c r="A13150" s="218" t="s">
        <v>26634</v>
      </c>
      <c r="B13150" s="214" t="s">
        <v>26635</v>
      </c>
      <c r="C13150" s="214" t="s">
        <v>47</v>
      </c>
    </row>
    <row r="13151" spans="1:3">
      <c r="A13151" s="218" t="s">
        <v>26636</v>
      </c>
      <c r="B13151" s="214" t="s">
        <v>26637</v>
      </c>
      <c r="C13151" s="214" t="s">
        <v>47</v>
      </c>
    </row>
    <row r="13152" spans="1:3">
      <c r="A13152" s="218" t="s">
        <v>26638</v>
      </c>
      <c r="B13152" s="214" t="s">
        <v>26639</v>
      </c>
      <c r="C13152" s="214" t="s">
        <v>47</v>
      </c>
    </row>
    <row r="13153" spans="1:3">
      <c r="A13153" s="218" t="s">
        <v>26640</v>
      </c>
      <c r="B13153" s="214" t="s">
        <v>26641</v>
      </c>
      <c r="C13153" s="214" t="s">
        <v>47</v>
      </c>
    </row>
    <row r="13154" spans="1:3">
      <c r="A13154" s="218" t="s">
        <v>26642</v>
      </c>
      <c r="B13154" s="214" t="s">
        <v>26643</v>
      </c>
      <c r="C13154" s="214" t="s">
        <v>47</v>
      </c>
    </row>
    <row r="13155" spans="1:3">
      <c r="A13155" s="218" t="s">
        <v>26644</v>
      </c>
      <c r="B13155" s="214" t="s">
        <v>26645</v>
      </c>
      <c r="C13155" s="214" t="s">
        <v>47</v>
      </c>
    </row>
    <row r="13156" spans="1:3">
      <c r="A13156" s="218" t="s">
        <v>26646</v>
      </c>
      <c r="B13156" s="214" t="s">
        <v>26647</v>
      </c>
      <c r="C13156" s="214" t="s">
        <v>47</v>
      </c>
    </row>
    <row r="13157" spans="1:3">
      <c r="A13157" s="218" t="s">
        <v>26648</v>
      </c>
      <c r="B13157" s="214" t="s">
        <v>26649</v>
      </c>
      <c r="C13157" s="214" t="s">
        <v>47</v>
      </c>
    </row>
    <row r="13158" spans="1:3">
      <c r="A13158" s="218" t="s">
        <v>26650</v>
      </c>
      <c r="B13158" s="214" t="s">
        <v>26651</v>
      </c>
      <c r="C13158" s="214" t="s">
        <v>602</v>
      </c>
    </row>
    <row r="13159" spans="1:3">
      <c r="A13159" s="218" t="s">
        <v>26652</v>
      </c>
      <c r="B13159" s="214" t="s">
        <v>26653</v>
      </c>
      <c r="C13159" s="214" t="s">
        <v>47</v>
      </c>
    </row>
    <row r="13160" spans="1:3">
      <c r="A13160" s="218" t="s">
        <v>26654</v>
      </c>
      <c r="B13160" s="214" t="s">
        <v>26655</v>
      </c>
      <c r="C13160" s="214" t="s">
        <v>47</v>
      </c>
    </row>
    <row r="13161" spans="1:3">
      <c r="A13161" s="218" t="s">
        <v>26656</v>
      </c>
      <c r="B13161" s="214" t="s">
        <v>26657</v>
      </c>
      <c r="C13161" s="214" t="s">
        <v>47</v>
      </c>
    </row>
    <row r="13162" spans="1:3">
      <c r="A13162" s="218" t="s">
        <v>26658</v>
      </c>
      <c r="B13162" s="214" t="s">
        <v>26659</v>
      </c>
      <c r="C13162" s="214" t="s">
        <v>47</v>
      </c>
    </row>
    <row r="13163" spans="1:3">
      <c r="A13163" s="218" t="s">
        <v>26660</v>
      </c>
      <c r="B13163" s="214" t="s">
        <v>26661</v>
      </c>
      <c r="C13163" s="214" t="s">
        <v>47</v>
      </c>
    </row>
    <row r="13164" spans="1:3">
      <c r="A13164" s="218" t="s">
        <v>26662</v>
      </c>
      <c r="B13164" s="214" t="s">
        <v>26663</v>
      </c>
      <c r="C13164" s="214" t="s">
        <v>47</v>
      </c>
    </row>
    <row r="13165" spans="1:3">
      <c r="A13165" s="218" t="s">
        <v>26664</v>
      </c>
      <c r="B13165" s="214" t="s">
        <v>26665</v>
      </c>
      <c r="C13165" s="214" t="s">
        <v>47</v>
      </c>
    </row>
    <row r="13166" spans="1:3">
      <c r="A13166" s="218" t="s">
        <v>26666</v>
      </c>
      <c r="B13166" s="214" t="s">
        <v>26667</v>
      </c>
      <c r="C13166" s="214" t="s">
        <v>47</v>
      </c>
    </row>
    <row r="13167" spans="1:3">
      <c r="A13167" s="218" t="s">
        <v>26668</v>
      </c>
      <c r="B13167" s="214" t="s">
        <v>26669</v>
      </c>
      <c r="C13167" s="214" t="s">
        <v>47</v>
      </c>
    </row>
    <row r="13168" spans="1:3">
      <c r="A13168" s="218" t="s">
        <v>26670</v>
      </c>
      <c r="B13168" s="214" t="s">
        <v>26671</v>
      </c>
      <c r="C13168" s="214" t="s">
        <v>47</v>
      </c>
    </row>
    <row r="13169" spans="1:3">
      <c r="A13169" s="218" t="s">
        <v>26672</v>
      </c>
      <c r="B13169" s="214" t="s">
        <v>26673</v>
      </c>
      <c r="C13169" s="214" t="s">
        <v>47</v>
      </c>
    </row>
    <row r="13170" spans="1:3">
      <c r="A13170" s="218" t="s">
        <v>26674</v>
      </c>
      <c r="B13170" s="214" t="s">
        <v>26675</v>
      </c>
      <c r="C13170" s="214" t="s">
        <v>367</v>
      </c>
    </row>
    <row r="13171" spans="1:3">
      <c r="A13171" s="218" t="s">
        <v>26676</v>
      </c>
      <c r="B13171" s="214" t="s">
        <v>26677</v>
      </c>
      <c r="C13171" s="214" t="s">
        <v>367</v>
      </c>
    </row>
    <row r="13172" spans="1:3">
      <c r="A13172" s="218" t="s">
        <v>26678</v>
      </c>
      <c r="B13172" s="214" t="s">
        <v>26679</v>
      </c>
      <c r="C13172" s="214" t="s">
        <v>367</v>
      </c>
    </row>
    <row r="13173" spans="1:3">
      <c r="A13173" s="218" t="s">
        <v>26680</v>
      </c>
      <c r="B13173" s="214" t="s">
        <v>26681</v>
      </c>
      <c r="C13173" s="214" t="s">
        <v>367</v>
      </c>
    </row>
    <row r="13174" spans="1:3">
      <c r="A13174" s="218" t="s">
        <v>26682</v>
      </c>
      <c r="B13174" s="214" t="s">
        <v>26683</v>
      </c>
      <c r="C13174" s="214" t="s">
        <v>602</v>
      </c>
    </row>
    <row r="13175" spans="1:3">
      <c r="A13175" s="218" t="s">
        <v>26684</v>
      </c>
      <c r="B13175" s="214" t="s">
        <v>26685</v>
      </c>
      <c r="C13175" s="214" t="s">
        <v>47</v>
      </c>
    </row>
    <row r="13176" spans="1:3">
      <c r="A13176" s="218" t="s">
        <v>26686</v>
      </c>
      <c r="B13176" s="214" t="s">
        <v>26687</v>
      </c>
      <c r="C13176" s="214" t="s">
        <v>47</v>
      </c>
    </row>
    <row r="13177" spans="1:3">
      <c r="A13177" s="218" t="s">
        <v>26688</v>
      </c>
      <c r="B13177" s="214" t="s">
        <v>26689</v>
      </c>
      <c r="C13177" s="214" t="s">
        <v>47</v>
      </c>
    </row>
    <row r="13178" spans="1:3">
      <c r="A13178" s="218" t="s">
        <v>26690</v>
      </c>
      <c r="B13178" s="214" t="s">
        <v>26691</v>
      </c>
      <c r="C13178" s="214" t="s">
        <v>3105</v>
      </c>
    </row>
    <row r="13179" spans="1:3">
      <c r="A13179" s="218" t="s">
        <v>26692</v>
      </c>
      <c r="B13179" s="214" t="s">
        <v>26693</v>
      </c>
      <c r="C13179" s="214" t="s">
        <v>602</v>
      </c>
    </row>
    <row r="13180" spans="1:3">
      <c r="A13180" s="218" t="s">
        <v>26694</v>
      </c>
      <c r="B13180" s="214" t="s">
        <v>26695</v>
      </c>
      <c r="C13180" s="214" t="s">
        <v>602</v>
      </c>
    </row>
    <row r="13181" spans="1:3">
      <c r="A13181" s="218" t="s">
        <v>26696</v>
      </c>
      <c r="B13181" s="214" t="s">
        <v>26697</v>
      </c>
      <c r="C13181" s="214" t="s">
        <v>47</v>
      </c>
    </row>
    <row r="13182" spans="1:3">
      <c r="A13182" s="218" t="s">
        <v>26698</v>
      </c>
      <c r="B13182" s="214" t="s">
        <v>26699</v>
      </c>
      <c r="C13182" s="214" t="s">
        <v>47</v>
      </c>
    </row>
    <row r="13183" spans="1:3">
      <c r="A13183" s="218" t="s">
        <v>26700</v>
      </c>
      <c r="B13183" s="214" t="s">
        <v>26701</v>
      </c>
      <c r="C13183" s="214" t="s">
        <v>47</v>
      </c>
    </row>
    <row r="13184" spans="1:3">
      <c r="A13184" s="218" t="s">
        <v>26702</v>
      </c>
      <c r="B13184" s="214" t="s">
        <v>26703</v>
      </c>
      <c r="C13184" s="214" t="s">
        <v>602</v>
      </c>
    </row>
    <row r="13185" spans="1:3">
      <c r="A13185" s="218" t="s">
        <v>26704</v>
      </c>
      <c r="B13185" s="214" t="s">
        <v>26705</v>
      </c>
      <c r="C13185" s="214" t="s">
        <v>47</v>
      </c>
    </row>
    <row r="13186" spans="1:3">
      <c r="A13186" s="218" t="s">
        <v>26706</v>
      </c>
      <c r="B13186" s="214" t="s">
        <v>26707</v>
      </c>
      <c r="C13186" s="214" t="s">
        <v>47</v>
      </c>
    </row>
    <row r="13187" spans="1:3">
      <c r="A13187" s="218" t="s">
        <v>26708</v>
      </c>
      <c r="B13187" s="214" t="s">
        <v>26709</v>
      </c>
      <c r="C13187" s="214" t="s">
        <v>47</v>
      </c>
    </row>
    <row r="13188" spans="1:3">
      <c r="A13188" s="218" t="s">
        <v>26710</v>
      </c>
      <c r="B13188" s="214" t="s">
        <v>26711</v>
      </c>
      <c r="C13188" s="214" t="s">
        <v>47</v>
      </c>
    </row>
    <row r="13189" spans="1:3">
      <c r="A13189" s="218" t="s">
        <v>26712</v>
      </c>
      <c r="B13189" s="214" t="s">
        <v>26713</v>
      </c>
      <c r="C13189" s="214" t="s">
        <v>47</v>
      </c>
    </row>
    <row r="13190" spans="1:3">
      <c r="A13190" s="218" t="s">
        <v>26714</v>
      </c>
      <c r="B13190" s="214" t="s">
        <v>26715</v>
      </c>
      <c r="C13190" s="214" t="s">
        <v>47</v>
      </c>
    </row>
    <row r="13191" spans="1:3">
      <c r="A13191" s="218" t="s">
        <v>26716</v>
      </c>
      <c r="B13191" s="214" t="s">
        <v>26717</v>
      </c>
      <c r="C13191" s="214" t="s">
        <v>47</v>
      </c>
    </row>
    <row r="13192" spans="1:3">
      <c r="A13192" s="218" t="s">
        <v>26718</v>
      </c>
      <c r="B13192" s="214" t="s">
        <v>26719</v>
      </c>
      <c r="C13192" s="214" t="s">
        <v>47</v>
      </c>
    </row>
    <row r="13193" spans="1:3">
      <c r="A13193" s="218" t="s">
        <v>26720</v>
      </c>
      <c r="B13193" s="214" t="s">
        <v>26721</v>
      </c>
      <c r="C13193" s="214" t="s">
        <v>47</v>
      </c>
    </row>
    <row r="13194" spans="1:3">
      <c r="A13194" s="218" t="s">
        <v>26722</v>
      </c>
      <c r="B13194" s="214" t="s">
        <v>26723</v>
      </c>
      <c r="C13194" s="214" t="s">
        <v>47</v>
      </c>
    </row>
    <row r="13195" spans="1:3">
      <c r="A13195" s="218" t="s">
        <v>26724</v>
      </c>
      <c r="B13195" s="214" t="s">
        <v>26725</v>
      </c>
      <c r="C13195" s="214" t="s">
        <v>47</v>
      </c>
    </row>
    <row r="13196" spans="1:3">
      <c r="A13196" s="218" t="s">
        <v>26726</v>
      </c>
      <c r="B13196" s="214" t="s">
        <v>26727</v>
      </c>
      <c r="C13196" s="214" t="s">
        <v>47</v>
      </c>
    </row>
    <row r="13197" spans="1:3">
      <c r="A13197" s="218" t="s">
        <v>26728</v>
      </c>
      <c r="B13197" s="214" t="s">
        <v>26729</v>
      </c>
      <c r="C13197" s="214" t="s">
        <v>3105</v>
      </c>
    </row>
    <row r="13198" spans="1:3">
      <c r="A13198" s="218" t="s">
        <v>26730</v>
      </c>
      <c r="B13198" s="214" t="s">
        <v>26731</v>
      </c>
      <c r="C13198" s="214" t="s">
        <v>602</v>
      </c>
    </row>
    <row r="13199" spans="1:3">
      <c r="A13199" s="218" t="s">
        <v>26732</v>
      </c>
      <c r="B13199" s="214" t="s">
        <v>26733</v>
      </c>
      <c r="C13199" s="214" t="s">
        <v>47</v>
      </c>
    </row>
    <row r="13200" spans="1:3">
      <c r="A13200" s="218" t="s">
        <v>26734</v>
      </c>
      <c r="B13200" s="214" t="s">
        <v>26735</v>
      </c>
      <c r="C13200" s="214" t="s">
        <v>367</v>
      </c>
    </row>
    <row r="13201" spans="1:3">
      <c r="A13201" s="218" t="s">
        <v>26736</v>
      </c>
      <c r="B13201" s="214" t="s">
        <v>26737</v>
      </c>
      <c r="C13201" s="214" t="s">
        <v>47</v>
      </c>
    </row>
    <row r="13202" spans="1:3">
      <c r="A13202" s="218" t="s">
        <v>26738</v>
      </c>
      <c r="B13202" s="214" t="s">
        <v>26739</v>
      </c>
      <c r="C13202" s="214" t="s">
        <v>47</v>
      </c>
    </row>
    <row r="13203" spans="1:3">
      <c r="A13203" s="218" t="s">
        <v>26740</v>
      </c>
      <c r="B13203" s="214" t="s">
        <v>26741</v>
      </c>
      <c r="C13203" s="214" t="s">
        <v>602</v>
      </c>
    </row>
    <row r="13204" spans="1:3">
      <c r="A13204" s="218" t="s">
        <v>26742</v>
      </c>
      <c r="B13204" s="214" t="s">
        <v>26743</v>
      </c>
      <c r="C13204" s="214" t="s">
        <v>3105</v>
      </c>
    </row>
    <row r="13205" spans="1:3">
      <c r="A13205" s="218" t="s">
        <v>26744</v>
      </c>
      <c r="B13205" s="214" t="s">
        <v>26745</v>
      </c>
      <c r="C13205" s="214" t="s">
        <v>47</v>
      </c>
    </row>
    <row r="13206" spans="1:3">
      <c r="A13206" s="218" t="s">
        <v>26746</v>
      </c>
      <c r="B13206" s="214" t="s">
        <v>26747</v>
      </c>
      <c r="C13206" s="214" t="s">
        <v>47</v>
      </c>
    </row>
    <row r="13207" spans="1:3">
      <c r="A13207" s="218" t="s">
        <v>26748</v>
      </c>
      <c r="B13207" s="214" t="s">
        <v>26749</v>
      </c>
      <c r="C13207" s="214" t="s">
        <v>47</v>
      </c>
    </row>
    <row r="13208" spans="1:3">
      <c r="A13208" s="218" t="s">
        <v>26750</v>
      </c>
      <c r="B13208" s="214" t="s">
        <v>26751</v>
      </c>
      <c r="C13208" s="214" t="s">
        <v>47</v>
      </c>
    </row>
    <row r="13209" spans="1:3">
      <c r="A13209" s="218" t="s">
        <v>26752</v>
      </c>
      <c r="B13209" s="214" t="s">
        <v>26753</v>
      </c>
      <c r="C13209" s="214" t="s">
        <v>602</v>
      </c>
    </row>
    <row r="13210" spans="1:3">
      <c r="A13210" s="218" t="s">
        <v>26754</v>
      </c>
      <c r="B13210" s="214" t="s">
        <v>26755</v>
      </c>
      <c r="C13210" s="214" t="s">
        <v>365</v>
      </c>
    </row>
    <row r="13211" spans="1:3">
      <c r="A13211" s="218" t="s">
        <v>26756</v>
      </c>
      <c r="B13211" s="214" t="s">
        <v>26757</v>
      </c>
      <c r="C13211" s="214" t="s">
        <v>602</v>
      </c>
    </row>
    <row r="13212" spans="1:3">
      <c r="A13212" s="218" t="s">
        <v>26758</v>
      </c>
      <c r="B13212" s="214" t="s">
        <v>26759</v>
      </c>
      <c r="C13212" s="214" t="s">
        <v>602</v>
      </c>
    </row>
    <row r="13213" spans="1:3">
      <c r="A13213" s="218" t="s">
        <v>26760</v>
      </c>
      <c r="B13213" s="214" t="s">
        <v>26761</v>
      </c>
      <c r="C13213" s="214" t="s">
        <v>365</v>
      </c>
    </row>
    <row r="13214" spans="1:3">
      <c r="A13214" s="218" t="s">
        <v>26762</v>
      </c>
      <c r="B13214" s="214" t="s">
        <v>26763</v>
      </c>
      <c r="C13214" s="214" t="s">
        <v>3105</v>
      </c>
    </row>
    <row r="13215" spans="1:3">
      <c r="A13215" s="218" t="s">
        <v>26764</v>
      </c>
      <c r="B13215" s="214" t="s">
        <v>26765</v>
      </c>
      <c r="C13215" s="214" t="s">
        <v>47</v>
      </c>
    </row>
    <row r="13216" spans="1:3">
      <c r="A13216" s="218" t="s">
        <v>26766</v>
      </c>
      <c r="B13216" s="214" t="s">
        <v>26767</v>
      </c>
      <c r="C13216" s="214" t="s">
        <v>602</v>
      </c>
    </row>
    <row r="13217" spans="1:3">
      <c r="A13217" s="218" t="s">
        <v>26768</v>
      </c>
      <c r="B13217" s="214" t="s">
        <v>26769</v>
      </c>
      <c r="C13217" s="214" t="s">
        <v>602</v>
      </c>
    </row>
    <row r="13218" spans="1:3">
      <c r="A13218" s="218" t="s">
        <v>26770</v>
      </c>
      <c r="B13218" s="214" t="s">
        <v>26771</v>
      </c>
      <c r="C13218" s="214" t="s">
        <v>367</v>
      </c>
    </row>
    <row r="13219" spans="1:3">
      <c r="A13219" s="218" t="s">
        <v>26772</v>
      </c>
      <c r="B13219" s="214" t="s">
        <v>26773</v>
      </c>
      <c r="C13219" s="214" t="s">
        <v>47</v>
      </c>
    </row>
    <row r="13220" spans="1:3">
      <c r="A13220" s="218" t="s">
        <v>26774</v>
      </c>
      <c r="B13220" s="214" t="s">
        <v>26775</v>
      </c>
      <c r="C13220" s="214" t="s">
        <v>47</v>
      </c>
    </row>
    <row r="13221" spans="1:3">
      <c r="A13221" s="218" t="s">
        <v>26776</v>
      </c>
      <c r="B13221" s="214" t="s">
        <v>26777</v>
      </c>
      <c r="C13221" s="214" t="s">
        <v>47</v>
      </c>
    </row>
    <row r="13222" spans="1:3">
      <c r="A13222" s="218" t="s">
        <v>26778</v>
      </c>
      <c r="B13222" s="214" t="s">
        <v>26779</v>
      </c>
      <c r="C13222" s="214" t="s">
        <v>47</v>
      </c>
    </row>
    <row r="13223" spans="1:3">
      <c r="A13223" s="218" t="s">
        <v>26780</v>
      </c>
      <c r="B13223" s="214" t="s">
        <v>26781</v>
      </c>
      <c r="C13223" s="214" t="s">
        <v>3105</v>
      </c>
    </row>
    <row r="13224" spans="1:3">
      <c r="A13224" s="218" t="s">
        <v>26782</v>
      </c>
      <c r="B13224" s="214" t="s">
        <v>26783</v>
      </c>
      <c r="C13224" s="214" t="s">
        <v>602</v>
      </c>
    </row>
    <row r="13225" spans="1:3">
      <c r="A13225" s="218" t="s">
        <v>26784</v>
      </c>
      <c r="B13225" s="214" t="s">
        <v>26765</v>
      </c>
      <c r="C13225" s="214" t="s">
        <v>47</v>
      </c>
    </row>
    <row r="13226" spans="1:3">
      <c r="A13226" s="218" t="s">
        <v>26785</v>
      </c>
      <c r="B13226" s="214" t="s">
        <v>26786</v>
      </c>
      <c r="C13226" s="214" t="s">
        <v>367</v>
      </c>
    </row>
    <row r="13227" spans="1:3">
      <c r="A13227" s="218" t="s">
        <v>26787</v>
      </c>
      <c r="B13227" s="214" t="s">
        <v>26788</v>
      </c>
      <c r="C13227" s="214" t="s">
        <v>602</v>
      </c>
    </row>
    <row r="13228" spans="1:3">
      <c r="A13228" s="218" t="s">
        <v>26789</v>
      </c>
      <c r="B13228" s="214" t="s">
        <v>26790</v>
      </c>
      <c r="C13228" s="214" t="s">
        <v>47</v>
      </c>
    </row>
    <row r="13229" spans="1:3">
      <c r="A13229" s="218" t="s">
        <v>26791</v>
      </c>
      <c r="B13229" s="214" t="s">
        <v>26792</v>
      </c>
      <c r="C13229" s="214" t="s">
        <v>47</v>
      </c>
    </row>
    <row r="13230" spans="1:3">
      <c r="A13230" s="218" t="s">
        <v>26793</v>
      </c>
      <c r="B13230" s="214" t="s">
        <v>26794</v>
      </c>
      <c r="C13230" s="214" t="s">
        <v>47</v>
      </c>
    </row>
    <row r="13231" spans="1:3">
      <c r="A13231" s="218" t="s">
        <v>26795</v>
      </c>
      <c r="B13231" s="214" t="s">
        <v>26796</v>
      </c>
      <c r="C13231" s="214" t="s">
        <v>367</v>
      </c>
    </row>
    <row r="13232" spans="1:3">
      <c r="A13232" s="218" t="s">
        <v>26797</v>
      </c>
      <c r="B13232" s="214" t="s">
        <v>26798</v>
      </c>
      <c r="C13232" s="214" t="s">
        <v>367</v>
      </c>
    </row>
    <row r="13233" spans="1:3">
      <c r="A13233" s="218" t="s">
        <v>26799</v>
      </c>
      <c r="B13233" s="214" t="s">
        <v>26800</v>
      </c>
      <c r="C13233" s="214" t="s">
        <v>367</v>
      </c>
    </row>
    <row r="13234" spans="1:3">
      <c r="A13234" s="218" t="s">
        <v>26801</v>
      </c>
      <c r="B13234" s="214" t="s">
        <v>26802</v>
      </c>
      <c r="C13234" s="214" t="s">
        <v>47</v>
      </c>
    </row>
    <row r="13235" spans="1:3">
      <c r="A13235" s="218" t="s">
        <v>26803</v>
      </c>
      <c r="B13235" s="214" t="s">
        <v>26804</v>
      </c>
      <c r="C13235" s="214" t="s">
        <v>47</v>
      </c>
    </row>
    <row r="13236" spans="1:3">
      <c r="A13236" s="218" t="s">
        <v>26805</v>
      </c>
      <c r="B13236" s="214" t="s">
        <v>26806</v>
      </c>
      <c r="C13236" s="214" t="s">
        <v>47</v>
      </c>
    </row>
    <row r="13237" spans="1:3">
      <c r="A13237" s="218" t="s">
        <v>26807</v>
      </c>
      <c r="B13237" s="214" t="s">
        <v>26808</v>
      </c>
      <c r="C13237" s="214" t="s">
        <v>47</v>
      </c>
    </row>
    <row r="13238" spans="1:3">
      <c r="A13238" s="218" t="s">
        <v>26809</v>
      </c>
      <c r="B13238" s="214" t="s">
        <v>26810</v>
      </c>
      <c r="C13238" s="214" t="s">
        <v>602</v>
      </c>
    </row>
    <row r="13239" spans="1:3">
      <c r="A13239" s="218" t="s">
        <v>26811</v>
      </c>
      <c r="B13239" s="214" t="s">
        <v>26812</v>
      </c>
      <c r="C13239" s="214" t="s">
        <v>365</v>
      </c>
    </row>
    <row r="13240" spans="1:3">
      <c r="A13240" s="218" t="s">
        <v>26813</v>
      </c>
      <c r="B13240" s="214" t="s">
        <v>26814</v>
      </c>
      <c r="C13240" s="214" t="s">
        <v>47</v>
      </c>
    </row>
    <row r="13241" spans="1:3">
      <c r="A13241" s="218" t="s">
        <v>26815</v>
      </c>
      <c r="B13241" s="214" t="s">
        <v>26816</v>
      </c>
      <c r="C13241" s="214" t="s">
        <v>47</v>
      </c>
    </row>
    <row r="13242" spans="1:3">
      <c r="A13242" s="218" t="s">
        <v>26817</v>
      </c>
      <c r="B13242" s="214" t="s">
        <v>26818</v>
      </c>
      <c r="C13242" s="214" t="s">
        <v>47</v>
      </c>
    </row>
    <row r="13243" spans="1:3">
      <c r="A13243" s="218" t="s">
        <v>26819</v>
      </c>
      <c r="B13243" s="214" t="s">
        <v>26820</v>
      </c>
      <c r="C13243" s="214" t="s">
        <v>47</v>
      </c>
    </row>
    <row r="13244" spans="1:3">
      <c r="A13244" s="218" t="s">
        <v>26821</v>
      </c>
      <c r="B13244" s="214" t="s">
        <v>26822</v>
      </c>
      <c r="C13244" s="214" t="s">
        <v>47</v>
      </c>
    </row>
    <row r="13245" spans="1:3">
      <c r="A13245" s="218" t="s">
        <v>26823</v>
      </c>
      <c r="B13245" s="214" t="s">
        <v>26824</v>
      </c>
      <c r="C13245" s="214" t="s">
        <v>47</v>
      </c>
    </row>
    <row r="13246" spans="1:3">
      <c r="A13246" s="218" t="s">
        <v>26825</v>
      </c>
      <c r="B13246" s="214" t="s">
        <v>26826</v>
      </c>
      <c r="C13246" s="214" t="s">
        <v>47</v>
      </c>
    </row>
    <row r="13247" spans="1:3">
      <c r="A13247" s="218" t="s">
        <v>26827</v>
      </c>
      <c r="B13247" s="214" t="s">
        <v>26828</v>
      </c>
      <c r="C13247" s="214" t="s">
        <v>47</v>
      </c>
    </row>
    <row r="13248" spans="1:3">
      <c r="A13248" s="218" t="s">
        <v>26829</v>
      </c>
      <c r="B13248" s="214" t="s">
        <v>26830</v>
      </c>
      <c r="C13248" s="214" t="s">
        <v>47</v>
      </c>
    </row>
    <row r="13249" spans="1:3">
      <c r="A13249" s="218" t="s">
        <v>26831</v>
      </c>
      <c r="B13249" s="214" t="s">
        <v>26832</v>
      </c>
      <c r="C13249" s="214" t="s">
        <v>47</v>
      </c>
    </row>
    <row r="13250" spans="1:3">
      <c r="A13250" s="218" t="s">
        <v>26833</v>
      </c>
      <c r="B13250" s="214" t="s">
        <v>26834</v>
      </c>
      <c r="C13250" s="214" t="s">
        <v>47</v>
      </c>
    </row>
    <row r="13251" spans="1:3">
      <c r="A13251" s="218" t="s">
        <v>26835</v>
      </c>
      <c r="B13251" s="214" t="s">
        <v>26836</v>
      </c>
      <c r="C13251" s="214" t="s">
        <v>47</v>
      </c>
    </row>
    <row r="13252" spans="1:3">
      <c r="A13252" s="218" t="s">
        <v>26837</v>
      </c>
      <c r="B13252" s="214" t="s">
        <v>26838</v>
      </c>
      <c r="C13252" s="214" t="s">
        <v>47</v>
      </c>
    </row>
    <row r="13253" spans="1:3">
      <c r="A13253" s="218" t="s">
        <v>26839</v>
      </c>
      <c r="B13253" s="214" t="s">
        <v>26840</v>
      </c>
      <c r="C13253" s="214" t="s">
        <v>47</v>
      </c>
    </row>
    <row r="13254" spans="1:3">
      <c r="A13254" s="218" t="s">
        <v>26841</v>
      </c>
      <c r="B13254" s="214" t="s">
        <v>26842</v>
      </c>
      <c r="C13254" s="214" t="s">
        <v>364</v>
      </c>
    </row>
    <row r="13255" spans="1:3">
      <c r="A13255" s="218" t="s">
        <v>26843</v>
      </c>
      <c r="B13255" s="214" t="s">
        <v>26844</v>
      </c>
      <c r="C13255" s="214" t="s">
        <v>365</v>
      </c>
    </row>
    <row r="13256" spans="1:3">
      <c r="A13256" s="218" t="s">
        <v>26845</v>
      </c>
      <c r="B13256" s="214" t="s">
        <v>26846</v>
      </c>
      <c r="C13256" s="214" t="s">
        <v>47</v>
      </c>
    </row>
    <row r="13257" spans="1:3">
      <c r="A13257" s="218" t="s">
        <v>26847</v>
      </c>
      <c r="B13257" s="214" t="s">
        <v>26848</v>
      </c>
      <c r="C13257" s="214" t="s">
        <v>47</v>
      </c>
    </row>
    <row r="13258" spans="1:3">
      <c r="A13258" s="218" t="s">
        <v>26849</v>
      </c>
      <c r="B13258" s="214" t="s">
        <v>26850</v>
      </c>
      <c r="C13258" s="214" t="s">
        <v>602</v>
      </c>
    </row>
    <row r="13259" spans="1:3">
      <c r="A13259" s="218" t="s">
        <v>26851</v>
      </c>
      <c r="B13259" s="214" t="s">
        <v>26852</v>
      </c>
      <c r="C13259" s="214" t="s">
        <v>47</v>
      </c>
    </row>
    <row r="13260" spans="1:3">
      <c r="A13260" s="218" t="s">
        <v>26853</v>
      </c>
      <c r="B13260" s="214" t="s">
        <v>26854</v>
      </c>
      <c r="C13260" s="214" t="s">
        <v>47</v>
      </c>
    </row>
    <row r="13261" spans="1:3">
      <c r="A13261" s="218" t="s">
        <v>26855</v>
      </c>
      <c r="B13261" s="214" t="s">
        <v>26856</v>
      </c>
      <c r="C13261" s="214" t="s">
        <v>47</v>
      </c>
    </row>
    <row r="13262" spans="1:3">
      <c r="A13262" s="218" t="s">
        <v>26857</v>
      </c>
      <c r="B13262" s="214" t="s">
        <v>26858</v>
      </c>
      <c r="C13262" s="214" t="s">
        <v>47</v>
      </c>
    </row>
    <row r="13263" spans="1:3">
      <c r="A13263" s="218" t="s">
        <v>26859</v>
      </c>
      <c r="B13263" s="214" t="s">
        <v>26860</v>
      </c>
      <c r="C13263" s="214" t="s">
        <v>47</v>
      </c>
    </row>
    <row r="13264" spans="1:3">
      <c r="A13264" s="218" t="s">
        <v>26861</v>
      </c>
      <c r="B13264" s="214" t="s">
        <v>26862</v>
      </c>
      <c r="C13264" s="214" t="s">
        <v>365</v>
      </c>
    </row>
    <row r="13265" spans="1:3">
      <c r="A13265" s="218" t="s">
        <v>26863</v>
      </c>
      <c r="B13265" s="214" t="s">
        <v>26864</v>
      </c>
      <c r="C13265" s="214" t="s">
        <v>3105</v>
      </c>
    </row>
    <row r="13266" spans="1:3">
      <c r="A13266" s="218" t="s">
        <v>26865</v>
      </c>
      <c r="B13266" s="214" t="s">
        <v>26866</v>
      </c>
      <c r="C13266" s="214" t="s">
        <v>3105</v>
      </c>
    </row>
    <row r="13267" spans="1:3">
      <c r="A13267" s="218" t="s">
        <v>26867</v>
      </c>
      <c r="B13267" s="214" t="s">
        <v>26868</v>
      </c>
      <c r="C13267" s="214" t="s">
        <v>3105</v>
      </c>
    </row>
    <row r="13268" spans="1:3">
      <c r="A13268" s="218" t="s">
        <v>26869</v>
      </c>
      <c r="B13268" s="214" t="s">
        <v>26870</v>
      </c>
      <c r="C13268" s="214" t="s">
        <v>3105</v>
      </c>
    </row>
    <row r="13269" spans="1:3">
      <c r="A13269" s="218" t="s">
        <v>26871</v>
      </c>
      <c r="B13269" s="214" t="s">
        <v>26872</v>
      </c>
      <c r="C13269" s="214" t="s">
        <v>47</v>
      </c>
    </row>
    <row r="13270" spans="1:3">
      <c r="A13270" s="218" t="s">
        <v>26873</v>
      </c>
      <c r="B13270" s="214" t="s">
        <v>26874</v>
      </c>
      <c r="C13270" s="214" t="s">
        <v>602</v>
      </c>
    </row>
    <row r="13271" spans="1:3">
      <c r="A13271" s="218" t="s">
        <v>26875</v>
      </c>
      <c r="B13271" s="214" t="s">
        <v>26876</v>
      </c>
      <c r="C13271" s="214" t="s">
        <v>367</v>
      </c>
    </row>
    <row r="13272" spans="1:3">
      <c r="A13272" s="218" t="s">
        <v>26877</v>
      </c>
      <c r="B13272" s="214" t="s">
        <v>26878</v>
      </c>
      <c r="C13272" s="214" t="s">
        <v>602</v>
      </c>
    </row>
    <row r="13273" spans="1:3">
      <c r="A13273" s="218" t="s">
        <v>26879</v>
      </c>
      <c r="B13273" s="214" t="s">
        <v>26880</v>
      </c>
      <c r="C13273" s="214" t="s">
        <v>602</v>
      </c>
    </row>
    <row r="13274" spans="1:3">
      <c r="A13274" s="218" t="s">
        <v>26881</v>
      </c>
      <c r="B13274" s="214" t="s">
        <v>26882</v>
      </c>
      <c r="C13274" s="214" t="s">
        <v>47</v>
      </c>
    </row>
    <row r="13275" spans="1:3">
      <c r="A13275" s="218" t="s">
        <v>26883</v>
      </c>
      <c r="B13275" s="214" t="s">
        <v>26884</v>
      </c>
      <c r="C13275" s="214" t="s">
        <v>47</v>
      </c>
    </row>
    <row r="13276" spans="1:3">
      <c r="A13276" s="218" t="s">
        <v>26885</v>
      </c>
      <c r="B13276" s="214" t="s">
        <v>26886</v>
      </c>
      <c r="C13276" s="214" t="s">
        <v>47</v>
      </c>
    </row>
    <row r="13277" spans="1:3">
      <c r="A13277" s="218" t="s">
        <v>26887</v>
      </c>
      <c r="B13277" s="214" t="s">
        <v>26888</v>
      </c>
      <c r="C13277" s="214" t="s">
        <v>47</v>
      </c>
    </row>
    <row r="13278" spans="1:3">
      <c r="A13278" s="218" t="s">
        <v>26889</v>
      </c>
      <c r="B13278" s="214" t="s">
        <v>26890</v>
      </c>
      <c r="C13278" s="214" t="s">
        <v>47</v>
      </c>
    </row>
    <row r="13279" spans="1:3">
      <c r="A13279" s="218" t="s">
        <v>26891</v>
      </c>
      <c r="B13279" s="214" t="s">
        <v>26892</v>
      </c>
      <c r="C13279" s="214" t="s">
        <v>47</v>
      </c>
    </row>
    <row r="13280" spans="1:3">
      <c r="A13280" s="218" t="s">
        <v>26893</v>
      </c>
      <c r="B13280" s="214" t="s">
        <v>26894</v>
      </c>
      <c r="C13280" s="214" t="s">
        <v>602</v>
      </c>
    </row>
    <row r="13281" spans="1:3">
      <c r="A13281" s="218" t="s">
        <v>26895</v>
      </c>
      <c r="B13281" s="214" t="s">
        <v>26896</v>
      </c>
      <c r="C13281" s="214" t="s">
        <v>461</v>
      </c>
    </row>
    <row r="13282" spans="1:3">
      <c r="A13282" s="218" t="s">
        <v>26897</v>
      </c>
      <c r="B13282" s="214" t="s">
        <v>26898</v>
      </c>
      <c r="C13282" s="214" t="s">
        <v>365</v>
      </c>
    </row>
    <row r="13283" spans="1:3">
      <c r="A13283" s="218" t="s">
        <v>26899</v>
      </c>
      <c r="B13283" s="214" t="s">
        <v>26900</v>
      </c>
      <c r="C13283" s="214" t="s">
        <v>367</v>
      </c>
    </row>
    <row r="13284" spans="1:3">
      <c r="A13284" s="218" t="s">
        <v>26901</v>
      </c>
      <c r="B13284" s="214" t="s">
        <v>26902</v>
      </c>
      <c r="C13284" s="214" t="s">
        <v>367</v>
      </c>
    </row>
    <row r="13285" spans="1:3">
      <c r="A13285" s="218" t="s">
        <v>26903</v>
      </c>
      <c r="B13285" s="214" t="s">
        <v>26904</v>
      </c>
      <c r="C13285" s="214" t="s">
        <v>3105</v>
      </c>
    </row>
    <row r="13286" spans="1:3">
      <c r="A13286" s="218" t="s">
        <v>26905</v>
      </c>
      <c r="B13286" s="214" t="s">
        <v>26906</v>
      </c>
      <c r="C13286" s="214" t="s">
        <v>367</v>
      </c>
    </row>
    <row r="13287" spans="1:3">
      <c r="A13287" s="218" t="s">
        <v>26907</v>
      </c>
      <c r="B13287" s="214" t="s">
        <v>26908</v>
      </c>
      <c r="C13287" s="214" t="s">
        <v>367</v>
      </c>
    </row>
    <row r="13288" spans="1:3">
      <c r="A13288" s="218" t="s">
        <v>26909</v>
      </c>
      <c r="B13288" s="214" t="s">
        <v>26910</v>
      </c>
      <c r="C13288" s="214" t="s">
        <v>602</v>
      </c>
    </row>
    <row r="13289" spans="1:3">
      <c r="A13289" s="218" t="s">
        <v>26911</v>
      </c>
      <c r="B13289" s="214" t="s">
        <v>26912</v>
      </c>
      <c r="C13289" s="214" t="s">
        <v>602</v>
      </c>
    </row>
    <row r="13290" spans="1:3">
      <c r="A13290" s="218" t="s">
        <v>26913</v>
      </c>
      <c r="B13290" s="214" t="s">
        <v>26914</v>
      </c>
      <c r="C13290" s="214" t="s">
        <v>47</v>
      </c>
    </row>
    <row r="13291" spans="1:3">
      <c r="A13291" s="218" t="s">
        <v>26915</v>
      </c>
      <c r="B13291" s="214" t="s">
        <v>26916</v>
      </c>
      <c r="C13291" s="214" t="s">
        <v>47</v>
      </c>
    </row>
    <row r="13292" spans="1:3">
      <c r="A13292" s="218" t="s">
        <v>26917</v>
      </c>
      <c r="B13292" s="214" t="s">
        <v>26918</v>
      </c>
      <c r="C13292" s="214" t="s">
        <v>367</v>
      </c>
    </row>
    <row r="13293" spans="1:3">
      <c r="A13293" s="218" t="s">
        <v>26919</v>
      </c>
      <c r="B13293" s="214" t="s">
        <v>26920</v>
      </c>
      <c r="C13293" s="214" t="s">
        <v>602</v>
      </c>
    </row>
    <row r="13294" spans="1:3">
      <c r="A13294" s="218" t="s">
        <v>26921</v>
      </c>
      <c r="B13294" s="214" t="s">
        <v>26922</v>
      </c>
      <c r="C13294" s="214" t="s">
        <v>602</v>
      </c>
    </row>
    <row r="13295" spans="1:3">
      <c r="A13295" s="218" t="s">
        <v>26923</v>
      </c>
      <c r="B13295" s="214" t="s">
        <v>26924</v>
      </c>
      <c r="C13295" s="214" t="s">
        <v>47</v>
      </c>
    </row>
    <row r="13296" spans="1:3">
      <c r="A13296" s="218" t="s">
        <v>26925</v>
      </c>
      <c r="B13296" s="214" t="s">
        <v>26926</v>
      </c>
      <c r="C13296" s="214" t="s">
        <v>47</v>
      </c>
    </row>
    <row r="13297" spans="1:3">
      <c r="A13297" s="218" t="s">
        <v>26927</v>
      </c>
      <c r="B13297" s="214" t="s">
        <v>26928</v>
      </c>
      <c r="C13297" s="214" t="s">
        <v>47</v>
      </c>
    </row>
    <row r="13298" spans="1:3">
      <c r="A13298" s="218" t="s">
        <v>26929</v>
      </c>
      <c r="B13298" s="214" t="s">
        <v>26930</v>
      </c>
      <c r="C13298" s="214" t="s">
        <v>47</v>
      </c>
    </row>
    <row r="13299" spans="1:3">
      <c r="A13299" s="218" t="s">
        <v>26931</v>
      </c>
      <c r="B13299" s="214" t="s">
        <v>26932</v>
      </c>
      <c r="C13299" s="214" t="s">
        <v>47</v>
      </c>
    </row>
    <row r="13300" spans="1:3">
      <c r="A13300" s="218" t="s">
        <v>26933</v>
      </c>
      <c r="B13300" s="214" t="s">
        <v>26934</v>
      </c>
      <c r="C13300" s="214" t="s">
        <v>47</v>
      </c>
    </row>
    <row r="13301" spans="1:3">
      <c r="A13301" s="218" t="s">
        <v>26935</v>
      </c>
      <c r="B13301" s="214" t="s">
        <v>26936</v>
      </c>
      <c r="C13301" s="214" t="s">
        <v>47</v>
      </c>
    </row>
    <row r="13302" spans="1:3">
      <c r="A13302" s="218" t="s">
        <v>26937</v>
      </c>
      <c r="B13302" s="214" t="s">
        <v>26938</v>
      </c>
      <c r="C13302" s="214" t="s">
        <v>47</v>
      </c>
    </row>
    <row r="13303" spans="1:3">
      <c r="A13303" s="218" t="s">
        <v>26939</v>
      </c>
      <c r="B13303" s="214" t="s">
        <v>26940</v>
      </c>
      <c r="C13303" s="214" t="s">
        <v>47</v>
      </c>
    </row>
    <row r="13304" spans="1:3">
      <c r="A13304" s="218" t="s">
        <v>26941</v>
      </c>
      <c r="B13304" s="214" t="s">
        <v>26942</v>
      </c>
      <c r="C13304" s="214" t="s">
        <v>3105</v>
      </c>
    </row>
    <row r="13305" spans="1:3">
      <c r="A13305" s="218" t="s">
        <v>26943</v>
      </c>
      <c r="B13305" s="214" t="s">
        <v>26944</v>
      </c>
      <c r="C13305" s="214" t="s">
        <v>47</v>
      </c>
    </row>
    <row r="13306" spans="1:3">
      <c r="A13306" s="218" t="s">
        <v>26945</v>
      </c>
      <c r="B13306" s="214" t="s">
        <v>26946</v>
      </c>
      <c r="C13306" s="214" t="s">
        <v>602</v>
      </c>
    </row>
    <row r="13307" spans="1:3">
      <c r="A13307" s="218" t="s">
        <v>26947</v>
      </c>
      <c r="B13307" s="214" t="s">
        <v>26948</v>
      </c>
      <c r="C13307" s="214" t="s">
        <v>47</v>
      </c>
    </row>
    <row r="13308" spans="1:3">
      <c r="A13308" s="218" t="s">
        <v>26949</v>
      </c>
      <c r="B13308" s="214" t="s">
        <v>26950</v>
      </c>
      <c r="C13308" s="214" t="s">
        <v>47</v>
      </c>
    </row>
    <row r="13309" spans="1:3">
      <c r="A13309" s="218" t="s">
        <v>26951</v>
      </c>
      <c r="B13309" s="214" t="s">
        <v>26952</v>
      </c>
      <c r="C13309" s="214" t="s">
        <v>47</v>
      </c>
    </row>
    <row r="13310" spans="1:3">
      <c r="A13310" s="218" t="s">
        <v>26953</v>
      </c>
      <c r="B13310" s="214" t="s">
        <v>26954</v>
      </c>
      <c r="C13310" s="214" t="s">
        <v>7432</v>
      </c>
    </row>
    <row r="13311" spans="1:3">
      <c r="A13311" s="218" t="s">
        <v>26955</v>
      </c>
      <c r="B13311" s="214" t="s">
        <v>26956</v>
      </c>
      <c r="C13311" s="214" t="s">
        <v>47</v>
      </c>
    </row>
    <row r="13312" spans="1:3">
      <c r="A13312" s="218" t="s">
        <v>26957</v>
      </c>
      <c r="B13312" s="214" t="s">
        <v>26958</v>
      </c>
      <c r="C13312" s="214" t="s">
        <v>47</v>
      </c>
    </row>
    <row r="13313" spans="1:3">
      <c r="A13313" s="218" t="s">
        <v>26959</v>
      </c>
      <c r="B13313" s="214" t="s">
        <v>26960</v>
      </c>
      <c r="C13313" s="214" t="s">
        <v>47</v>
      </c>
    </row>
    <row r="13314" spans="1:3">
      <c r="A13314" s="218" t="s">
        <v>26961</v>
      </c>
      <c r="B13314" s="214" t="s">
        <v>26962</v>
      </c>
      <c r="C13314" s="214" t="s">
        <v>47</v>
      </c>
    </row>
    <row r="13315" spans="1:3">
      <c r="A13315" s="218" t="s">
        <v>26963</v>
      </c>
      <c r="B13315" s="214" t="s">
        <v>26964</v>
      </c>
      <c r="C13315" s="214" t="s">
        <v>602</v>
      </c>
    </row>
    <row r="13316" spans="1:3">
      <c r="A13316" s="218" t="s">
        <v>26965</v>
      </c>
      <c r="B13316" s="214" t="s">
        <v>26966</v>
      </c>
      <c r="C13316" s="214" t="s">
        <v>47</v>
      </c>
    </row>
    <row r="13317" spans="1:3">
      <c r="A13317" s="218" t="s">
        <v>26967</v>
      </c>
      <c r="B13317" s="214" t="s">
        <v>26968</v>
      </c>
      <c r="C13317" s="214" t="s">
        <v>47</v>
      </c>
    </row>
    <row r="13318" spans="1:3">
      <c r="A13318" s="218" t="s">
        <v>26969</v>
      </c>
      <c r="B13318" s="214" t="s">
        <v>26970</v>
      </c>
      <c r="C13318" s="214" t="s">
        <v>47</v>
      </c>
    </row>
    <row r="13319" spans="1:3">
      <c r="A13319" s="218" t="s">
        <v>26971</v>
      </c>
      <c r="B13319" s="214" t="s">
        <v>26972</v>
      </c>
      <c r="C13319" s="214" t="s">
        <v>47</v>
      </c>
    </row>
    <row r="13320" spans="1:3">
      <c r="A13320" s="218" t="s">
        <v>26973</v>
      </c>
      <c r="B13320" s="214" t="s">
        <v>26974</v>
      </c>
      <c r="C13320" s="214" t="s">
        <v>47</v>
      </c>
    </row>
    <row r="13321" spans="1:3">
      <c r="A13321" s="218" t="s">
        <v>26975</v>
      </c>
      <c r="B13321" s="214" t="s">
        <v>26976</v>
      </c>
      <c r="C13321" s="214" t="s">
        <v>47</v>
      </c>
    </row>
    <row r="13322" spans="1:3">
      <c r="A13322" s="218" t="s">
        <v>26977</v>
      </c>
      <c r="B13322" s="214" t="s">
        <v>26978</v>
      </c>
      <c r="C13322" s="214" t="s">
        <v>47</v>
      </c>
    </row>
    <row r="13323" spans="1:3">
      <c r="A13323" s="218" t="s">
        <v>26979</v>
      </c>
      <c r="B13323" s="214" t="s">
        <v>26980</v>
      </c>
      <c r="C13323" s="214" t="s">
        <v>602</v>
      </c>
    </row>
    <row r="13324" spans="1:3">
      <c r="A13324" s="218" t="s">
        <v>26981</v>
      </c>
      <c r="B13324" s="214" t="s">
        <v>26982</v>
      </c>
      <c r="C13324" s="214" t="s">
        <v>602</v>
      </c>
    </row>
    <row r="13325" spans="1:3">
      <c r="A13325" s="218" t="s">
        <v>26983</v>
      </c>
      <c r="B13325" s="214" t="s">
        <v>26984</v>
      </c>
      <c r="C13325" s="214" t="s">
        <v>602</v>
      </c>
    </row>
    <row r="13326" spans="1:3">
      <c r="A13326" s="218" t="s">
        <v>26985</v>
      </c>
      <c r="B13326" s="214" t="s">
        <v>26986</v>
      </c>
      <c r="C13326" s="214" t="s">
        <v>47</v>
      </c>
    </row>
    <row r="13327" spans="1:3">
      <c r="A13327" s="218" t="s">
        <v>26987</v>
      </c>
      <c r="B13327" s="214" t="s">
        <v>26988</v>
      </c>
      <c r="C13327" s="214" t="s">
        <v>47</v>
      </c>
    </row>
    <row r="13328" spans="1:3">
      <c r="A13328" s="218" t="s">
        <v>26989</v>
      </c>
      <c r="B13328" s="214" t="s">
        <v>26990</v>
      </c>
      <c r="C13328" s="214" t="s">
        <v>47</v>
      </c>
    </row>
    <row r="13329" spans="1:3">
      <c r="A13329" s="218" t="s">
        <v>26991</v>
      </c>
      <c r="B13329" s="214" t="s">
        <v>26992</v>
      </c>
      <c r="C13329" s="214" t="s">
        <v>367</v>
      </c>
    </row>
    <row r="13330" spans="1:3">
      <c r="A13330" s="218" t="s">
        <v>26993</v>
      </c>
      <c r="B13330" s="214" t="s">
        <v>26994</v>
      </c>
      <c r="C13330" s="214" t="s">
        <v>367</v>
      </c>
    </row>
    <row r="13331" spans="1:3">
      <c r="A13331" s="218" t="s">
        <v>26995</v>
      </c>
      <c r="B13331" s="214" t="s">
        <v>26996</v>
      </c>
      <c r="C13331" s="214" t="s">
        <v>602</v>
      </c>
    </row>
    <row r="13332" spans="1:3">
      <c r="A13332" s="218" t="s">
        <v>26997</v>
      </c>
      <c r="B13332" s="214" t="s">
        <v>26998</v>
      </c>
      <c r="C13332" s="214" t="s">
        <v>367</v>
      </c>
    </row>
    <row r="13333" spans="1:3">
      <c r="A13333" s="218" t="s">
        <v>26999</v>
      </c>
      <c r="B13333" s="214" t="s">
        <v>27000</v>
      </c>
      <c r="C13333" s="214" t="s">
        <v>602</v>
      </c>
    </row>
    <row r="13334" spans="1:3">
      <c r="A13334" s="218" t="s">
        <v>27001</v>
      </c>
      <c r="B13334" s="214" t="s">
        <v>27002</v>
      </c>
      <c r="C13334" s="214" t="s">
        <v>602</v>
      </c>
    </row>
    <row r="13335" spans="1:3">
      <c r="A13335" s="218" t="s">
        <v>27003</v>
      </c>
      <c r="B13335" s="214" t="s">
        <v>27004</v>
      </c>
      <c r="C13335" s="214" t="s">
        <v>47</v>
      </c>
    </row>
    <row r="13336" spans="1:3">
      <c r="A13336" s="218" t="s">
        <v>27005</v>
      </c>
      <c r="B13336" s="214" t="s">
        <v>27006</v>
      </c>
      <c r="C13336" s="214" t="s">
        <v>47</v>
      </c>
    </row>
    <row r="13337" spans="1:3">
      <c r="A13337" s="218" t="s">
        <v>27007</v>
      </c>
      <c r="B13337" s="214" t="s">
        <v>27008</v>
      </c>
      <c r="C13337" s="214" t="s">
        <v>3105</v>
      </c>
    </row>
    <row r="13338" spans="1:3">
      <c r="A13338" s="218" t="s">
        <v>27009</v>
      </c>
      <c r="B13338" s="214" t="s">
        <v>27010</v>
      </c>
      <c r="C13338" s="214" t="s">
        <v>365</v>
      </c>
    </row>
    <row r="13339" spans="1:3">
      <c r="A13339" s="218" t="s">
        <v>27011</v>
      </c>
      <c r="B13339" s="214" t="s">
        <v>27012</v>
      </c>
      <c r="C13339" s="214" t="s">
        <v>617</v>
      </c>
    </row>
    <row r="13340" spans="1:3">
      <c r="A13340" s="218" t="s">
        <v>27013</v>
      </c>
      <c r="B13340" s="214" t="s">
        <v>27014</v>
      </c>
      <c r="C13340" s="214" t="s">
        <v>47</v>
      </c>
    </row>
    <row r="13341" spans="1:3">
      <c r="A13341" s="218" t="s">
        <v>27015</v>
      </c>
      <c r="B13341" s="214" t="s">
        <v>27016</v>
      </c>
      <c r="C13341" s="214" t="s">
        <v>602</v>
      </c>
    </row>
    <row r="13342" spans="1:3">
      <c r="A13342" s="218" t="s">
        <v>27017</v>
      </c>
      <c r="B13342" s="214" t="s">
        <v>27018</v>
      </c>
      <c r="C13342" s="214" t="s">
        <v>602</v>
      </c>
    </row>
    <row r="13343" spans="1:3">
      <c r="A13343" s="218" t="s">
        <v>27019</v>
      </c>
      <c r="B13343" s="214" t="s">
        <v>27020</v>
      </c>
      <c r="C13343" s="214" t="s">
        <v>602</v>
      </c>
    </row>
    <row r="13344" spans="1:3">
      <c r="A13344" s="218" t="s">
        <v>27021</v>
      </c>
      <c r="B13344" s="214" t="s">
        <v>27022</v>
      </c>
      <c r="C13344" s="214" t="s">
        <v>47</v>
      </c>
    </row>
    <row r="13345" spans="1:3">
      <c r="A13345" s="218" t="s">
        <v>27023</v>
      </c>
      <c r="B13345" s="214" t="s">
        <v>27024</v>
      </c>
      <c r="C13345" s="214" t="s">
        <v>47</v>
      </c>
    </row>
    <row r="13346" spans="1:3">
      <c r="A13346" s="218" t="s">
        <v>27025</v>
      </c>
      <c r="B13346" s="214" t="s">
        <v>27026</v>
      </c>
      <c r="C13346" s="214" t="s">
        <v>365</v>
      </c>
    </row>
    <row r="13347" spans="1:3">
      <c r="A13347" s="218" t="s">
        <v>27027</v>
      </c>
      <c r="B13347" s="214" t="s">
        <v>27028</v>
      </c>
      <c r="C13347" s="214" t="s">
        <v>47</v>
      </c>
    </row>
    <row r="13348" spans="1:3">
      <c r="A13348" s="218" t="s">
        <v>27029</v>
      </c>
      <c r="B13348" s="214" t="s">
        <v>27030</v>
      </c>
      <c r="C13348" s="214" t="s">
        <v>47</v>
      </c>
    </row>
    <row r="13349" spans="1:3">
      <c r="A13349" s="218" t="s">
        <v>27031</v>
      </c>
      <c r="B13349" s="214" t="s">
        <v>27032</v>
      </c>
      <c r="C13349" s="214" t="s">
        <v>47</v>
      </c>
    </row>
    <row r="13350" spans="1:3">
      <c r="A13350" s="218" t="s">
        <v>27033</v>
      </c>
      <c r="B13350" s="214" t="s">
        <v>27034</v>
      </c>
      <c r="C13350" s="214" t="s">
        <v>47</v>
      </c>
    </row>
    <row r="13351" spans="1:3">
      <c r="A13351" s="218" t="s">
        <v>27035</v>
      </c>
      <c r="B13351" s="214" t="s">
        <v>27036</v>
      </c>
      <c r="C13351" s="214" t="s">
        <v>47</v>
      </c>
    </row>
    <row r="13352" spans="1:3">
      <c r="A13352" s="218" t="s">
        <v>27037</v>
      </c>
      <c r="B13352" s="214" t="s">
        <v>27038</v>
      </c>
      <c r="C13352" s="214" t="s">
        <v>47</v>
      </c>
    </row>
    <row r="13353" spans="1:3">
      <c r="A13353" s="218" t="s">
        <v>27039</v>
      </c>
      <c r="B13353" s="214" t="s">
        <v>27040</v>
      </c>
      <c r="C13353" s="214" t="s">
        <v>47</v>
      </c>
    </row>
    <row r="13354" spans="1:3">
      <c r="A13354" s="218" t="s">
        <v>27041</v>
      </c>
      <c r="B13354" s="214" t="s">
        <v>27042</v>
      </c>
      <c r="C13354" s="214" t="s">
        <v>47</v>
      </c>
    </row>
    <row r="13355" spans="1:3">
      <c r="A13355" s="218" t="s">
        <v>27043</v>
      </c>
      <c r="B13355" s="214" t="s">
        <v>27044</v>
      </c>
      <c r="C13355" s="214" t="s">
        <v>47</v>
      </c>
    </row>
    <row r="13356" spans="1:3">
      <c r="A13356" s="218" t="s">
        <v>27045</v>
      </c>
      <c r="B13356" s="214" t="s">
        <v>27046</v>
      </c>
      <c r="C13356" s="214" t="s">
        <v>365</v>
      </c>
    </row>
    <row r="13357" spans="1:3">
      <c r="A13357" s="218" t="s">
        <v>27047</v>
      </c>
      <c r="B13357" s="214" t="s">
        <v>27048</v>
      </c>
      <c r="C13357" s="214" t="s">
        <v>367</v>
      </c>
    </row>
    <row r="13358" spans="1:3">
      <c r="A13358" s="218" t="s">
        <v>27049</v>
      </c>
      <c r="B13358" s="214" t="s">
        <v>27050</v>
      </c>
      <c r="C13358" s="214" t="s">
        <v>365</v>
      </c>
    </row>
    <row r="13359" spans="1:3">
      <c r="A13359" s="218" t="s">
        <v>27051</v>
      </c>
      <c r="B13359" s="214" t="s">
        <v>27052</v>
      </c>
      <c r="C13359" s="214" t="s">
        <v>367</v>
      </c>
    </row>
    <row r="13360" spans="1:3">
      <c r="A13360" s="218" t="s">
        <v>27053</v>
      </c>
      <c r="B13360" s="214" t="s">
        <v>27054</v>
      </c>
      <c r="C13360" s="214" t="s">
        <v>47</v>
      </c>
    </row>
    <row r="13361" spans="1:3">
      <c r="A13361" s="218" t="s">
        <v>27055</v>
      </c>
      <c r="B13361" s="214" t="s">
        <v>27056</v>
      </c>
      <c r="C13361" s="214" t="s">
        <v>47</v>
      </c>
    </row>
    <row r="13362" spans="1:3">
      <c r="A13362" s="218" t="s">
        <v>27057</v>
      </c>
      <c r="B13362" s="214" t="s">
        <v>27058</v>
      </c>
      <c r="C13362" s="214" t="s">
        <v>461</v>
      </c>
    </row>
    <row r="13363" spans="1:3">
      <c r="A13363" s="218" t="s">
        <v>27059</v>
      </c>
      <c r="B13363" s="214" t="s">
        <v>27060</v>
      </c>
      <c r="C13363" s="214" t="s">
        <v>47</v>
      </c>
    </row>
    <row r="13364" spans="1:3">
      <c r="A13364" s="218" t="s">
        <v>27061</v>
      </c>
      <c r="B13364" s="214" t="s">
        <v>27062</v>
      </c>
      <c r="C13364" s="214" t="s">
        <v>365</v>
      </c>
    </row>
    <row r="13365" spans="1:3">
      <c r="A13365" s="218" t="s">
        <v>27063</v>
      </c>
      <c r="B13365" s="214" t="s">
        <v>27064</v>
      </c>
      <c r="C13365" s="214" t="s">
        <v>47</v>
      </c>
    </row>
    <row r="13366" spans="1:3">
      <c r="A13366" s="218" t="s">
        <v>27065</v>
      </c>
      <c r="B13366" s="214" t="s">
        <v>27066</v>
      </c>
      <c r="C13366" s="214" t="s">
        <v>47</v>
      </c>
    </row>
    <row r="13367" spans="1:3">
      <c r="A13367" s="218" t="s">
        <v>27067</v>
      </c>
      <c r="B13367" s="214" t="s">
        <v>27068</v>
      </c>
      <c r="C13367" s="214" t="s">
        <v>47</v>
      </c>
    </row>
    <row r="13368" spans="1:3">
      <c r="A13368" s="218" t="s">
        <v>27069</v>
      </c>
      <c r="B13368" s="214" t="s">
        <v>27070</v>
      </c>
      <c r="C13368" s="214" t="s">
        <v>47</v>
      </c>
    </row>
    <row r="13369" spans="1:3">
      <c r="A13369" s="218" t="s">
        <v>27071</v>
      </c>
      <c r="B13369" s="214" t="s">
        <v>27072</v>
      </c>
      <c r="C13369" s="214" t="s">
        <v>47</v>
      </c>
    </row>
    <row r="13370" spans="1:3">
      <c r="A13370" s="218" t="s">
        <v>27073</v>
      </c>
      <c r="B13370" s="214" t="s">
        <v>27074</v>
      </c>
      <c r="C13370" s="214" t="s">
        <v>47</v>
      </c>
    </row>
    <row r="13371" spans="1:3">
      <c r="A13371" s="218" t="s">
        <v>27075</v>
      </c>
      <c r="B13371" s="214" t="s">
        <v>27076</v>
      </c>
      <c r="C13371" s="214" t="s">
        <v>47</v>
      </c>
    </row>
    <row r="13372" spans="1:3">
      <c r="A13372" s="218" t="s">
        <v>27077</v>
      </c>
      <c r="B13372" s="214" t="s">
        <v>27078</v>
      </c>
      <c r="C13372" s="214" t="s">
        <v>47</v>
      </c>
    </row>
    <row r="13373" spans="1:3">
      <c r="A13373" s="218" t="s">
        <v>27079</v>
      </c>
      <c r="B13373" s="214" t="s">
        <v>27080</v>
      </c>
      <c r="C13373" s="214" t="s">
        <v>47</v>
      </c>
    </row>
    <row r="13374" spans="1:3">
      <c r="A13374" s="218" t="s">
        <v>27081</v>
      </c>
      <c r="B13374" s="214" t="s">
        <v>27082</v>
      </c>
      <c r="C13374" s="214" t="s">
        <v>47</v>
      </c>
    </row>
    <row r="13375" spans="1:3">
      <c r="A13375" s="218" t="s">
        <v>27083</v>
      </c>
      <c r="B13375" s="214" t="s">
        <v>27084</v>
      </c>
      <c r="C13375" s="214" t="s">
        <v>47</v>
      </c>
    </row>
    <row r="13376" spans="1:3">
      <c r="A13376" s="218" t="s">
        <v>27085</v>
      </c>
      <c r="B13376" s="214" t="s">
        <v>27086</v>
      </c>
      <c r="C13376" s="214" t="s">
        <v>47</v>
      </c>
    </row>
    <row r="13377" spans="1:3">
      <c r="A13377" s="218" t="s">
        <v>27087</v>
      </c>
      <c r="B13377" s="214" t="s">
        <v>27088</v>
      </c>
      <c r="C13377" s="214" t="s">
        <v>47</v>
      </c>
    </row>
    <row r="13378" spans="1:3">
      <c r="A13378" s="218" t="s">
        <v>27089</v>
      </c>
      <c r="B13378" s="214" t="s">
        <v>27090</v>
      </c>
      <c r="C13378" s="214" t="s">
        <v>47</v>
      </c>
    </row>
    <row r="13379" spans="1:3">
      <c r="A13379" s="218" t="s">
        <v>27091</v>
      </c>
      <c r="B13379" s="214" t="s">
        <v>27092</v>
      </c>
      <c r="C13379" s="214" t="s">
        <v>47</v>
      </c>
    </row>
    <row r="13380" spans="1:3">
      <c r="A13380" s="218" t="s">
        <v>27093</v>
      </c>
      <c r="B13380" s="214" t="s">
        <v>27094</v>
      </c>
      <c r="C13380" s="214" t="s">
        <v>47</v>
      </c>
    </row>
    <row r="13381" spans="1:3">
      <c r="A13381" s="218" t="s">
        <v>27095</v>
      </c>
      <c r="B13381" s="214" t="s">
        <v>27096</v>
      </c>
      <c r="C13381" s="214" t="s">
        <v>47</v>
      </c>
    </row>
    <row r="13382" spans="1:3">
      <c r="A13382" s="218" t="s">
        <v>27097</v>
      </c>
      <c r="B13382" s="214" t="s">
        <v>27098</v>
      </c>
      <c r="C13382" s="214" t="s">
        <v>47</v>
      </c>
    </row>
    <row r="13383" spans="1:3">
      <c r="A13383" s="218" t="s">
        <v>27099</v>
      </c>
      <c r="B13383" s="214" t="s">
        <v>27100</v>
      </c>
      <c r="C13383" s="214" t="s">
        <v>47</v>
      </c>
    </row>
    <row r="13384" spans="1:3">
      <c r="A13384" s="218" t="s">
        <v>27101</v>
      </c>
      <c r="B13384" s="214" t="s">
        <v>27102</v>
      </c>
      <c r="C13384" s="214" t="s">
        <v>367</v>
      </c>
    </row>
    <row r="13385" spans="1:3">
      <c r="A13385" s="218" t="s">
        <v>27103</v>
      </c>
      <c r="B13385" s="214" t="s">
        <v>27104</v>
      </c>
      <c r="C13385" s="214" t="s">
        <v>367</v>
      </c>
    </row>
    <row r="13386" spans="1:3">
      <c r="A13386" s="218" t="s">
        <v>27105</v>
      </c>
      <c r="B13386" s="214" t="s">
        <v>27106</v>
      </c>
      <c r="C13386" s="214" t="s">
        <v>367</v>
      </c>
    </row>
    <row r="13387" spans="1:3">
      <c r="A13387" s="218" t="s">
        <v>27107</v>
      </c>
      <c r="B13387" s="214" t="s">
        <v>27108</v>
      </c>
      <c r="C13387" s="214" t="s">
        <v>367</v>
      </c>
    </row>
    <row r="13388" spans="1:3">
      <c r="A13388" s="218" t="s">
        <v>27109</v>
      </c>
      <c r="B13388" s="214" t="s">
        <v>27110</v>
      </c>
      <c r="C13388" s="214" t="s">
        <v>47</v>
      </c>
    </row>
    <row r="13389" spans="1:3">
      <c r="A13389" s="218" t="s">
        <v>27111</v>
      </c>
      <c r="B13389" s="214" t="s">
        <v>27112</v>
      </c>
      <c r="C13389" s="214" t="s">
        <v>47</v>
      </c>
    </row>
    <row r="13390" spans="1:3">
      <c r="A13390" s="218" t="s">
        <v>27113</v>
      </c>
      <c r="B13390" s="214" t="s">
        <v>27114</v>
      </c>
      <c r="C13390" s="214" t="s">
        <v>3105</v>
      </c>
    </row>
    <row r="13391" spans="1:3">
      <c r="A13391" s="218" t="s">
        <v>27115</v>
      </c>
      <c r="B13391" s="214" t="s">
        <v>27116</v>
      </c>
      <c r="C13391" s="214" t="s">
        <v>47</v>
      </c>
    </row>
    <row r="13392" spans="1:3">
      <c r="A13392" s="218" t="s">
        <v>27117</v>
      </c>
      <c r="B13392" s="214" t="s">
        <v>27118</v>
      </c>
      <c r="C13392" s="214" t="s">
        <v>47</v>
      </c>
    </row>
    <row r="13393" spans="1:3">
      <c r="A13393" s="218" t="s">
        <v>27119</v>
      </c>
      <c r="B13393" s="214" t="s">
        <v>27120</v>
      </c>
      <c r="C13393" s="214" t="s">
        <v>47</v>
      </c>
    </row>
    <row r="13394" spans="1:3">
      <c r="A13394" s="218" t="s">
        <v>27121</v>
      </c>
      <c r="B13394" s="214" t="s">
        <v>27122</v>
      </c>
      <c r="C13394" s="214" t="s">
        <v>47</v>
      </c>
    </row>
    <row r="13395" spans="1:3">
      <c r="A13395" s="218" t="s">
        <v>27123</v>
      </c>
      <c r="B13395" s="214" t="s">
        <v>27124</v>
      </c>
      <c r="C13395" s="214" t="s">
        <v>602</v>
      </c>
    </row>
    <row r="13396" spans="1:3">
      <c r="A13396" s="218" t="s">
        <v>27125</v>
      </c>
      <c r="B13396" s="214" t="s">
        <v>27126</v>
      </c>
      <c r="C13396" s="214" t="s">
        <v>602</v>
      </c>
    </row>
    <row r="13397" spans="1:3">
      <c r="A13397" s="218" t="s">
        <v>27127</v>
      </c>
      <c r="B13397" s="214" t="s">
        <v>27128</v>
      </c>
      <c r="C13397" s="214" t="s">
        <v>602</v>
      </c>
    </row>
    <row r="13398" spans="1:3">
      <c r="A13398" s="218" t="s">
        <v>27129</v>
      </c>
      <c r="B13398" s="214" t="s">
        <v>27130</v>
      </c>
      <c r="C13398" s="214" t="s">
        <v>47</v>
      </c>
    </row>
    <row r="13399" spans="1:3">
      <c r="A13399" s="218" t="s">
        <v>27131</v>
      </c>
      <c r="B13399" s="214" t="s">
        <v>27132</v>
      </c>
      <c r="C13399" s="214" t="s">
        <v>47</v>
      </c>
    </row>
    <row r="13400" spans="1:3">
      <c r="A13400" s="218" t="s">
        <v>27133</v>
      </c>
      <c r="B13400" s="214" t="s">
        <v>27134</v>
      </c>
      <c r="C13400" s="214" t="s">
        <v>47</v>
      </c>
    </row>
    <row r="13401" spans="1:3">
      <c r="A13401" s="218" t="s">
        <v>27135</v>
      </c>
      <c r="B13401" s="214" t="s">
        <v>27136</v>
      </c>
      <c r="C13401" s="214" t="s">
        <v>47</v>
      </c>
    </row>
    <row r="13402" spans="1:3">
      <c r="A13402" s="218" t="s">
        <v>27137</v>
      </c>
      <c r="B13402" s="214" t="s">
        <v>27138</v>
      </c>
      <c r="C13402" s="214" t="s">
        <v>47</v>
      </c>
    </row>
    <row r="13403" spans="1:3">
      <c r="A13403" s="218" t="s">
        <v>27139</v>
      </c>
      <c r="B13403" s="214" t="s">
        <v>27140</v>
      </c>
      <c r="C13403" s="214" t="s">
        <v>602</v>
      </c>
    </row>
    <row r="13404" spans="1:3">
      <c r="A13404" s="218" t="s">
        <v>27141</v>
      </c>
      <c r="B13404" s="214" t="s">
        <v>27142</v>
      </c>
      <c r="C13404" s="214" t="s">
        <v>47</v>
      </c>
    </row>
    <row r="13405" spans="1:3">
      <c r="A13405" s="218" t="s">
        <v>27143</v>
      </c>
      <c r="B13405" s="214" t="s">
        <v>27144</v>
      </c>
      <c r="C13405" s="214" t="s">
        <v>47</v>
      </c>
    </row>
    <row r="13406" spans="1:3">
      <c r="A13406" s="218" t="s">
        <v>27145</v>
      </c>
      <c r="B13406" s="214" t="s">
        <v>27146</v>
      </c>
      <c r="C13406" s="214" t="s">
        <v>47</v>
      </c>
    </row>
    <row r="13407" spans="1:3">
      <c r="A13407" s="218" t="s">
        <v>27147</v>
      </c>
      <c r="B13407" s="214" t="s">
        <v>27148</v>
      </c>
      <c r="C13407" s="214" t="s">
        <v>47</v>
      </c>
    </row>
    <row r="13408" spans="1:3">
      <c r="A13408" s="218" t="s">
        <v>27149</v>
      </c>
      <c r="B13408" s="214" t="s">
        <v>27150</v>
      </c>
      <c r="C13408" s="214" t="s">
        <v>47</v>
      </c>
    </row>
    <row r="13409" spans="1:3">
      <c r="A13409" s="218" t="s">
        <v>27151</v>
      </c>
      <c r="B13409" s="214" t="s">
        <v>27152</v>
      </c>
      <c r="C13409" s="214" t="s">
        <v>47</v>
      </c>
    </row>
    <row r="13410" spans="1:3">
      <c r="A13410" s="218" t="s">
        <v>27153</v>
      </c>
      <c r="B13410" s="214" t="s">
        <v>27154</v>
      </c>
      <c r="C13410" s="214" t="s">
        <v>367</v>
      </c>
    </row>
    <row r="13411" spans="1:3">
      <c r="A13411" s="218" t="s">
        <v>27155</v>
      </c>
      <c r="B13411" s="214" t="s">
        <v>27156</v>
      </c>
      <c r="C13411" s="214" t="s">
        <v>47</v>
      </c>
    </row>
    <row r="13412" spans="1:3">
      <c r="A13412" s="218" t="s">
        <v>27157</v>
      </c>
      <c r="B13412" s="214" t="s">
        <v>27158</v>
      </c>
      <c r="C13412" s="214" t="s">
        <v>47</v>
      </c>
    </row>
    <row r="13413" spans="1:3">
      <c r="A13413" s="218" t="s">
        <v>27159</v>
      </c>
      <c r="B13413" s="214" t="s">
        <v>27160</v>
      </c>
      <c r="C13413" s="214" t="s">
        <v>602</v>
      </c>
    </row>
    <row r="13414" spans="1:3">
      <c r="A13414" s="218" t="s">
        <v>27161</v>
      </c>
      <c r="B13414" s="214" t="s">
        <v>27162</v>
      </c>
      <c r="C13414" s="214" t="s">
        <v>47</v>
      </c>
    </row>
    <row r="13415" spans="1:3">
      <c r="A13415" s="218" t="s">
        <v>27163</v>
      </c>
      <c r="B13415" s="214" t="s">
        <v>27164</v>
      </c>
      <c r="C13415" s="214" t="s">
        <v>47</v>
      </c>
    </row>
    <row r="13416" spans="1:3">
      <c r="A13416" s="218" t="s">
        <v>27165</v>
      </c>
      <c r="B13416" s="214" t="s">
        <v>27166</v>
      </c>
      <c r="C13416" s="214" t="s">
        <v>367</v>
      </c>
    </row>
    <row r="13417" spans="1:3">
      <c r="A13417" s="218" t="s">
        <v>27167</v>
      </c>
      <c r="B13417" s="214" t="s">
        <v>27168</v>
      </c>
      <c r="C13417" s="214" t="s">
        <v>367</v>
      </c>
    </row>
    <row r="13418" spans="1:3">
      <c r="A13418" s="218" t="s">
        <v>27169</v>
      </c>
      <c r="B13418" s="214" t="s">
        <v>27170</v>
      </c>
      <c r="C13418" s="214" t="s">
        <v>47</v>
      </c>
    </row>
    <row r="13419" spans="1:3">
      <c r="A13419" s="218" t="s">
        <v>27171</v>
      </c>
      <c r="B13419" s="214" t="s">
        <v>27172</v>
      </c>
      <c r="C13419" s="214" t="s">
        <v>47</v>
      </c>
    </row>
    <row r="13420" spans="1:3">
      <c r="A13420" s="218" t="s">
        <v>27173</v>
      </c>
      <c r="B13420" s="214" t="s">
        <v>27174</v>
      </c>
      <c r="C13420" s="214" t="s">
        <v>47</v>
      </c>
    </row>
    <row r="13421" spans="1:3">
      <c r="A13421" s="218" t="s">
        <v>27175</v>
      </c>
      <c r="B13421" s="214" t="s">
        <v>27176</v>
      </c>
      <c r="C13421" s="214" t="s">
        <v>602</v>
      </c>
    </row>
    <row r="13422" spans="1:3">
      <c r="A13422" s="218" t="s">
        <v>27177</v>
      </c>
      <c r="B13422" s="214" t="s">
        <v>27178</v>
      </c>
      <c r="C13422" s="214" t="s">
        <v>602</v>
      </c>
    </row>
    <row r="13423" spans="1:3">
      <c r="A13423" s="218" t="s">
        <v>27179</v>
      </c>
      <c r="B13423" s="214" t="s">
        <v>27180</v>
      </c>
      <c r="C13423" s="214" t="s">
        <v>47</v>
      </c>
    </row>
    <row r="13424" spans="1:3">
      <c r="A13424" s="218" t="s">
        <v>27181</v>
      </c>
      <c r="B13424" s="214" t="s">
        <v>27182</v>
      </c>
      <c r="C13424" s="214" t="s">
        <v>602</v>
      </c>
    </row>
    <row r="13425" spans="1:3">
      <c r="A13425" s="218" t="s">
        <v>27183</v>
      </c>
      <c r="B13425" s="214" t="s">
        <v>27184</v>
      </c>
      <c r="C13425" s="214" t="s">
        <v>602</v>
      </c>
    </row>
    <row r="13426" spans="1:3">
      <c r="A13426" s="218" t="s">
        <v>27185</v>
      </c>
      <c r="B13426" s="214" t="s">
        <v>27186</v>
      </c>
      <c r="C13426" s="214" t="s">
        <v>47</v>
      </c>
    </row>
    <row r="13427" spans="1:3">
      <c r="A13427" s="218" t="s">
        <v>27187</v>
      </c>
      <c r="B13427" s="214" t="s">
        <v>27188</v>
      </c>
      <c r="C13427" s="214" t="s">
        <v>47</v>
      </c>
    </row>
    <row r="13428" spans="1:3">
      <c r="A13428" s="218" t="s">
        <v>27189</v>
      </c>
      <c r="B13428" s="214" t="s">
        <v>27190</v>
      </c>
      <c r="C13428" s="214" t="s">
        <v>47</v>
      </c>
    </row>
    <row r="13429" spans="1:3">
      <c r="A13429" s="218" t="s">
        <v>27191</v>
      </c>
      <c r="B13429" s="214" t="s">
        <v>27192</v>
      </c>
      <c r="C13429" s="214" t="s">
        <v>602</v>
      </c>
    </row>
    <row r="13430" spans="1:3">
      <c r="A13430" s="218" t="s">
        <v>27193</v>
      </c>
      <c r="B13430" s="214" t="s">
        <v>27194</v>
      </c>
      <c r="C13430" s="214" t="s">
        <v>602</v>
      </c>
    </row>
    <row r="13431" spans="1:3">
      <c r="A13431" s="218" t="s">
        <v>27195</v>
      </c>
      <c r="B13431" s="214" t="s">
        <v>27196</v>
      </c>
      <c r="C13431" s="214" t="s">
        <v>47</v>
      </c>
    </row>
    <row r="13432" spans="1:3">
      <c r="A13432" s="218" t="s">
        <v>27197</v>
      </c>
      <c r="B13432" s="214" t="s">
        <v>27198</v>
      </c>
      <c r="C13432" s="214" t="s">
        <v>47</v>
      </c>
    </row>
    <row r="13433" spans="1:3">
      <c r="A13433" s="218" t="s">
        <v>27199</v>
      </c>
      <c r="B13433" s="214" t="s">
        <v>27200</v>
      </c>
      <c r="C13433" s="214" t="s">
        <v>602</v>
      </c>
    </row>
    <row r="13434" spans="1:3">
      <c r="A13434" s="218" t="s">
        <v>27201</v>
      </c>
      <c r="B13434" s="214" t="s">
        <v>27202</v>
      </c>
      <c r="C13434" s="214" t="s">
        <v>47</v>
      </c>
    </row>
    <row r="13435" spans="1:3">
      <c r="A13435" s="218" t="s">
        <v>27203</v>
      </c>
      <c r="B13435" s="214" t="s">
        <v>27204</v>
      </c>
      <c r="C13435" s="214" t="s">
        <v>47</v>
      </c>
    </row>
    <row r="13436" spans="1:3">
      <c r="A13436" s="218" t="s">
        <v>27205</v>
      </c>
      <c r="B13436" s="214" t="s">
        <v>27206</v>
      </c>
      <c r="C13436" s="214" t="s">
        <v>47</v>
      </c>
    </row>
    <row r="13437" spans="1:3">
      <c r="A13437" s="218" t="s">
        <v>27207</v>
      </c>
      <c r="B13437" s="214" t="s">
        <v>27208</v>
      </c>
      <c r="C13437" s="214" t="s">
        <v>47</v>
      </c>
    </row>
    <row r="13438" spans="1:3">
      <c r="A13438" s="218" t="s">
        <v>27209</v>
      </c>
      <c r="B13438" s="214" t="s">
        <v>27210</v>
      </c>
      <c r="C13438" s="214" t="s">
        <v>47</v>
      </c>
    </row>
    <row r="13439" spans="1:3">
      <c r="A13439" s="218" t="s">
        <v>27211</v>
      </c>
      <c r="B13439" s="214" t="s">
        <v>27212</v>
      </c>
      <c r="C13439" s="214" t="s">
        <v>942</v>
      </c>
    </row>
    <row r="13440" spans="1:3">
      <c r="A13440" s="218" t="s">
        <v>27213</v>
      </c>
      <c r="B13440" s="214" t="s">
        <v>27214</v>
      </c>
      <c r="C13440" s="214" t="s">
        <v>602</v>
      </c>
    </row>
    <row r="13441" spans="1:3">
      <c r="A13441" s="218" t="s">
        <v>27215</v>
      </c>
      <c r="B13441" s="214" t="s">
        <v>27216</v>
      </c>
      <c r="C13441" s="214" t="s">
        <v>3105</v>
      </c>
    </row>
    <row r="13442" spans="1:3">
      <c r="A13442" s="218" t="s">
        <v>27217</v>
      </c>
      <c r="B13442" s="214" t="s">
        <v>27218</v>
      </c>
      <c r="C13442" s="214" t="s">
        <v>3105</v>
      </c>
    </row>
    <row r="13443" spans="1:3">
      <c r="A13443" s="218" t="s">
        <v>27219</v>
      </c>
      <c r="B13443" s="214" t="s">
        <v>27220</v>
      </c>
      <c r="C13443" s="214" t="s">
        <v>365</v>
      </c>
    </row>
    <row r="13444" spans="1:3">
      <c r="A13444" s="218" t="s">
        <v>27221</v>
      </c>
      <c r="B13444" s="214" t="s">
        <v>27222</v>
      </c>
      <c r="C13444" s="214" t="s">
        <v>3105</v>
      </c>
    </row>
    <row r="13445" spans="1:3">
      <c r="A13445" s="218" t="s">
        <v>27223</v>
      </c>
      <c r="B13445" s="214" t="s">
        <v>27224</v>
      </c>
      <c r="C13445" s="214" t="s">
        <v>3105</v>
      </c>
    </row>
    <row r="13446" spans="1:3">
      <c r="A13446" s="218" t="s">
        <v>27225</v>
      </c>
      <c r="B13446" s="214" t="s">
        <v>27226</v>
      </c>
      <c r="C13446" s="214" t="s">
        <v>47</v>
      </c>
    </row>
    <row r="13447" spans="1:3">
      <c r="A13447" s="218" t="s">
        <v>27227</v>
      </c>
      <c r="B13447" s="214" t="s">
        <v>27228</v>
      </c>
      <c r="C13447" s="214" t="s">
        <v>47</v>
      </c>
    </row>
    <row r="13448" spans="1:3">
      <c r="A13448" s="218" t="s">
        <v>27229</v>
      </c>
      <c r="B13448" s="214" t="s">
        <v>27230</v>
      </c>
      <c r="C13448" s="214" t="s">
        <v>47</v>
      </c>
    </row>
    <row r="13449" spans="1:3">
      <c r="A13449" s="218" t="s">
        <v>27231</v>
      </c>
      <c r="B13449" s="214" t="s">
        <v>27232</v>
      </c>
      <c r="C13449" s="214" t="s">
        <v>47</v>
      </c>
    </row>
    <row r="13450" spans="1:3">
      <c r="A13450" s="218" t="s">
        <v>27233</v>
      </c>
      <c r="B13450" s="214" t="s">
        <v>27234</v>
      </c>
      <c r="C13450" s="214" t="s">
        <v>47</v>
      </c>
    </row>
    <row r="13451" spans="1:3">
      <c r="A13451" s="218" t="s">
        <v>27235</v>
      </c>
      <c r="B13451" s="214" t="s">
        <v>27236</v>
      </c>
      <c r="C13451" s="214" t="s">
        <v>602</v>
      </c>
    </row>
    <row r="13452" spans="1:3">
      <c r="A13452" s="218" t="s">
        <v>27237</v>
      </c>
      <c r="B13452" s="214" t="s">
        <v>27238</v>
      </c>
      <c r="C13452" s="214" t="s">
        <v>602</v>
      </c>
    </row>
    <row r="13453" spans="1:3">
      <c r="A13453" s="218" t="s">
        <v>27239</v>
      </c>
      <c r="B13453" s="214" t="s">
        <v>27240</v>
      </c>
      <c r="C13453" s="214" t="s">
        <v>365</v>
      </c>
    </row>
    <row r="13454" spans="1:3">
      <c r="A13454" s="218" t="s">
        <v>27241</v>
      </c>
      <c r="B13454" s="214" t="s">
        <v>27242</v>
      </c>
      <c r="C13454" s="214" t="s">
        <v>3105</v>
      </c>
    </row>
    <row r="13455" spans="1:3">
      <c r="A13455" s="218" t="s">
        <v>27243</v>
      </c>
      <c r="B13455" s="214" t="s">
        <v>27244</v>
      </c>
      <c r="C13455" s="214" t="s">
        <v>47</v>
      </c>
    </row>
    <row r="13456" spans="1:3">
      <c r="A13456" s="218" t="s">
        <v>27245</v>
      </c>
      <c r="B13456" s="214" t="s">
        <v>27246</v>
      </c>
      <c r="C13456" s="214" t="s">
        <v>47</v>
      </c>
    </row>
    <row r="13457" spans="1:3">
      <c r="A13457" s="218" t="s">
        <v>27247</v>
      </c>
      <c r="B13457" s="214" t="s">
        <v>27248</v>
      </c>
      <c r="C13457" s="214" t="s">
        <v>47</v>
      </c>
    </row>
    <row r="13458" spans="1:3">
      <c r="A13458" s="218" t="s">
        <v>27249</v>
      </c>
      <c r="B13458" s="214" t="s">
        <v>27250</v>
      </c>
      <c r="C13458" s="214" t="s">
        <v>47</v>
      </c>
    </row>
    <row r="13459" spans="1:3">
      <c r="A13459" s="218" t="s">
        <v>27251</v>
      </c>
      <c r="B13459" s="214" t="s">
        <v>27252</v>
      </c>
      <c r="C13459" s="214" t="s">
        <v>47</v>
      </c>
    </row>
    <row r="13460" spans="1:3">
      <c r="A13460" s="218" t="s">
        <v>27253</v>
      </c>
      <c r="B13460" s="214" t="s">
        <v>27254</v>
      </c>
      <c r="C13460" s="214" t="s">
        <v>47</v>
      </c>
    </row>
    <row r="13461" spans="1:3">
      <c r="A13461" s="218" t="s">
        <v>27255</v>
      </c>
      <c r="B13461" s="214" t="s">
        <v>27256</v>
      </c>
      <c r="C13461" s="214" t="s">
        <v>602</v>
      </c>
    </row>
    <row r="13462" spans="1:3">
      <c r="A13462" s="218" t="s">
        <v>27257</v>
      </c>
      <c r="B13462" s="214" t="s">
        <v>27258</v>
      </c>
      <c r="C13462" s="214" t="s">
        <v>47</v>
      </c>
    </row>
    <row r="13463" spans="1:3">
      <c r="A13463" s="218" t="s">
        <v>27259</v>
      </c>
      <c r="B13463" s="214" t="s">
        <v>27260</v>
      </c>
      <c r="C13463" s="214" t="s">
        <v>47</v>
      </c>
    </row>
    <row r="13464" spans="1:3">
      <c r="A13464" s="218" t="s">
        <v>27261</v>
      </c>
      <c r="B13464" s="214" t="s">
        <v>27262</v>
      </c>
      <c r="C13464" s="214" t="s">
        <v>47</v>
      </c>
    </row>
    <row r="13465" spans="1:3">
      <c r="A13465" s="218" t="s">
        <v>27263</v>
      </c>
      <c r="B13465" s="214" t="s">
        <v>27264</v>
      </c>
      <c r="C13465" s="214" t="s">
        <v>47</v>
      </c>
    </row>
    <row r="13466" spans="1:3">
      <c r="A13466" s="218" t="s">
        <v>27265</v>
      </c>
      <c r="B13466" s="214" t="s">
        <v>27266</v>
      </c>
      <c r="C13466" s="214" t="s">
        <v>47</v>
      </c>
    </row>
    <row r="13467" spans="1:3">
      <c r="A13467" s="218" t="s">
        <v>27267</v>
      </c>
      <c r="B13467" s="214" t="s">
        <v>27268</v>
      </c>
      <c r="C13467" s="214" t="s">
        <v>942</v>
      </c>
    </row>
    <row r="13468" spans="1:3">
      <c r="A13468" s="218" t="s">
        <v>27269</v>
      </c>
      <c r="B13468" s="214" t="s">
        <v>27270</v>
      </c>
      <c r="C13468" s="214" t="s">
        <v>367</v>
      </c>
    </row>
    <row r="13469" spans="1:3">
      <c r="A13469" s="218" t="s">
        <v>27271</v>
      </c>
      <c r="B13469" s="214" t="s">
        <v>27272</v>
      </c>
      <c r="C13469" s="214" t="s">
        <v>47</v>
      </c>
    </row>
    <row r="13470" spans="1:3">
      <c r="A13470" s="218" t="s">
        <v>27273</v>
      </c>
      <c r="B13470" s="214" t="s">
        <v>27274</v>
      </c>
      <c r="C13470" s="214" t="s">
        <v>47</v>
      </c>
    </row>
    <row r="13471" spans="1:3">
      <c r="A13471" s="218" t="s">
        <v>27275</v>
      </c>
      <c r="B13471" s="214" t="s">
        <v>27276</v>
      </c>
      <c r="C13471" s="214" t="s">
        <v>367</v>
      </c>
    </row>
    <row r="13472" spans="1:3">
      <c r="A13472" s="218" t="s">
        <v>27277</v>
      </c>
      <c r="B13472" s="214" t="s">
        <v>27278</v>
      </c>
      <c r="C13472" s="214" t="s">
        <v>47</v>
      </c>
    </row>
    <row r="13473" spans="1:3">
      <c r="A13473" s="218" t="s">
        <v>27279</v>
      </c>
      <c r="B13473" s="214" t="s">
        <v>27280</v>
      </c>
      <c r="C13473" s="214" t="s">
        <v>47</v>
      </c>
    </row>
    <row r="13474" spans="1:3">
      <c r="A13474" s="218" t="s">
        <v>27281</v>
      </c>
      <c r="B13474" s="214" t="s">
        <v>27282</v>
      </c>
      <c r="C13474" s="214" t="s">
        <v>602</v>
      </c>
    </row>
    <row r="13475" spans="1:3">
      <c r="A13475" s="218" t="s">
        <v>27283</v>
      </c>
      <c r="B13475" s="214" t="s">
        <v>27284</v>
      </c>
      <c r="C13475" s="214" t="s">
        <v>47</v>
      </c>
    </row>
    <row r="13476" spans="1:3">
      <c r="A13476" s="218" t="s">
        <v>27285</v>
      </c>
      <c r="B13476" s="214" t="s">
        <v>27286</v>
      </c>
      <c r="C13476" s="214" t="s">
        <v>47</v>
      </c>
    </row>
    <row r="13477" spans="1:3">
      <c r="A13477" s="218" t="s">
        <v>27287</v>
      </c>
      <c r="B13477" s="214" t="s">
        <v>27288</v>
      </c>
      <c r="C13477" s="214" t="s">
        <v>47</v>
      </c>
    </row>
    <row r="13478" spans="1:3">
      <c r="A13478" s="218" t="s">
        <v>27289</v>
      </c>
      <c r="B13478" s="214" t="s">
        <v>27290</v>
      </c>
      <c r="C13478" s="214" t="s">
        <v>47</v>
      </c>
    </row>
    <row r="13479" spans="1:3">
      <c r="A13479" s="218" t="s">
        <v>27291</v>
      </c>
      <c r="B13479" s="214" t="s">
        <v>27292</v>
      </c>
      <c r="C13479" s="214" t="s">
        <v>47</v>
      </c>
    </row>
    <row r="13480" spans="1:3">
      <c r="A13480" s="218" t="s">
        <v>27293</v>
      </c>
      <c r="B13480" s="214" t="s">
        <v>27294</v>
      </c>
      <c r="C13480" s="214" t="s">
        <v>47</v>
      </c>
    </row>
    <row r="13481" spans="1:3">
      <c r="A13481" s="218" t="s">
        <v>27295</v>
      </c>
      <c r="B13481" s="214" t="s">
        <v>27296</v>
      </c>
      <c r="C13481" s="214" t="s">
        <v>47</v>
      </c>
    </row>
    <row r="13482" spans="1:3">
      <c r="A13482" s="218" t="s">
        <v>27297</v>
      </c>
      <c r="B13482" s="214" t="s">
        <v>27298</v>
      </c>
      <c r="C13482" s="214" t="s">
        <v>47</v>
      </c>
    </row>
    <row r="13483" spans="1:3">
      <c r="A13483" s="218" t="s">
        <v>27299</v>
      </c>
      <c r="B13483" s="214" t="s">
        <v>27300</v>
      </c>
      <c r="C13483" s="214" t="s">
        <v>47</v>
      </c>
    </row>
    <row r="13484" spans="1:3">
      <c r="A13484" s="218" t="s">
        <v>27301</v>
      </c>
      <c r="B13484" s="214" t="s">
        <v>27302</v>
      </c>
      <c r="C13484" s="214" t="s">
        <v>602</v>
      </c>
    </row>
    <row r="13485" spans="1:3">
      <c r="A13485" s="218" t="s">
        <v>27303</v>
      </c>
      <c r="B13485" s="214" t="s">
        <v>27304</v>
      </c>
      <c r="C13485" s="214" t="s">
        <v>47</v>
      </c>
    </row>
    <row r="13486" spans="1:3">
      <c r="A13486" s="218" t="s">
        <v>27305</v>
      </c>
      <c r="B13486" s="214" t="s">
        <v>27306</v>
      </c>
      <c r="C13486" s="214" t="s">
        <v>47</v>
      </c>
    </row>
    <row r="13487" spans="1:3">
      <c r="A13487" s="218" t="s">
        <v>27307</v>
      </c>
      <c r="B13487" s="214" t="s">
        <v>27308</v>
      </c>
      <c r="C13487" s="214" t="s">
        <v>47</v>
      </c>
    </row>
    <row r="13488" spans="1:3">
      <c r="A13488" s="218" t="s">
        <v>27309</v>
      </c>
      <c r="B13488" s="214" t="s">
        <v>27310</v>
      </c>
      <c r="C13488" s="214" t="s">
        <v>602</v>
      </c>
    </row>
    <row r="13489" spans="1:3">
      <c r="A13489" s="218" t="s">
        <v>27311</v>
      </c>
      <c r="B13489" s="214" t="s">
        <v>27312</v>
      </c>
      <c r="C13489" s="214" t="s">
        <v>47</v>
      </c>
    </row>
    <row r="13490" spans="1:3">
      <c r="A13490" s="218" t="s">
        <v>27313</v>
      </c>
      <c r="B13490" s="214" t="s">
        <v>27314</v>
      </c>
      <c r="C13490" s="214" t="s">
        <v>602</v>
      </c>
    </row>
    <row r="13491" spans="1:3">
      <c r="A13491" s="218" t="s">
        <v>27315</v>
      </c>
      <c r="B13491" s="214" t="s">
        <v>27316</v>
      </c>
      <c r="C13491" s="214" t="s">
        <v>602</v>
      </c>
    </row>
    <row r="13492" spans="1:3">
      <c r="A13492" s="218" t="s">
        <v>27317</v>
      </c>
      <c r="B13492" s="214" t="s">
        <v>27318</v>
      </c>
      <c r="C13492" s="214" t="s">
        <v>47</v>
      </c>
    </row>
    <row r="13493" spans="1:3">
      <c r="A13493" s="218" t="s">
        <v>27319</v>
      </c>
      <c r="B13493" s="214" t="s">
        <v>27320</v>
      </c>
      <c r="C13493" s="214" t="s">
        <v>47</v>
      </c>
    </row>
    <row r="13494" spans="1:3">
      <c r="A13494" s="218" t="s">
        <v>27321</v>
      </c>
      <c r="B13494" s="214" t="s">
        <v>27322</v>
      </c>
      <c r="C13494" s="214" t="s">
        <v>47</v>
      </c>
    </row>
    <row r="13495" spans="1:3">
      <c r="A13495" s="218" t="s">
        <v>27323</v>
      </c>
      <c r="B13495" s="214" t="s">
        <v>27324</v>
      </c>
      <c r="C13495" s="214" t="s">
        <v>47</v>
      </c>
    </row>
    <row r="13496" spans="1:3">
      <c r="A13496" s="218" t="s">
        <v>27325</v>
      </c>
      <c r="B13496" s="214" t="s">
        <v>27326</v>
      </c>
      <c r="C13496" s="214" t="s">
        <v>47</v>
      </c>
    </row>
    <row r="13497" spans="1:3">
      <c r="A13497" s="218" t="s">
        <v>27327</v>
      </c>
      <c r="B13497" s="214" t="s">
        <v>27328</v>
      </c>
      <c r="C13497" s="214" t="s">
        <v>47</v>
      </c>
    </row>
    <row r="13498" spans="1:3">
      <c r="A13498" s="218" t="s">
        <v>27329</v>
      </c>
      <c r="B13498" s="214" t="s">
        <v>27330</v>
      </c>
      <c r="C13498" s="214" t="s">
        <v>47</v>
      </c>
    </row>
    <row r="13499" spans="1:3">
      <c r="A13499" s="218" t="s">
        <v>27331</v>
      </c>
      <c r="B13499" s="214" t="s">
        <v>27332</v>
      </c>
      <c r="C13499" s="214" t="s">
        <v>602</v>
      </c>
    </row>
    <row r="13500" spans="1:3">
      <c r="A13500" s="218" t="s">
        <v>27333</v>
      </c>
      <c r="B13500" s="214" t="s">
        <v>27334</v>
      </c>
      <c r="C13500" s="214" t="s">
        <v>602</v>
      </c>
    </row>
    <row r="13501" spans="1:3">
      <c r="A13501" s="218" t="s">
        <v>27335</v>
      </c>
      <c r="B13501" s="214" t="s">
        <v>27336</v>
      </c>
      <c r="C13501" s="214" t="s">
        <v>602</v>
      </c>
    </row>
    <row r="13502" spans="1:3">
      <c r="A13502" s="218" t="s">
        <v>27337</v>
      </c>
      <c r="B13502" s="214" t="s">
        <v>27338</v>
      </c>
      <c r="C13502" s="214" t="s">
        <v>47</v>
      </c>
    </row>
    <row r="13503" spans="1:3">
      <c r="A13503" s="218" t="s">
        <v>27339</v>
      </c>
      <c r="B13503" s="214" t="s">
        <v>27340</v>
      </c>
      <c r="C13503" s="214" t="s">
        <v>47</v>
      </c>
    </row>
    <row r="13504" spans="1:3">
      <c r="A13504" s="218" t="s">
        <v>27341</v>
      </c>
      <c r="B13504" s="214" t="s">
        <v>27342</v>
      </c>
      <c r="C13504" s="214" t="s">
        <v>47</v>
      </c>
    </row>
    <row r="13505" spans="1:3">
      <c r="A13505" s="218" t="s">
        <v>27343</v>
      </c>
      <c r="B13505" s="214" t="s">
        <v>27344</v>
      </c>
      <c r="C13505" s="214" t="s">
        <v>47</v>
      </c>
    </row>
    <row r="13506" spans="1:3">
      <c r="A13506" s="218" t="s">
        <v>27345</v>
      </c>
      <c r="B13506" s="214" t="s">
        <v>27346</v>
      </c>
      <c r="C13506" s="214" t="s">
        <v>47</v>
      </c>
    </row>
    <row r="13507" spans="1:3">
      <c r="A13507" s="218" t="s">
        <v>27347</v>
      </c>
      <c r="B13507" s="214" t="s">
        <v>27348</v>
      </c>
      <c r="C13507" s="214" t="s">
        <v>47</v>
      </c>
    </row>
    <row r="13508" spans="1:3">
      <c r="A13508" s="218" t="s">
        <v>27349</v>
      </c>
      <c r="B13508" s="214" t="s">
        <v>27350</v>
      </c>
      <c r="C13508" s="214" t="s">
        <v>47</v>
      </c>
    </row>
    <row r="13509" spans="1:3">
      <c r="A13509" s="218" t="s">
        <v>27351</v>
      </c>
      <c r="B13509" s="214" t="s">
        <v>27352</v>
      </c>
      <c r="C13509" s="214" t="s">
        <v>47</v>
      </c>
    </row>
    <row r="13510" spans="1:3">
      <c r="A13510" s="218" t="s">
        <v>27353</v>
      </c>
      <c r="B13510" s="214" t="s">
        <v>27354</v>
      </c>
      <c r="C13510" s="214" t="s">
        <v>47</v>
      </c>
    </row>
    <row r="13511" spans="1:3">
      <c r="A13511" s="218" t="s">
        <v>27355</v>
      </c>
      <c r="B13511" s="214" t="s">
        <v>27356</v>
      </c>
      <c r="C13511" s="214" t="s">
        <v>47</v>
      </c>
    </row>
    <row r="13512" spans="1:3">
      <c r="A13512" s="218" t="s">
        <v>27357</v>
      </c>
      <c r="B13512" s="214" t="s">
        <v>27358</v>
      </c>
      <c r="C13512" s="214" t="s">
        <v>47</v>
      </c>
    </row>
    <row r="13513" spans="1:3">
      <c r="A13513" s="218" t="s">
        <v>27359</v>
      </c>
      <c r="B13513" s="214" t="s">
        <v>27360</v>
      </c>
      <c r="C13513" s="214" t="s">
        <v>3105</v>
      </c>
    </row>
    <row r="13514" spans="1:3">
      <c r="A13514" s="218" t="s">
        <v>27361</v>
      </c>
      <c r="B13514" s="214" t="s">
        <v>27362</v>
      </c>
      <c r="C13514" s="214" t="s">
        <v>365</v>
      </c>
    </row>
    <row r="13515" spans="1:3">
      <c r="A13515" s="218" t="s">
        <v>27363</v>
      </c>
      <c r="B13515" s="214" t="s">
        <v>27364</v>
      </c>
      <c r="C13515" s="214" t="s">
        <v>365</v>
      </c>
    </row>
    <row r="13516" spans="1:3">
      <c r="A13516" s="218" t="s">
        <v>27365</v>
      </c>
      <c r="B13516" s="214" t="s">
        <v>27366</v>
      </c>
      <c r="C13516" s="214" t="s">
        <v>365</v>
      </c>
    </row>
    <row r="13517" spans="1:3">
      <c r="A13517" s="218" t="s">
        <v>27367</v>
      </c>
      <c r="B13517" s="214" t="s">
        <v>27368</v>
      </c>
      <c r="C13517" s="214" t="s">
        <v>365</v>
      </c>
    </row>
    <row r="13518" spans="1:3">
      <c r="A13518" s="218" t="s">
        <v>27369</v>
      </c>
      <c r="B13518" s="214" t="s">
        <v>27370</v>
      </c>
      <c r="C13518" s="214" t="s">
        <v>3100</v>
      </c>
    </row>
    <row r="13519" spans="1:3">
      <c r="A13519" s="218" t="s">
        <v>27371</v>
      </c>
      <c r="B13519" s="214" t="s">
        <v>27372</v>
      </c>
      <c r="C13519" s="214" t="s">
        <v>3105</v>
      </c>
    </row>
    <row r="13520" spans="1:3">
      <c r="A13520" s="218" t="s">
        <v>27373</v>
      </c>
      <c r="B13520" s="214" t="s">
        <v>27374</v>
      </c>
      <c r="C13520" s="214" t="s">
        <v>47</v>
      </c>
    </row>
    <row r="13521" spans="1:3">
      <c r="A13521" s="218" t="s">
        <v>27375</v>
      </c>
      <c r="B13521" s="214" t="s">
        <v>27376</v>
      </c>
      <c r="C13521" s="214" t="s">
        <v>47</v>
      </c>
    </row>
    <row r="13522" spans="1:3">
      <c r="A13522" s="218" t="s">
        <v>27377</v>
      </c>
      <c r="B13522" s="214" t="s">
        <v>27378</v>
      </c>
      <c r="C13522" s="214" t="s">
        <v>365</v>
      </c>
    </row>
    <row r="13523" spans="1:3">
      <c r="A13523" s="218" t="s">
        <v>27379</v>
      </c>
      <c r="B13523" s="214" t="s">
        <v>27380</v>
      </c>
      <c r="C13523" s="214" t="s">
        <v>602</v>
      </c>
    </row>
    <row r="13524" spans="1:3">
      <c r="A13524" s="218" t="s">
        <v>27381</v>
      </c>
      <c r="B13524" s="214" t="s">
        <v>27382</v>
      </c>
      <c r="C13524" s="214" t="s">
        <v>461</v>
      </c>
    </row>
    <row r="13525" spans="1:3">
      <c r="A13525" s="218" t="s">
        <v>27383</v>
      </c>
      <c r="B13525" s="214" t="s">
        <v>27384</v>
      </c>
      <c r="C13525" s="214" t="s">
        <v>367</v>
      </c>
    </row>
    <row r="13526" spans="1:3">
      <c r="A13526" s="218" t="s">
        <v>27385</v>
      </c>
      <c r="B13526" s="214" t="s">
        <v>27386</v>
      </c>
      <c r="C13526" s="214" t="s">
        <v>367</v>
      </c>
    </row>
    <row r="13527" spans="1:3">
      <c r="A13527" s="218" t="s">
        <v>27387</v>
      </c>
      <c r="B13527" s="214" t="s">
        <v>27388</v>
      </c>
      <c r="C13527" s="214" t="s">
        <v>617</v>
      </c>
    </row>
    <row r="13528" spans="1:3">
      <c r="A13528" s="218" t="s">
        <v>27389</v>
      </c>
      <c r="B13528" s="214" t="s">
        <v>27390</v>
      </c>
      <c r="C13528" s="214" t="s">
        <v>367</v>
      </c>
    </row>
    <row r="13529" spans="1:3">
      <c r="A13529" s="218" t="s">
        <v>27391</v>
      </c>
      <c r="B13529" s="214" t="s">
        <v>27392</v>
      </c>
      <c r="C13529" s="214" t="s">
        <v>617</v>
      </c>
    </row>
    <row r="13530" spans="1:3">
      <c r="A13530" s="218" t="s">
        <v>27393</v>
      </c>
      <c r="B13530" s="214" t="s">
        <v>27394</v>
      </c>
      <c r="C13530" s="214" t="s">
        <v>602</v>
      </c>
    </row>
    <row r="13531" spans="1:3">
      <c r="A13531" s="218" t="s">
        <v>27395</v>
      </c>
      <c r="B13531" s="214" t="s">
        <v>27396</v>
      </c>
      <c r="C13531" s="214" t="s">
        <v>365</v>
      </c>
    </row>
    <row r="13532" spans="1:3">
      <c r="A13532" s="218" t="s">
        <v>27397</v>
      </c>
      <c r="B13532" s="214" t="s">
        <v>27398</v>
      </c>
      <c r="C13532" s="214" t="s">
        <v>47</v>
      </c>
    </row>
    <row r="13533" spans="1:3">
      <c r="A13533" s="218" t="s">
        <v>27399</v>
      </c>
      <c r="B13533" s="214" t="s">
        <v>27400</v>
      </c>
      <c r="C13533" s="214" t="s">
        <v>47</v>
      </c>
    </row>
    <row r="13534" spans="1:3">
      <c r="A13534" s="218" t="s">
        <v>27401</v>
      </c>
      <c r="B13534" s="214" t="s">
        <v>27402</v>
      </c>
      <c r="C13534" s="214" t="s">
        <v>47</v>
      </c>
    </row>
    <row r="13535" spans="1:3">
      <c r="A13535" s="218" t="s">
        <v>27403</v>
      </c>
      <c r="B13535" s="214" t="s">
        <v>27404</v>
      </c>
      <c r="C13535" s="214" t="s">
        <v>47</v>
      </c>
    </row>
    <row r="13536" spans="1:3">
      <c r="A13536" s="218" t="s">
        <v>27405</v>
      </c>
      <c r="B13536" s="214" t="s">
        <v>27406</v>
      </c>
      <c r="C13536" s="214" t="s">
        <v>47</v>
      </c>
    </row>
    <row r="13537" spans="1:3">
      <c r="A13537" s="218" t="s">
        <v>27407</v>
      </c>
      <c r="B13537" s="214" t="s">
        <v>27408</v>
      </c>
      <c r="C13537" s="214" t="s">
        <v>47</v>
      </c>
    </row>
    <row r="13538" spans="1:3">
      <c r="A13538" s="218" t="s">
        <v>27409</v>
      </c>
      <c r="B13538" s="214" t="s">
        <v>27410</v>
      </c>
      <c r="C13538" s="214" t="s">
        <v>47</v>
      </c>
    </row>
    <row r="13539" spans="1:3">
      <c r="A13539" s="218" t="s">
        <v>27411</v>
      </c>
      <c r="B13539" s="214" t="s">
        <v>27412</v>
      </c>
      <c r="C13539" s="214" t="s">
        <v>47</v>
      </c>
    </row>
    <row r="13540" spans="1:3">
      <c r="A13540" s="218" t="s">
        <v>27413</v>
      </c>
      <c r="B13540" s="214" t="s">
        <v>27414</v>
      </c>
      <c r="C13540" s="214" t="s">
        <v>47</v>
      </c>
    </row>
    <row r="13541" spans="1:3">
      <c r="A13541" s="218" t="s">
        <v>27415</v>
      </c>
      <c r="B13541" s="214" t="s">
        <v>27416</v>
      </c>
      <c r="C13541" s="214" t="s">
        <v>47</v>
      </c>
    </row>
    <row r="13542" spans="1:3">
      <c r="A13542" s="218" t="s">
        <v>27417</v>
      </c>
      <c r="B13542" s="214" t="s">
        <v>27418</v>
      </c>
      <c r="C13542" s="214" t="s">
        <v>47</v>
      </c>
    </row>
    <row r="13543" spans="1:3">
      <c r="A13543" s="218" t="s">
        <v>27419</v>
      </c>
      <c r="B13543" s="214" t="s">
        <v>27420</v>
      </c>
      <c r="C13543" s="214" t="s">
        <v>47</v>
      </c>
    </row>
    <row r="13544" spans="1:3">
      <c r="A13544" s="218" t="s">
        <v>27421</v>
      </c>
      <c r="B13544" s="214" t="s">
        <v>27422</v>
      </c>
      <c r="C13544" s="214" t="s">
        <v>47</v>
      </c>
    </row>
    <row r="13545" spans="1:3">
      <c r="A13545" s="218" t="s">
        <v>27423</v>
      </c>
      <c r="B13545" s="214" t="s">
        <v>27424</v>
      </c>
      <c r="C13545" s="214" t="s">
        <v>47</v>
      </c>
    </row>
    <row r="13546" spans="1:3">
      <c r="A13546" s="218" t="s">
        <v>27425</v>
      </c>
      <c r="B13546" s="214" t="s">
        <v>27426</v>
      </c>
      <c r="C13546" s="214" t="s">
        <v>47</v>
      </c>
    </row>
    <row r="13547" spans="1:3">
      <c r="A13547" s="218" t="s">
        <v>27427</v>
      </c>
      <c r="B13547" s="214" t="s">
        <v>27428</v>
      </c>
      <c r="C13547" s="214" t="s">
        <v>47</v>
      </c>
    </row>
    <row r="13548" spans="1:3">
      <c r="A13548" s="218" t="s">
        <v>27429</v>
      </c>
      <c r="B13548" s="214" t="s">
        <v>27430</v>
      </c>
      <c r="C13548" s="214" t="s">
        <v>47</v>
      </c>
    </row>
    <row r="13549" spans="1:3">
      <c r="A13549" s="218" t="s">
        <v>27431</v>
      </c>
      <c r="B13549" s="214" t="s">
        <v>27432</v>
      </c>
      <c r="C13549" s="214" t="s">
        <v>47</v>
      </c>
    </row>
    <row r="13550" spans="1:3">
      <c r="A13550" s="218" t="s">
        <v>27433</v>
      </c>
      <c r="B13550" s="214" t="s">
        <v>27434</v>
      </c>
      <c r="C13550" s="214" t="s">
        <v>47</v>
      </c>
    </row>
    <row r="13551" spans="1:3">
      <c r="A13551" s="218" t="s">
        <v>27435</v>
      </c>
      <c r="B13551" s="214" t="s">
        <v>27436</v>
      </c>
      <c r="C13551" s="214" t="s">
        <v>47</v>
      </c>
    </row>
    <row r="13552" spans="1:3">
      <c r="A13552" s="218" t="s">
        <v>27437</v>
      </c>
      <c r="B13552" s="214" t="s">
        <v>27438</v>
      </c>
      <c r="C13552" s="214" t="s">
        <v>47</v>
      </c>
    </row>
    <row r="13553" spans="1:3">
      <c r="A13553" s="218" t="s">
        <v>27439</v>
      </c>
      <c r="B13553" s="214" t="s">
        <v>27440</v>
      </c>
      <c r="C13553" s="214" t="s">
        <v>47</v>
      </c>
    </row>
    <row r="13554" spans="1:3">
      <c r="A13554" s="218" t="s">
        <v>27441</v>
      </c>
      <c r="B13554" s="214" t="s">
        <v>27442</v>
      </c>
      <c r="C13554" s="214" t="s">
        <v>47</v>
      </c>
    </row>
    <row r="13555" spans="1:3">
      <c r="A13555" s="218" t="s">
        <v>27443</v>
      </c>
      <c r="B13555" s="214" t="s">
        <v>27444</v>
      </c>
      <c r="C13555" s="214" t="s">
        <v>47</v>
      </c>
    </row>
    <row r="13556" spans="1:3">
      <c r="A13556" s="218" t="s">
        <v>27445</v>
      </c>
      <c r="B13556" s="214" t="s">
        <v>27446</v>
      </c>
      <c r="C13556" s="214" t="s">
        <v>602</v>
      </c>
    </row>
    <row r="13557" spans="1:3">
      <c r="A13557" s="218" t="s">
        <v>27447</v>
      </c>
      <c r="B13557" s="214" t="s">
        <v>27448</v>
      </c>
      <c r="C13557" s="214" t="s">
        <v>47</v>
      </c>
    </row>
    <row r="13558" spans="1:3">
      <c r="A13558" s="218" t="s">
        <v>27449</v>
      </c>
      <c r="B13558" s="214" t="s">
        <v>27450</v>
      </c>
      <c r="C13558" s="214" t="s">
        <v>602</v>
      </c>
    </row>
    <row r="13559" spans="1:3">
      <c r="A13559" s="218" t="s">
        <v>27451</v>
      </c>
      <c r="B13559" s="214" t="s">
        <v>27452</v>
      </c>
      <c r="C13559" s="214" t="s">
        <v>617</v>
      </c>
    </row>
    <row r="13560" spans="1:3">
      <c r="A13560" s="218" t="s">
        <v>27453</v>
      </c>
      <c r="B13560" s="214" t="s">
        <v>27454</v>
      </c>
      <c r="C13560" s="214" t="s">
        <v>367</v>
      </c>
    </row>
    <row r="13561" spans="1:3">
      <c r="A13561" s="218" t="s">
        <v>27455</v>
      </c>
      <c r="B13561" s="214" t="s">
        <v>27456</v>
      </c>
      <c r="C13561" s="214" t="s">
        <v>47</v>
      </c>
    </row>
    <row r="13562" spans="1:3">
      <c r="A13562" s="218" t="s">
        <v>27457</v>
      </c>
      <c r="B13562" s="214" t="s">
        <v>27458</v>
      </c>
      <c r="C13562" s="214" t="s">
        <v>47</v>
      </c>
    </row>
    <row r="13563" spans="1:3">
      <c r="A13563" s="218" t="s">
        <v>27459</v>
      </c>
      <c r="B13563" s="214" t="s">
        <v>27460</v>
      </c>
      <c r="C13563" s="214" t="s">
        <v>47</v>
      </c>
    </row>
    <row r="13564" spans="1:3">
      <c r="A13564" s="218" t="s">
        <v>27461</v>
      </c>
      <c r="B13564" s="214" t="s">
        <v>27462</v>
      </c>
      <c r="C13564" s="214" t="s">
        <v>47</v>
      </c>
    </row>
    <row r="13565" spans="1:3">
      <c r="A13565" s="218" t="s">
        <v>27463</v>
      </c>
      <c r="B13565" s="214" t="s">
        <v>27464</v>
      </c>
      <c r="C13565" s="214" t="s">
        <v>47</v>
      </c>
    </row>
    <row r="13566" spans="1:3">
      <c r="A13566" s="218" t="s">
        <v>27465</v>
      </c>
      <c r="B13566" s="214" t="s">
        <v>27466</v>
      </c>
      <c r="C13566" s="214" t="s">
        <v>47</v>
      </c>
    </row>
    <row r="13567" spans="1:3">
      <c r="A13567" s="218" t="s">
        <v>27467</v>
      </c>
      <c r="B13567" s="214" t="s">
        <v>27468</v>
      </c>
      <c r="C13567" s="214" t="s">
        <v>47</v>
      </c>
    </row>
    <row r="13568" spans="1:3">
      <c r="A13568" s="218" t="s">
        <v>27469</v>
      </c>
      <c r="B13568" s="214" t="s">
        <v>27470</v>
      </c>
      <c r="C13568" s="214" t="s">
        <v>602</v>
      </c>
    </row>
    <row r="13569" spans="1:3">
      <c r="A13569" s="218" t="s">
        <v>27471</v>
      </c>
      <c r="B13569" s="214" t="s">
        <v>27472</v>
      </c>
      <c r="C13569" s="214" t="s">
        <v>602</v>
      </c>
    </row>
    <row r="13570" spans="1:3">
      <c r="A13570" s="218" t="s">
        <v>27473</v>
      </c>
      <c r="B13570" s="214" t="s">
        <v>27474</v>
      </c>
      <c r="C13570" s="214" t="s">
        <v>47</v>
      </c>
    </row>
    <row r="13571" spans="1:3">
      <c r="A13571" s="218" t="s">
        <v>27475</v>
      </c>
      <c r="B13571" s="214" t="s">
        <v>27476</v>
      </c>
      <c r="C13571" s="214" t="s">
        <v>602</v>
      </c>
    </row>
    <row r="13572" spans="1:3">
      <c r="A13572" s="218" t="s">
        <v>27477</v>
      </c>
      <c r="B13572" s="214" t="s">
        <v>27478</v>
      </c>
      <c r="C13572" s="214" t="s">
        <v>602</v>
      </c>
    </row>
    <row r="13573" spans="1:3">
      <c r="A13573" s="218" t="s">
        <v>27479</v>
      </c>
      <c r="B13573" s="214" t="s">
        <v>27480</v>
      </c>
      <c r="C13573" s="214" t="s">
        <v>47</v>
      </c>
    </row>
    <row r="13574" spans="1:3">
      <c r="A13574" s="218" t="s">
        <v>27481</v>
      </c>
      <c r="B13574" s="214" t="s">
        <v>27482</v>
      </c>
      <c r="C13574" s="214" t="s">
        <v>47</v>
      </c>
    </row>
    <row r="13575" spans="1:3">
      <c r="A13575" s="218" t="s">
        <v>27483</v>
      </c>
      <c r="B13575" s="214" t="s">
        <v>27484</v>
      </c>
      <c r="C13575" s="214" t="s">
        <v>47</v>
      </c>
    </row>
    <row r="13576" spans="1:3">
      <c r="A13576" s="218" t="s">
        <v>27485</v>
      </c>
      <c r="B13576" s="214" t="s">
        <v>27486</v>
      </c>
      <c r="C13576" s="214" t="s">
        <v>47</v>
      </c>
    </row>
    <row r="13577" spans="1:3">
      <c r="A13577" s="218" t="s">
        <v>27487</v>
      </c>
      <c r="B13577" s="214" t="s">
        <v>27488</v>
      </c>
      <c r="C13577" s="214" t="s">
        <v>47</v>
      </c>
    </row>
    <row r="13578" spans="1:3">
      <c r="A13578" s="218" t="s">
        <v>27489</v>
      </c>
      <c r="B13578" s="214" t="s">
        <v>27490</v>
      </c>
      <c r="C13578" s="214" t="s">
        <v>47</v>
      </c>
    </row>
    <row r="13579" spans="1:3">
      <c r="A13579" s="218" t="s">
        <v>27491</v>
      </c>
      <c r="B13579" s="214" t="s">
        <v>27492</v>
      </c>
      <c r="C13579" s="214" t="s">
        <v>47</v>
      </c>
    </row>
    <row r="13580" spans="1:3">
      <c r="A13580" s="218" t="s">
        <v>27493</v>
      </c>
      <c r="B13580" s="214" t="s">
        <v>27494</v>
      </c>
      <c r="C13580" s="214" t="s">
        <v>47</v>
      </c>
    </row>
    <row r="13581" spans="1:3">
      <c r="A13581" s="218" t="s">
        <v>27495</v>
      </c>
      <c r="B13581" s="214" t="s">
        <v>27496</v>
      </c>
      <c r="C13581" s="214" t="s">
        <v>47</v>
      </c>
    </row>
    <row r="13582" spans="1:3">
      <c r="A13582" s="218" t="s">
        <v>27497</v>
      </c>
      <c r="B13582" s="214" t="s">
        <v>27498</v>
      </c>
      <c r="C13582" s="214" t="s">
        <v>47</v>
      </c>
    </row>
    <row r="13583" spans="1:3">
      <c r="A13583" s="218" t="s">
        <v>27499</v>
      </c>
      <c r="B13583" s="214" t="s">
        <v>27500</v>
      </c>
      <c r="C13583" s="214" t="s">
        <v>47</v>
      </c>
    </row>
    <row r="13584" spans="1:3">
      <c r="A13584" s="218" t="s">
        <v>27501</v>
      </c>
      <c r="B13584" s="214" t="s">
        <v>27502</v>
      </c>
      <c r="C13584" s="214" t="s">
        <v>47</v>
      </c>
    </row>
    <row r="13585" spans="1:3">
      <c r="A13585" s="218" t="s">
        <v>27503</v>
      </c>
      <c r="B13585" s="214" t="s">
        <v>27504</v>
      </c>
      <c r="C13585" s="214" t="s">
        <v>47</v>
      </c>
    </row>
    <row r="13586" spans="1:3">
      <c r="A13586" s="218" t="s">
        <v>27505</v>
      </c>
      <c r="B13586" s="214" t="s">
        <v>27506</v>
      </c>
      <c r="C13586" s="214" t="s">
        <v>47</v>
      </c>
    </row>
    <row r="13587" spans="1:3">
      <c r="A13587" s="218" t="s">
        <v>27507</v>
      </c>
      <c r="B13587" s="214" t="s">
        <v>27508</v>
      </c>
      <c r="C13587" s="214" t="s">
        <v>602</v>
      </c>
    </row>
    <row r="13588" spans="1:3">
      <c r="A13588" s="218" t="s">
        <v>27509</v>
      </c>
      <c r="B13588" s="214" t="s">
        <v>27510</v>
      </c>
      <c r="C13588" s="214" t="s">
        <v>602</v>
      </c>
    </row>
    <row r="13589" spans="1:3">
      <c r="A13589" s="218" t="s">
        <v>27511</v>
      </c>
      <c r="B13589" s="214" t="s">
        <v>27512</v>
      </c>
      <c r="C13589" s="214" t="s">
        <v>602</v>
      </c>
    </row>
    <row r="13590" spans="1:3">
      <c r="A13590" s="218" t="s">
        <v>27513</v>
      </c>
      <c r="B13590" s="214" t="s">
        <v>27514</v>
      </c>
      <c r="C13590" s="214" t="s">
        <v>602</v>
      </c>
    </row>
    <row r="13591" spans="1:3">
      <c r="A13591" s="218" t="s">
        <v>27515</v>
      </c>
      <c r="B13591" s="214" t="s">
        <v>27516</v>
      </c>
      <c r="C13591" s="214" t="s">
        <v>367</v>
      </c>
    </row>
    <row r="13592" spans="1:3">
      <c r="A13592" s="218" t="s">
        <v>27517</v>
      </c>
      <c r="B13592" s="214" t="s">
        <v>27518</v>
      </c>
      <c r="C13592" s="214" t="s">
        <v>367</v>
      </c>
    </row>
    <row r="13593" spans="1:3">
      <c r="A13593" s="218" t="s">
        <v>27519</v>
      </c>
      <c r="B13593" s="214" t="s">
        <v>27520</v>
      </c>
      <c r="C13593" s="214" t="s">
        <v>47</v>
      </c>
    </row>
    <row r="13594" spans="1:3">
      <c r="A13594" s="218" t="s">
        <v>27521</v>
      </c>
      <c r="B13594" s="214" t="s">
        <v>27522</v>
      </c>
      <c r="C13594" s="214" t="s">
        <v>367</v>
      </c>
    </row>
    <row r="13595" spans="1:3">
      <c r="A13595" s="218" t="s">
        <v>27523</v>
      </c>
      <c r="B13595" s="214" t="s">
        <v>27524</v>
      </c>
      <c r="C13595" s="214" t="s">
        <v>47</v>
      </c>
    </row>
    <row r="13596" spans="1:3">
      <c r="A13596" s="218" t="s">
        <v>27525</v>
      </c>
      <c r="B13596" s="214" t="s">
        <v>27526</v>
      </c>
      <c r="C13596" s="214" t="s">
        <v>47</v>
      </c>
    </row>
    <row r="13597" spans="1:3">
      <c r="A13597" s="218" t="s">
        <v>27527</v>
      </c>
      <c r="B13597" s="214" t="s">
        <v>27528</v>
      </c>
      <c r="C13597" s="214" t="s">
        <v>47</v>
      </c>
    </row>
    <row r="13598" spans="1:3">
      <c r="A13598" s="218" t="s">
        <v>27529</v>
      </c>
      <c r="B13598" s="214" t="s">
        <v>27530</v>
      </c>
      <c r="C13598" s="214" t="s">
        <v>47</v>
      </c>
    </row>
    <row r="13599" spans="1:3">
      <c r="A13599" s="218" t="s">
        <v>27531</v>
      </c>
      <c r="B13599" s="214" t="s">
        <v>27532</v>
      </c>
      <c r="C13599" s="214" t="s">
        <v>47</v>
      </c>
    </row>
    <row r="13600" spans="1:3">
      <c r="A13600" s="218" t="s">
        <v>27533</v>
      </c>
      <c r="B13600" s="214" t="s">
        <v>27534</v>
      </c>
      <c r="C13600" s="214" t="s">
        <v>47</v>
      </c>
    </row>
    <row r="13601" spans="1:3">
      <c r="A13601" s="218" t="s">
        <v>27535</v>
      </c>
      <c r="B13601" s="214" t="s">
        <v>27536</v>
      </c>
      <c r="C13601" s="214" t="s">
        <v>47</v>
      </c>
    </row>
    <row r="13602" spans="1:3">
      <c r="A13602" s="218" t="s">
        <v>27537</v>
      </c>
      <c r="B13602" s="214" t="s">
        <v>27538</v>
      </c>
      <c r="C13602" s="214" t="s">
        <v>47</v>
      </c>
    </row>
    <row r="13603" spans="1:3">
      <c r="A13603" s="218" t="s">
        <v>27539</v>
      </c>
      <c r="B13603" s="214" t="s">
        <v>27540</v>
      </c>
      <c r="C13603" s="214" t="s">
        <v>47</v>
      </c>
    </row>
    <row r="13604" spans="1:3">
      <c r="A13604" s="218" t="s">
        <v>27541</v>
      </c>
      <c r="B13604" s="214" t="s">
        <v>27542</v>
      </c>
      <c r="C13604" s="214" t="s">
        <v>47</v>
      </c>
    </row>
    <row r="13605" spans="1:3">
      <c r="A13605" s="218" t="s">
        <v>27543</v>
      </c>
      <c r="B13605" s="214" t="s">
        <v>27544</v>
      </c>
      <c r="C13605" s="214" t="s">
        <v>47</v>
      </c>
    </row>
    <row r="13606" spans="1:3">
      <c r="A13606" s="218" t="s">
        <v>27545</v>
      </c>
      <c r="B13606" s="214" t="s">
        <v>27546</v>
      </c>
      <c r="C13606" s="214" t="s">
        <v>47</v>
      </c>
    </row>
    <row r="13607" spans="1:3">
      <c r="A13607" s="218" t="s">
        <v>27547</v>
      </c>
      <c r="B13607" s="214" t="s">
        <v>27548</v>
      </c>
      <c r="C13607" s="214" t="s">
        <v>47</v>
      </c>
    </row>
    <row r="13608" spans="1:3">
      <c r="A13608" s="218" t="s">
        <v>27549</v>
      </c>
      <c r="B13608" s="214" t="s">
        <v>27550</v>
      </c>
      <c r="C13608" s="214" t="s">
        <v>47</v>
      </c>
    </row>
    <row r="13609" spans="1:3">
      <c r="A13609" s="218" t="s">
        <v>27551</v>
      </c>
      <c r="B13609" s="214" t="s">
        <v>27552</v>
      </c>
      <c r="C13609" s="214" t="s">
        <v>602</v>
      </c>
    </row>
    <row r="13610" spans="1:3">
      <c r="A13610" s="218" t="s">
        <v>27553</v>
      </c>
      <c r="B13610" s="214" t="s">
        <v>27554</v>
      </c>
      <c r="C13610" s="214" t="s">
        <v>602</v>
      </c>
    </row>
    <row r="13611" spans="1:3">
      <c r="A13611" s="218" t="s">
        <v>27555</v>
      </c>
      <c r="B13611" s="214" t="s">
        <v>27556</v>
      </c>
      <c r="C13611" s="214" t="s">
        <v>602</v>
      </c>
    </row>
    <row r="13612" spans="1:3">
      <c r="A13612" s="218" t="s">
        <v>27557</v>
      </c>
      <c r="B13612" s="214" t="s">
        <v>27558</v>
      </c>
      <c r="C13612" s="214" t="s">
        <v>47</v>
      </c>
    </row>
    <row r="13613" spans="1:3">
      <c r="A13613" s="218" t="s">
        <v>27559</v>
      </c>
      <c r="B13613" s="214" t="s">
        <v>27560</v>
      </c>
      <c r="C13613" s="214" t="s">
        <v>47</v>
      </c>
    </row>
    <row r="13614" spans="1:3">
      <c r="A13614" s="218" t="s">
        <v>27561</v>
      </c>
      <c r="B13614" s="214" t="s">
        <v>27562</v>
      </c>
      <c r="C13614" s="214" t="s">
        <v>47</v>
      </c>
    </row>
    <row r="13615" spans="1:3">
      <c r="A13615" s="218" t="s">
        <v>27563</v>
      </c>
      <c r="B13615" s="214" t="s">
        <v>27564</v>
      </c>
      <c r="C13615" s="214" t="s">
        <v>47</v>
      </c>
    </row>
    <row r="13616" spans="1:3">
      <c r="A13616" s="218" t="s">
        <v>27565</v>
      </c>
      <c r="B13616" s="214" t="s">
        <v>27566</v>
      </c>
      <c r="C13616" s="214" t="s">
        <v>47</v>
      </c>
    </row>
    <row r="13617" spans="1:3">
      <c r="A13617" s="218" t="s">
        <v>27567</v>
      </c>
      <c r="B13617" s="214" t="s">
        <v>27568</v>
      </c>
      <c r="C13617" s="214" t="s">
        <v>3105</v>
      </c>
    </row>
    <row r="13618" spans="1:3">
      <c r="A13618" s="218" t="s">
        <v>27569</v>
      </c>
      <c r="B13618" s="214" t="s">
        <v>27570</v>
      </c>
      <c r="C13618" s="214" t="s">
        <v>365</v>
      </c>
    </row>
    <row r="13619" spans="1:3">
      <c r="A13619" s="218" t="s">
        <v>27571</v>
      </c>
      <c r="B13619" s="214" t="s">
        <v>27572</v>
      </c>
      <c r="C13619" s="214" t="s">
        <v>367</v>
      </c>
    </row>
    <row r="13620" spans="1:3">
      <c r="A13620" s="218" t="s">
        <v>27573</v>
      </c>
      <c r="B13620" s="214" t="s">
        <v>27574</v>
      </c>
      <c r="C13620" s="214" t="s">
        <v>47</v>
      </c>
    </row>
    <row r="13621" spans="1:3">
      <c r="A13621" s="218" t="s">
        <v>27575</v>
      </c>
      <c r="B13621" s="214" t="s">
        <v>27576</v>
      </c>
      <c r="C13621" s="214" t="s">
        <v>47</v>
      </c>
    </row>
    <row r="13622" spans="1:3">
      <c r="A13622" s="218" t="s">
        <v>27577</v>
      </c>
      <c r="B13622" s="214" t="s">
        <v>27578</v>
      </c>
      <c r="C13622" s="214" t="s">
        <v>47</v>
      </c>
    </row>
    <row r="13623" spans="1:3">
      <c r="A13623" s="218" t="s">
        <v>27579</v>
      </c>
      <c r="B13623" s="214" t="s">
        <v>27580</v>
      </c>
      <c r="C13623" s="214" t="s">
        <v>47</v>
      </c>
    </row>
    <row r="13624" spans="1:3">
      <c r="A13624" s="218" t="s">
        <v>27581</v>
      </c>
      <c r="B13624" s="214" t="s">
        <v>27582</v>
      </c>
      <c r="C13624" s="214" t="s">
        <v>47</v>
      </c>
    </row>
    <row r="13625" spans="1:3">
      <c r="A13625" s="218" t="s">
        <v>27583</v>
      </c>
      <c r="B13625" s="214" t="s">
        <v>27584</v>
      </c>
      <c r="C13625" s="214" t="s">
        <v>47</v>
      </c>
    </row>
    <row r="13626" spans="1:3">
      <c r="A13626" s="218" t="s">
        <v>27585</v>
      </c>
      <c r="B13626" s="214" t="s">
        <v>27586</v>
      </c>
      <c r="C13626" s="214" t="s">
        <v>47</v>
      </c>
    </row>
    <row r="13627" spans="1:3">
      <c r="A13627" s="218" t="s">
        <v>27587</v>
      </c>
      <c r="B13627" s="214" t="s">
        <v>27588</v>
      </c>
      <c r="C13627" s="214" t="s">
        <v>47</v>
      </c>
    </row>
    <row r="13628" spans="1:3">
      <c r="A13628" s="218" t="s">
        <v>27589</v>
      </c>
      <c r="B13628" s="214" t="s">
        <v>27590</v>
      </c>
      <c r="C13628" s="214" t="s">
        <v>47</v>
      </c>
    </row>
    <row r="13629" spans="1:3">
      <c r="A13629" s="218" t="s">
        <v>27591</v>
      </c>
      <c r="B13629" s="214" t="s">
        <v>27592</v>
      </c>
      <c r="C13629" s="214" t="s">
        <v>47</v>
      </c>
    </row>
    <row r="13630" spans="1:3">
      <c r="A13630" s="218" t="s">
        <v>27593</v>
      </c>
      <c r="B13630" s="214" t="s">
        <v>27594</v>
      </c>
      <c r="C13630" s="214" t="s">
        <v>47</v>
      </c>
    </row>
    <row r="13631" spans="1:3">
      <c r="A13631" s="218" t="s">
        <v>27595</v>
      </c>
      <c r="B13631" s="214" t="s">
        <v>27596</v>
      </c>
      <c r="C13631" s="214" t="s">
        <v>602</v>
      </c>
    </row>
    <row r="13632" spans="1:3">
      <c r="A13632" s="218" t="s">
        <v>27597</v>
      </c>
      <c r="B13632" s="214" t="s">
        <v>27598</v>
      </c>
      <c r="C13632" s="214" t="s">
        <v>367</v>
      </c>
    </row>
    <row r="13633" spans="1:3">
      <c r="A13633" s="218" t="s">
        <v>27599</v>
      </c>
      <c r="B13633" s="214" t="s">
        <v>27600</v>
      </c>
      <c r="C13633" s="214" t="s">
        <v>367</v>
      </c>
    </row>
    <row r="13634" spans="1:3">
      <c r="A13634" s="218" t="s">
        <v>27601</v>
      </c>
      <c r="B13634" s="214" t="s">
        <v>27602</v>
      </c>
      <c r="C13634" s="214" t="s">
        <v>47</v>
      </c>
    </row>
    <row r="13635" spans="1:3">
      <c r="A13635" s="218" t="s">
        <v>27603</v>
      </c>
      <c r="B13635" s="214" t="s">
        <v>27604</v>
      </c>
      <c r="C13635" s="214" t="s">
        <v>47</v>
      </c>
    </row>
    <row r="13636" spans="1:3">
      <c r="A13636" s="218" t="s">
        <v>27605</v>
      </c>
      <c r="B13636" s="214" t="s">
        <v>27606</v>
      </c>
      <c r="C13636" s="214" t="s">
        <v>47</v>
      </c>
    </row>
    <row r="13637" spans="1:3">
      <c r="A13637" s="218" t="s">
        <v>27607</v>
      </c>
      <c r="B13637" s="214" t="s">
        <v>27608</v>
      </c>
      <c r="C13637" s="214" t="s">
        <v>47</v>
      </c>
    </row>
    <row r="13638" spans="1:3">
      <c r="A13638" s="218" t="s">
        <v>27609</v>
      </c>
      <c r="B13638" s="214" t="s">
        <v>27610</v>
      </c>
      <c r="C13638" s="214" t="s">
        <v>47</v>
      </c>
    </row>
    <row r="13639" spans="1:3">
      <c r="A13639" s="218" t="s">
        <v>27611</v>
      </c>
      <c r="B13639" s="214" t="s">
        <v>27612</v>
      </c>
      <c r="C13639" s="214" t="s">
        <v>47</v>
      </c>
    </row>
    <row r="13640" spans="1:3">
      <c r="A13640" s="218" t="s">
        <v>27613</v>
      </c>
      <c r="B13640" s="214" t="s">
        <v>27614</v>
      </c>
      <c r="C13640" s="214" t="s">
        <v>47</v>
      </c>
    </row>
    <row r="13641" spans="1:3">
      <c r="A13641" s="218" t="s">
        <v>27615</v>
      </c>
      <c r="B13641" s="214" t="s">
        <v>27616</v>
      </c>
      <c r="C13641" s="214" t="s">
        <v>47</v>
      </c>
    </row>
    <row r="13642" spans="1:3">
      <c r="A13642" s="218" t="s">
        <v>27617</v>
      </c>
      <c r="B13642" s="214" t="s">
        <v>27618</v>
      </c>
      <c r="C13642" s="214" t="s">
        <v>47</v>
      </c>
    </row>
    <row r="13643" spans="1:3">
      <c r="A13643" s="218" t="s">
        <v>27619</v>
      </c>
      <c r="B13643" s="214" t="s">
        <v>27620</v>
      </c>
      <c r="C13643" s="214" t="s">
        <v>47</v>
      </c>
    </row>
    <row r="13644" spans="1:3">
      <c r="A13644" s="218" t="s">
        <v>27621</v>
      </c>
      <c r="B13644" s="214" t="s">
        <v>27622</v>
      </c>
      <c r="C13644" s="214" t="s">
        <v>47</v>
      </c>
    </row>
    <row r="13645" spans="1:3">
      <c r="A13645" s="218" t="s">
        <v>27623</v>
      </c>
      <c r="B13645" s="214" t="s">
        <v>27624</v>
      </c>
      <c r="C13645" s="214" t="s">
        <v>602</v>
      </c>
    </row>
    <row r="13646" spans="1:3">
      <c r="A13646" s="218" t="s">
        <v>27625</v>
      </c>
      <c r="B13646" s="214" t="s">
        <v>27626</v>
      </c>
      <c r="C13646" s="214" t="s">
        <v>602</v>
      </c>
    </row>
    <row r="13647" spans="1:3">
      <c r="A13647" s="218" t="s">
        <v>27627</v>
      </c>
      <c r="B13647" s="214" t="s">
        <v>27628</v>
      </c>
      <c r="C13647" s="214" t="s">
        <v>47</v>
      </c>
    </row>
    <row r="13648" spans="1:3">
      <c r="A13648" s="218" t="s">
        <v>27629</v>
      </c>
      <c r="B13648" s="214" t="s">
        <v>27630</v>
      </c>
      <c r="C13648" s="214" t="s">
        <v>47</v>
      </c>
    </row>
    <row r="13649" spans="1:3">
      <c r="A13649" s="218" t="s">
        <v>27631</v>
      </c>
      <c r="B13649" s="214" t="s">
        <v>27632</v>
      </c>
      <c r="C13649" s="214" t="s">
        <v>47</v>
      </c>
    </row>
    <row r="13650" spans="1:3">
      <c r="A13650" s="218" t="s">
        <v>27633</v>
      </c>
      <c r="B13650" s="214" t="s">
        <v>27634</v>
      </c>
      <c r="C13650" s="214" t="s">
        <v>47</v>
      </c>
    </row>
    <row r="13651" spans="1:3">
      <c r="A13651" s="218" t="s">
        <v>27635</v>
      </c>
      <c r="B13651" s="214" t="s">
        <v>27636</v>
      </c>
      <c r="C13651" s="214" t="s">
        <v>47</v>
      </c>
    </row>
    <row r="13652" spans="1:3">
      <c r="A13652" s="218" t="s">
        <v>27637</v>
      </c>
      <c r="B13652" s="214" t="s">
        <v>27638</v>
      </c>
      <c r="C13652" s="214" t="s">
        <v>47</v>
      </c>
    </row>
    <row r="13653" spans="1:3">
      <c r="A13653" s="218" t="s">
        <v>27639</v>
      </c>
      <c r="B13653" s="214" t="s">
        <v>27640</v>
      </c>
      <c r="C13653" s="214" t="s">
        <v>47</v>
      </c>
    </row>
    <row r="13654" spans="1:3">
      <c r="A13654" s="218" t="s">
        <v>27641</v>
      </c>
      <c r="B13654" s="214" t="s">
        <v>27642</v>
      </c>
      <c r="C13654" s="214" t="s">
        <v>47</v>
      </c>
    </row>
    <row r="13655" spans="1:3">
      <c r="A13655" s="218" t="s">
        <v>27643</v>
      </c>
      <c r="B13655" s="214" t="s">
        <v>27644</v>
      </c>
      <c r="C13655" s="214" t="s">
        <v>47</v>
      </c>
    </row>
    <row r="13656" spans="1:3">
      <c r="A13656" s="218" t="s">
        <v>27645</v>
      </c>
      <c r="B13656" s="214" t="s">
        <v>27646</v>
      </c>
      <c r="C13656" s="214" t="s">
        <v>47</v>
      </c>
    </row>
    <row r="13657" spans="1:3">
      <c r="A13657" s="218" t="s">
        <v>27647</v>
      </c>
      <c r="B13657" s="214" t="s">
        <v>27648</v>
      </c>
      <c r="C13657" s="214" t="s">
        <v>47</v>
      </c>
    </row>
    <row r="13658" spans="1:3">
      <c r="A13658" s="218" t="s">
        <v>27649</v>
      </c>
      <c r="B13658" s="214" t="s">
        <v>27650</v>
      </c>
      <c r="C13658" s="214" t="s">
        <v>47</v>
      </c>
    </row>
    <row r="13659" spans="1:3">
      <c r="A13659" s="218" t="s">
        <v>27651</v>
      </c>
      <c r="B13659" s="214" t="s">
        <v>27652</v>
      </c>
      <c r="C13659" s="214" t="s">
        <v>47</v>
      </c>
    </row>
    <row r="13660" spans="1:3">
      <c r="A13660" s="218" t="s">
        <v>27653</v>
      </c>
      <c r="B13660" s="214" t="s">
        <v>27654</v>
      </c>
      <c r="C13660" s="214" t="s">
        <v>47</v>
      </c>
    </row>
    <row r="13661" spans="1:3">
      <c r="A13661" s="218" t="s">
        <v>27655</v>
      </c>
      <c r="B13661" s="214" t="s">
        <v>27656</v>
      </c>
      <c r="C13661" s="214" t="s">
        <v>47</v>
      </c>
    </row>
    <row r="13662" spans="1:3">
      <c r="A13662" s="218" t="s">
        <v>27657</v>
      </c>
      <c r="B13662" s="214" t="s">
        <v>27658</v>
      </c>
      <c r="C13662" s="214" t="s">
        <v>47</v>
      </c>
    </row>
    <row r="13663" spans="1:3">
      <c r="A13663" s="218" t="s">
        <v>27659</v>
      </c>
      <c r="B13663" s="214" t="s">
        <v>27660</v>
      </c>
      <c r="C13663" s="214" t="s">
        <v>47</v>
      </c>
    </row>
    <row r="13664" spans="1:3">
      <c r="A13664" s="218" t="s">
        <v>27661</v>
      </c>
      <c r="B13664" s="214" t="s">
        <v>27662</v>
      </c>
      <c r="C13664" s="214" t="s">
        <v>47</v>
      </c>
    </row>
    <row r="13665" spans="1:3">
      <c r="A13665" s="218" t="s">
        <v>27663</v>
      </c>
      <c r="B13665" s="214" t="s">
        <v>27664</v>
      </c>
      <c r="C13665" s="214" t="s">
        <v>47</v>
      </c>
    </row>
    <row r="13666" spans="1:3">
      <c r="A13666" s="218" t="s">
        <v>27665</v>
      </c>
      <c r="B13666" s="214" t="s">
        <v>27666</v>
      </c>
      <c r="C13666" s="214" t="s">
        <v>47</v>
      </c>
    </row>
    <row r="13667" spans="1:3">
      <c r="A13667" s="218" t="s">
        <v>27667</v>
      </c>
      <c r="B13667" s="214" t="s">
        <v>27668</v>
      </c>
      <c r="C13667" s="214" t="s">
        <v>602</v>
      </c>
    </row>
    <row r="13668" spans="1:3">
      <c r="A13668" s="218" t="s">
        <v>27669</v>
      </c>
      <c r="B13668" s="214" t="s">
        <v>27670</v>
      </c>
      <c r="C13668" s="214" t="s">
        <v>602</v>
      </c>
    </row>
    <row r="13669" spans="1:3">
      <c r="A13669" s="218" t="s">
        <v>27671</v>
      </c>
      <c r="B13669" s="214" t="s">
        <v>27672</v>
      </c>
      <c r="C13669" s="214" t="s">
        <v>602</v>
      </c>
    </row>
    <row r="13670" spans="1:3">
      <c r="A13670" s="218" t="s">
        <v>27673</v>
      </c>
      <c r="B13670" s="214" t="s">
        <v>27674</v>
      </c>
      <c r="C13670" s="214" t="s">
        <v>47</v>
      </c>
    </row>
    <row r="13671" spans="1:3">
      <c r="A13671" s="218" t="s">
        <v>27675</v>
      </c>
      <c r="B13671" s="214" t="s">
        <v>27676</v>
      </c>
      <c r="C13671" s="214" t="s">
        <v>47</v>
      </c>
    </row>
    <row r="13672" spans="1:3">
      <c r="A13672" s="218" t="s">
        <v>27677</v>
      </c>
      <c r="B13672" s="214" t="s">
        <v>27678</v>
      </c>
      <c r="C13672" s="214" t="s">
        <v>602</v>
      </c>
    </row>
    <row r="13673" spans="1:3">
      <c r="A13673" s="218" t="s">
        <v>27679</v>
      </c>
      <c r="B13673" s="214" t="s">
        <v>27680</v>
      </c>
      <c r="C13673" s="214" t="s">
        <v>602</v>
      </c>
    </row>
    <row r="13674" spans="1:3">
      <c r="A13674" s="218" t="s">
        <v>27681</v>
      </c>
      <c r="B13674" s="214" t="s">
        <v>27682</v>
      </c>
      <c r="C13674" s="214" t="s">
        <v>47</v>
      </c>
    </row>
    <row r="13675" spans="1:3">
      <c r="A13675" s="218" t="s">
        <v>27683</v>
      </c>
      <c r="B13675" s="214" t="s">
        <v>27684</v>
      </c>
      <c r="C13675" s="214" t="s">
        <v>365</v>
      </c>
    </row>
    <row r="13676" spans="1:3">
      <c r="A13676" s="218" t="s">
        <v>27685</v>
      </c>
      <c r="B13676" s="214" t="s">
        <v>27686</v>
      </c>
      <c r="C13676" s="214" t="s">
        <v>602</v>
      </c>
    </row>
    <row r="13677" spans="1:3">
      <c r="A13677" s="218" t="s">
        <v>27687</v>
      </c>
      <c r="B13677" s="214" t="s">
        <v>27688</v>
      </c>
      <c r="C13677" s="214" t="s">
        <v>47</v>
      </c>
    </row>
    <row r="13678" spans="1:3">
      <c r="A13678" s="218" t="s">
        <v>27689</v>
      </c>
      <c r="B13678" s="214" t="s">
        <v>27690</v>
      </c>
      <c r="C13678" s="214" t="s">
        <v>602</v>
      </c>
    </row>
    <row r="13679" spans="1:3">
      <c r="A13679" s="218" t="s">
        <v>27691</v>
      </c>
      <c r="B13679" s="214" t="s">
        <v>27692</v>
      </c>
      <c r="C13679" s="214" t="s">
        <v>365</v>
      </c>
    </row>
    <row r="13680" spans="1:3">
      <c r="A13680" s="218" t="s">
        <v>27693</v>
      </c>
      <c r="B13680" s="214" t="s">
        <v>27694</v>
      </c>
      <c r="C13680" s="214" t="s">
        <v>47</v>
      </c>
    </row>
    <row r="13681" spans="1:3">
      <c r="A13681" s="218" t="s">
        <v>27695</v>
      </c>
      <c r="B13681" s="214" t="s">
        <v>27696</v>
      </c>
      <c r="C13681" s="214" t="s">
        <v>47</v>
      </c>
    </row>
    <row r="13682" spans="1:3">
      <c r="A13682" s="218" t="s">
        <v>27697</v>
      </c>
      <c r="B13682" s="214" t="s">
        <v>27698</v>
      </c>
      <c r="C13682" s="214" t="s">
        <v>47</v>
      </c>
    </row>
    <row r="13683" spans="1:3">
      <c r="A13683" s="218" t="s">
        <v>27699</v>
      </c>
      <c r="B13683" s="214" t="s">
        <v>27700</v>
      </c>
      <c r="C13683" s="214" t="s">
        <v>47</v>
      </c>
    </row>
    <row r="13684" spans="1:3">
      <c r="A13684" s="218" t="s">
        <v>27701</v>
      </c>
      <c r="B13684" s="214" t="s">
        <v>27702</v>
      </c>
      <c r="C13684" s="214" t="s">
        <v>47</v>
      </c>
    </row>
    <row r="13685" spans="1:3">
      <c r="A13685" s="218" t="s">
        <v>27703</v>
      </c>
      <c r="B13685" s="214" t="s">
        <v>27704</v>
      </c>
      <c r="C13685" s="214" t="s">
        <v>602</v>
      </c>
    </row>
    <row r="13686" spans="1:3">
      <c r="A13686" s="218" t="s">
        <v>27705</v>
      </c>
      <c r="B13686" s="214" t="s">
        <v>27706</v>
      </c>
      <c r="C13686" s="214" t="s">
        <v>365</v>
      </c>
    </row>
    <row r="13687" spans="1:3">
      <c r="A13687" s="218" t="s">
        <v>27707</v>
      </c>
      <c r="B13687" s="214" t="s">
        <v>27708</v>
      </c>
      <c r="C13687" s="214" t="s">
        <v>602</v>
      </c>
    </row>
    <row r="13688" spans="1:3">
      <c r="A13688" s="218" t="s">
        <v>27709</v>
      </c>
      <c r="B13688" s="214" t="s">
        <v>27710</v>
      </c>
      <c r="C13688" s="214" t="s">
        <v>367</v>
      </c>
    </row>
    <row r="13689" spans="1:3">
      <c r="A13689" s="218" t="s">
        <v>27711</v>
      </c>
      <c r="B13689" s="214" t="s">
        <v>27712</v>
      </c>
      <c r="C13689" s="214" t="s">
        <v>602</v>
      </c>
    </row>
    <row r="13690" spans="1:3">
      <c r="A13690" s="218" t="s">
        <v>27713</v>
      </c>
      <c r="B13690" s="214" t="s">
        <v>27714</v>
      </c>
      <c r="C13690" s="214" t="s">
        <v>367</v>
      </c>
    </row>
    <row r="13691" spans="1:3">
      <c r="A13691" s="218" t="s">
        <v>27715</v>
      </c>
      <c r="B13691" s="214" t="s">
        <v>27716</v>
      </c>
      <c r="C13691" s="214" t="s">
        <v>47</v>
      </c>
    </row>
    <row r="13692" spans="1:3">
      <c r="A13692" s="218" t="s">
        <v>27717</v>
      </c>
      <c r="B13692" s="214" t="s">
        <v>27718</v>
      </c>
      <c r="C13692" s="214" t="s">
        <v>47</v>
      </c>
    </row>
    <row r="13693" spans="1:3">
      <c r="A13693" s="218" t="s">
        <v>27719</v>
      </c>
      <c r="B13693" s="214" t="s">
        <v>27720</v>
      </c>
      <c r="C13693" s="214" t="s">
        <v>47</v>
      </c>
    </row>
    <row r="13694" spans="1:3">
      <c r="A13694" s="218" t="s">
        <v>27721</v>
      </c>
      <c r="B13694" s="214" t="s">
        <v>27722</v>
      </c>
      <c r="C13694" s="214" t="s">
        <v>47</v>
      </c>
    </row>
    <row r="13695" spans="1:3">
      <c r="A13695" s="218" t="s">
        <v>27723</v>
      </c>
      <c r="B13695" s="214" t="s">
        <v>27724</v>
      </c>
      <c r="C13695" s="214" t="s">
        <v>47</v>
      </c>
    </row>
    <row r="13696" spans="1:3">
      <c r="A13696" s="218" t="s">
        <v>27725</v>
      </c>
      <c r="B13696" s="214" t="s">
        <v>27726</v>
      </c>
      <c r="C13696" s="214" t="s">
        <v>367</v>
      </c>
    </row>
    <row r="13697" spans="1:3">
      <c r="A13697" s="218" t="s">
        <v>27727</v>
      </c>
      <c r="B13697" s="214" t="s">
        <v>27728</v>
      </c>
      <c r="C13697" s="214" t="s">
        <v>47</v>
      </c>
    </row>
    <row r="13698" spans="1:3">
      <c r="A13698" s="218" t="s">
        <v>27729</v>
      </c>
      <c r="B13698" s="214" t="s">
        <v>27730</v>
      </c>
      <c r="C13698" s="214" t="s">
        <v>602</v>
      </c>
    </row>
    <row r="13699" spans="1:3">
      <c r="A13699" s="218" t="s">
        <v>27731</v>
      </c>
      <c r="B13699" s="214" t="s">
        <v>26864</v>
      </c>
      <c r="C13699" s="214" t="s">
        <v>3105</v>
      </c>
    </row>
    <row r="13700" spans="1:3">
      <c r="A13700" s="218" t="s">
        <v>27732</v>
      </c>
      <c r="B13700" s="214" t="s">
        <v>27733</v>
      </c>
      <c r="C13700" s="214" t="s">
        <v>47</v>
      </c>
    </row>
    <row r="13701" spans="1:3">
      <c r="A13701" s="218" t="s">
        <v>27734</v>
      </c>
      <c r="B13701" s="214" t="s">
        <v>27735</v>
      </c>
      <c r="C13701" s="214" t="s">
        <v>47</v>
      </c>
    </row>
    <row r="13702" spans="1:3">
      <c r="A13702" s="218" t="s">
        <v>27736</v>
      </c>
      <c r="B13702" s="214" t="s">
        <v>27737</v>
      </c>
      <c r="C13702" s="214" t="s">
        <v>47</v>
      </c>
    </row>
    <row r="13703" spans="1:3">
      <c r="A13703" s="218" t="s">
        <v>27738</v>
      </c>
      <c r="B13703" s="214" t="s">
        <v>27739</v>
      </c>
      <c r="C13703" s="214" t="s">
        <v>47</v>
      </c>
    </row>
    <row r="13704" spans="1:3">
      <c r="A13704" s="218" t="s">
        <v>27740</v>
      </c>
      <c r="B13704" s="214" t="s">
        <v>27741</v>
      </c>
      <c r="C13704" s="214" t="s">
        <v>47</v>
      </c>
    </row>
    <row r="13705" spans="1:3">
      <c r="A13705" s="218" t="s">
        <v>27742</v>
      </c>
      <c r="B13705" s="214" t="s">
        <v>27743</v>
      </c>
      <c r="C13705" s="214" t="s">
        <v>47</v>
      </c>
    </row>
    <row r="13706" spans="1:3">
      <c r="A13706" s="218" t="s">
        <v>27744</v>
      </c>
      <c r="B13706" s="214" t="s">
        <v>27745</v>
      </c>
      <c r="C13706" s="214" t="s">
        <v>47</v>
      </c>
    </row>
    <row r="13707" spans="1:3">
      <c r="A13707" s="218" t="s">
        <v>27746</v>
      </c>
      <c r="B13707" s="214" t="s">
        <v>27747</v>
      </c>
      <c r="C13707" s="214" t="s">
        <v>47</v>
      </c>
    </row>
    <row r="13708" spans="1:3">
      <c r="A13708" s="218" t="s">
        <v>27748</v>
      </c>
      <c r="B13708" s="214" t="s">
        <v>27749</v>
      </c>
      <c r="C13708" s="214" t="s">
        <v>47</v>
      </c>
    </row>
    <row r="13709" spans="1:3">
      <c r="A13709" s="218" t="s">
        <v>27750</v>
      </c>
      <c r="B13709" s="214" t="s">
        <v>27751</v>
      </c>
      <c r="C13709" s="214" t="s">
        <v>47</v>
      </c>
    </row>
    <row r="13710" spans="1:3">
      <c r="A13710" s="218" t="s">
        <v>27752</v>
      </c>
      <c r="B13710" s="214" t="s">
        <v>27753</v>
      </c>
      <c r="C13710" s="214" t="s">
        <v>461</v>
      </c>
    </row>
    <row r="13711" spans="1:3">
      <c r="A13711" s="218" t="s">
        <v>27754</v>
      </c>
      <c r="B13711" s="214" t="s">
        <v>27755</v>
      </c>
      <c r="C13711" s="214" t="s">
        <v>47</v>
      </c>
    </row>
    <row r="13712" spans="1:3">
      <c r="A13712" s="218" t="s">
        <v>27756</v>
      </c>
      <c r="B13712" s="214" t="s">
        <v>27757</v>
      </c>
      <c r="C13712" s="214" t="s">
        <v>47</v>
      </c>
    </row>
    <row r="13713" spans="1:3">
      <c r="A13713" s="218" t="s">
        <v>27758</v>
      </c>
      <c r="B13713" s="214" t="s">
        <v>27759</v>
      </c>
      <c r="C13713" s="214" t="s">
        <v>47</v>
      </c>
    </row>
    <row r="13714" spans="1:3">
      <c r="A13714" s="218" t="s">
        <v>27760</v>
      </c>
      <c r="B13714" s="214" t="s">
        <v>27761</v>
      </c>
      <c r="C13714" s="214" t="s">
        <v>47</v>
      </c>
    </row>
    <row r="13715" spans="1:3">
      <c r="A13715" s="218" t="s">
        <v>27762</v>
      </c>
      <c r="B13715" s="214" t="s">
        <v>27763</v>
      </c>
      <c r="C13715" s="214" t="s">
        <v>47</v>
      </c>
    </row>
    <row r="13716" spans="1:3">
      <c r="A13716" s="218" t="s">
        <v>27764</v>
      </c>
      <c r="B13716" s="214" t="s">
        <v>27765</v>
      </c>
      <c r="C13716" s="214" t="s">
        <v>47</v>
      </c>
    </row>
    <row r="13717" spans="1:3">
      <c r="A13717" s="218" t="s">
        <v>27766</v>
      </c>
      <c r="B13717" s="214" t="s">
        <v>27767</v>
      </c>
      <c r="C13717" s="214" t="s">
        <v>47</v>
      </c>
    </row>
    <row r="13718" spans="1:3">
      <c r="A13718" s="218" t="s">
        <v>27768</v>
      </c>
      <c r="B13718" s="214" t="s">
        <v>27769</v>
      </c>
      <c r="C13718" s="214" t="s">
        <v>47</v>
      </c>
    </row>
    <row r="13719" spans="1:3">
      <c r="A13719" s="218" t="s">
        <v>27770</v>
      </c>
      <c r="B13719" s="214" t="s">
        <v>27771</v>
      </c>
      <c r="C13719" s="214" t="s">
        <v>47</v>
      </c>
    </row>
    <row r="13720" spans="1:3">
      <c r="A13720" s="218" t="s">
        <v>27772</v>
      </c>
      <c r="B13720" s="214" t="s">
        <v>27773</v>
      </c>
      <c r="C13720" s="214" t="s">
        <v>47</v>
      </c>
    </row>
    <row r="13721" spans="1:3">
      <c r="A13721" s="218" t="s">
        <v>27774</v>
      </c>
      <c r="B13721" s="214" t="s">
        <v>27775</v>
      </c>
      <c r="C13721" s="214" t="s">
        <v>47</v>
      </c>
    </row>
    <row r="13722" spans="1:3">
      <c r="A13722" s="218" t="s">
        <v>27776</v>
      </c>
      <c r="B13722" s="214" t="s">
        <v>27777</v>
      </c>
      <c r="C13722" s="214" t="s">
        <v>47</v>
      </c>
    </row>
    <row r="13723" spans="1:3">
      <c r="A13723" s="218" t="s">
        <v>27778</v>
      </c>
      <c r="B13723" s="214" t="s">
        <v>27779</v>
      </c>
      <c r="C13723" s="214" t="s">
        <v>47</v>
      </c>
    </row>
    <row r="13724" spans="1:3">
      <c r="A13724" s="218" t="s">
        <v>27780</v>
      </c>
      <c r="B13724" s="214" t="s">
        <v>27781</v>
      </c>
      <c r="C13724" s="214" t="s">
        <v>47</v>
      </c>
    </row>
    <row r="13725" spans="1:3">
      <c r="A13725" s="218" t="s">
        <v>27782</v>
      </c>
      <c r="B13725" s="214" t="s">
        <v>27783</v>
      </c>
      <c r="C13725" s="214" t="s">
        <v>47</v>
      </c>
    </row>
    <row r="13726" spans="1:3">
      <c r="A13726" s="218" t="s">
        <v>27784</v>
      </c>
      <c r="B13726" s="214" t="s">
        <v>27785</v>
      </c>
      <c r="C13726" s="214" t="s">
        <v>365</v>
      </c>
    </row>
    <row r="13727" spans="1:3">
      <c r="A13727" s="218" t="s">
        <v>27786</v>
      </c>
      <c r="B13727" s="214" t="s">
        <v>27787</v>
      </c>
      <c r="C13727" s="214" t="s">
        <v>47</v>
      </c>
    </row>
    <row r="13728" spans="1:3">
      <c r="A13728" s="218" t="s">
        <v>27788</v>
      </c>
      <c r="B13728" s="214" t="s">
        <v>27789</v>
      </c>
      <c r="C13728" s="214" t="s">
        <v>47</v>
      </c>
    </row>
    <row r="13729" spans="1:3">
      <c r="A13729" s="218" t="s">
        <v>27790</v>
      </c>
      <c r="B13729" s="214" t="s">
        <v>27791</v>
      </c>
      <c r="C13729" s="214" t="s">
        <v>47</v>
      </c>
    </row>
    <row r="13730" spans="1:3">
      <c r="A13730" s="218" t="s">
        <v>27792</v>
      </c>
      <c r="B13730" s="214" t="s">
        <v>27793</v>
      </c>
      <c r="C13730" s="214" t="s">
        <v>47</v>
      </c>
    </row>
    <row r="13731" spans="1:3">
      <c r="A13731" s="218" t="s">
        <v>27794</v>
      </c>
      <c r="B13731" s="214" t="s">
        <v>27795</v>
      </c>
      <c r="C13731" s="214" t="s">
        <v>21080</v>
      </c>
    </row>
    <row r="13732" spans="1:3">
      <c r="A13732" s="218" t="s">
        <v>27796</v>
      </c>
      <c r="B13732" s="214" t="s">
        <v>27797</v>
      </c>
      <c r="C13732" s="214" t="s">
        <v>602</v>
      </c>
    </row>
    <row r="13733" spans="1:3">
      <c r="A13733" s="218" t="s">
        <v>27798</v>
      </c>
      <c r="B13733" s="214" t="s">
        <v>27799</v>
      </c>
      <c r="C13733" s="214" t="s">
        <v>367</v>
      </c>
    </row>
    <row r="13734" spans="1:3">
      <c r="A13734" s="218" t="s">
        <v>27800</v>
      </c>
      <c r="B13734" s="214" t="s">
        <v>27801</v>
      </c>
      <c r="C13734" s="214" t="s">
        <v>367</v>
      </c>
    </row>
    <row r="13735" spans="1:3">
      <c r="A13735" s="218" t="s">
        <v>27802</v>
      </c>
      <c r="B13735" s="214" t="s">
        <v>27803</v>
      </c>
      <c r="C13735" s="214" t="s">
        <v>367</v>
      </c>
    </row>
    <row r="13736" spans="1:3">
      <c r="A13736" s="218" t="s">
        <v>27804</v>
      </c>
      <c r="B13736" s="214" t="s">
        <v>27805</v>
      </c>
      <c r="C13736" s="214" t="s">
        <v>367</v>
      </c>
    </row>
    <row r="13737" spans="1:3">
      <c r="A13737" s="218" t="s">
        <v>27806</v>
      </c>
      <c r="B13737" s="214" t="s">
        <v>27807</v>
      </c>
      <c r="C13737" s="214" t="s">
        <v>602</v>
      </c>
    </row>
    <row r="13738" spans="1:3">
      <c r="A13738" s="218" t="s">
        <v>27808</v>
      </c>
      <c r="B13738" s="214" t="s">
        <v>27809</v>
      </c>
      <c r="C13738" s="214" t="s">
        <v>47</v>
      </c>
    </row>
    <row r="13739" spans="1:3">
      <c r="A13739" s="218" t="s">
        <v>27810</v>
      </c>
      <c r="B13739" s="214" t="s">
        <v>27811</v>
      </c>
      <c r="C13739" s="214" t="s">
        <v>47</v>
      </c>
    </row>
    <row r="13740" spans="1:3">
      <c r="A13740" s="218" t="s">
        <v>27812</v>
      </c>
      <c r="B13740" s="214" t="s">
        <v>27813</v>
      </c>
      <c r="C13740" s="214" t="s">
        <v>47</v>
      </c>
    </row>
    <row r="13741" spans="1:3">
      <c r="A13741" s="218" t="s">
        <v>27814</v>
      </c>
      <c r="B13741" s="214" t="s">
        <v>27815</v>
      </c>
      <c r="C13741" s="214" t="s">
        <v>47</v>
      </c>
    </row>
    <row r="13742" spans="1:3">
      <c r="A13742" s="218" t="s">
        <v>27816</v>
      </c>
      <c r="B13742" s="214" t="s">
        <v>27817</v>
      </c>
      <c r="C13742" s="214" t="s">
        <v>47</v>
      </c>
    </row>
    <row r="13743" spans="1:3">
      <c r="A13743" s="218" t="s">
        <v>27818</v>
      </c>
      <c r="B13743" s="214" t="s">
        <v>27819</v>
      </c>
      <c r="C13743" s="214" t="s">
        <v>47</v>
      </c>
    </row>
    <row r="13744" spans="1:3">
      <c r="A13744" s="218" t="s">
        <v>27820</v>
      </c>
      <c r="B13744" s="214" t="s">
        <v>27821</v>
      </c>
      <c r="C13744" s="214" t="s">
        <v>47</v>
      </c>
    </row>
    <row r="13745" spans="1:3">
      <c r="A13745" s="218" t="s">
        <v>27822</v>
      </c>
      <c r="B13745" s="214" t="s">
        <v>27823</v>
      </c>
      <c r="C13745" s="214" t="s">
        <v>47</v>
      </c>
    </row>
    <row r="13746" spans="1:3">
      <c r="A13746" s="218" t="s">
        <v>27824</v>
      </c>
      <c r="B13746" s="214" t="s">
        <v>27825</v>
      </c>
      <c r="C13746" s="214" t="s">
        <v>47</v>
      </c>
    </row>
    <row r="13747" spans="1:3">
      <c r="A13747" s="218" t="s">
        <v>27826</v>
      </c>
      <c r="B13747" s="214" t="s">
        <v>27827</v>
      </c>
      <c r="C13747" s="214" t="s">
        <v>47</v>
      </c>
    </row>
    <row r="13748" spans="1:3">
      <c r="A13748" s="218" t="s">
        <v>27828</v>
      </c>
      <c r="B13748" s="214" t="s">
        <v>27829</v>
      </c>
      <c r="C13748" s="214" t="s">
        <v>47</v>
      </c>
    </row>
    <row r="13749" spans="1:3">
      <c r="A13749" s="218" t="s">
        <v>27830</v>
      </c>
      <c r="B13749" s="214" t="s">
        <v>27831</v>
      </c>
      <c r="C13749" s="214" t="s">
        <v>47</v>
      </c>
    </row>
    <row r="13750" spans="1:3">
      <c r="A13750" s="218" t="s">
        <v>27832</v>
      </c>
      <c r="B13750" s="214" t="s">
        <v>27833</v>
      </c>
      <c r="C13750" s="214" t="s">
        <v>47</v>
      </c>
    </row>
    <row r="13751" spans="1:3">
      <c r="A13751" s="218" t="s">
        <v>27834</v>
      </c>
      <c r="B13751" s="214" t="s">
        <v>27835</v>
      </c>
      <c r="C13751" s="214" t="s">
        <v>47</v>
      </c>
    </row>
    <row r="13752" spans="1:3">
      <c r="A13752" s="218" t="s">
        <v>27836</v>
      </c>
      <c r="B13752" s="214" t="s">
        <v>27837</v>
      </c>
      <c r="C13752" s="214" t="s">
        <v>47</v>
      </c>
    </row>
    <row r="13753" spans="1:3">
      <c r="A13753" s="218" t="s">
        <v>27838</v>
      </c>
      <c r="B13753" s="214" t="s">
        <v>27839</v>
      </c>
      <c r="C13753" s="214" t="s">
        <v>47</v>
      </c>
    </row>
    <row r="13754" spans="1:3">
      <c r="A13754" s="218" t="s">
        <v>27840</v>
      </c>
      <c r="B13754" s="214" t="s">
        <v>27841</v>
      </c>
      <c r="C13754" s="214" t="s">
        <v>47</v>
      </c>
    </row>
    <row r="13755" spans="1:3">
      <c r="A13755" s="218" t="s">
        <v>27842</v>
      </c>
      <c r="B13755" s="214" t="s">
        <v>27843</v>
      </c>
      <c r="C13755" s="214" t="s">
        <v>47</v>
      </c>
    </row>
    <row r="13756" spans="1:3">
      <c r="A13756" s="218" t="s">
        <v>27844</v>
      </c>
      <c r="B13756" s="214" t="s">
        <v>27845</v>
      </c>
      <c r="C13756" s="214" t="s">
        <v>47</v>
      </c>
    </row>
    <row r="13757" spans="1:3">
      <c r="A13757" s="218" t="s">
        <v>27846</v>
      </c>
      <c r="B13757" s="214" t="s">
        <v>27847</v>
      </c>
      <c r="C13757" s="214" t="s">
        <v>47</v>
      </c>
    </row>
    <row r="13758" spans="1:3">
      <c r="A13758" s="218" t="s">
        <v>27848</v>
      </c>
      <c r="B13758" s="214" t="s">
        <v>27849</v>
      </c>
      <c r="C13758" s="214" t="s">
        <v>47</v>
      </c>
    </row>
    <row r="13759" spans="1:3">
      <c r="A13759" s="218" t="s">
        <v>27850</v>
      </c>
      <c r="B13759" s="214" t="s">
        <v>27851</v>
      </c>
      <c r="C13759" s="214" t="s">
        <v>47</v>
      </c>
    </row>
    <row r="13760" spans="1:3">
      <c r="A13760" s="218" t="s">
        <v>27852</v>
      </c>
      <c r="B13760" s="214" t="s">
        <v>27853</v>
      </c>
      <c r="C13760" s="214" t="s">
        <v>47</v>
      </c>
    </row>
    <row r="13761" spans="1:3">
      <c r="A13761" s="218" t="s">
        <v>27854</v>
      </c>
      <c r="B13761" s="214" t="s">
        <v>27855</v>
      </c>
      <c r="C13761" s="214" t="s">
        <v>47</v>
      </c>
    </row>
    <row r="13762" spans="1:3">
      <c r="A13762" s="218" t="s">
        <v>27856</v>
      </c>
      <c r="B13762" s="214" t="s">
        <v>27857</v>
      </c>
      <c r="C13762" s="214" t="s">
        <v>47</v>
      </c>
    </row>
    <row r="13763" spans="1:3">
      <c r="A13763" s="218" t="s">
        <v>27858</v>
      </c>
      <c r="B13763" s="214" t="s">
        <v>27859</v>
      </c>
      <c r="C13763" s="214" t="s">
        <v>47</v>
      </c>
    </row>
    <row r="13764" spans="1:3">
      <c r="A13764" s="218" t="s">
        <v>27860</v>
      </c>
      <c r="B13764" s="214" t="s">
        <v>27861</v>
      </c>
      <c r="C13764" s="214" t="s">
        <v>47</v>
      </c>
    </row>
    <row r="13765" spans="1:3">
      <c r="A13765" s="218" t="s">
        <v>27862</v>
      </c>
      <c r="B13765" s="214" t="s">
        <v>27863</v>
      </c>
      <c r="C13765" s="214" t="s">
        <v>47</v>
      </c>
    </row>
    <row r="13766" spans="1:3">
      <c r="A13766" s="218" t="s">
        <v>27864</v>
      </c>
      <c r="B13766" s="214" t="s">
        <v>27865</v>
      </c>
      <c r="C13766" s="214" t="s">
        <v>47</v>
      </c>
    </row>
    <row r="13767" spans="1:3">
      <c r="A13767" s="218" t="s">
        <v>27866</v>
      </c>
      <c r="B13767" s="214" t="s">
        <v>27867</v>
      </c>
      <c r="C13767" s="214" t="s">
        <v>47</v>
      </c>
    </row>
    <row r="13768" spans="1:3">
      <c r="A13768" s="218" t="s">
        <v>27868</v>
      </c>
      <c r="B13768" s="214" t="s">
        <v>27869</v>
      </c>
      <c r="C13768" s="214" t="s">
        <v>47</v>
      </c>
    </row>
    <row r="13769" spans="1:3">
      <c r="A13769" s="218" t="s">
        <v>27870</v>
      </c>
      <c r="B13769" s="214" t="s">
        <v>27871</v>
      </c>
      <c r="C13769" s="214" t="s">
        <v>47</v>
      </c>
    </row>
    <row r="13770" spans="1:3">
      <c r="A13770" s="218" t="s">
        <v>27872</v>
      </c>
      <c r="B13770" s="214" t="s">
        <v>27873</v>
      </c>
      <c r="C13770" s="214" t="s">
        <v>47</v>
      </c>
    </row>
    <row r="13771" spans="1:3">
      <c r="A13771" s="218" t="s">
        <v>27874</v>
      </c>
      <c r="B13771" s="214" t="s">
        <v>27875</v>
      </c>
      <c r="C13771" s="214" t="s">
        <v>47</v>
      </c>
    </row>
    <row r="13772" spans="1:3">
      <c r="A13772" s="218" t="s">
        <v>27876</v>
      </c>
      <c r="B13772" s="214" t="s">
        <v>27877</v>
      </c>
      <c r="C13772" s="214" t="s">
        <v>367</v>
      </c>
    </row>
    <row r="13773" spans="1:3">
      <c r="A13773" s="218" t="s">
        <v>27878</v>
      </c>
      <c r="B13773" s="214" t="s">
        <v>27879</v>
      </c>
      <c r="C13773" s="214" t="s">
        <v>47</v>
      </c>
    </row>
    <row r="13774" spans="1:3">
      <c r="A13774" s="218" t="s">
        <v>27880</v>
      </c>
      <c r="B13774" s="214" t="s">
        <v>27881</v>
      </c>
      <c r="C13774" s="214" t="s">
        <v>47</v>
      </c>
    </row>
    <row r="13775" spans="1:3">
      <c r="A13775" s="218" t="s">
        <v>27882</v>
      </c>
      <c r="B13775" s="214" t="s">
        <v>27883</v>
      </c>
      <c r="C13775" s="214" t="s">
        <v>47</v>
      </c>
    </row>
    <row r="13776" spans="1:3">
      <c r="A13776" s="218" t="s">
        <v>27884</v>
      </c>
      <c r="B13776" s="214" t="s">
        <v>27885</v>
      </c>
      <c r="C13776" s="214" t="s">
        <v>602</v>
      </c>
    </row>
    <row r="13777" spans="1:3">
      <c r="A13777" s="218" t="s">
        <v>27886</v>
      </c>
      <c r="B13777" s="214" t="s">
        <v>27887</v>
      </c>
      <c r="C13777" s="214" t="s">
        <v>602</v>
      </c>
    </row>
    <row r="13778" spans="1:3">
      <c r="A13778" s="218" t="s">
        <v>27888</v>
      </c>
      <c r="B13778" s="214" t="s">
        <v>27889</v>
      </c>
      <c r="C13778" s="214" t="s">
        <v>47</v>
      </c>
    </row>
    <row r="13779" spans="1:3">
      <c r="A13779" s="218" t="s">
        <v>27890</v>
      </c>
      <c r="B13779" s="214" t="s">
        <v>27891</v>
      </c>
      <c r="C13779" s="214" t="s">
        <v>47</v>
      </c>
    </row>
    <row r="13780" spans="1:3">
      <c r="A13780" s="218" t="s">
        <v>27892</v>
      </c>
      <c r="B13780" s="214" t="s">
        <v>27893</v>
      </c>
      <c r="C13780" s="214" t="s">
        <v>47</v>
      </c>
    </row>
    <row r="13781" spans="1:3">
      <c r="A13781" s="218" t="s">
        <v>27894</v>
      </c>
      <c r="B13781" s="214" t="s">
        <v>27895</v>
      </c>
      <c r="C13781" s="214" t="s">
        <v>602</v>
      </c>
    </row>
    <row r="13782" spans="1:3">
      <c r="A13782" s="218" t="s">
        <v>27896</v>
      </c>
      <c r="B13782" s="214" t="s">
        <v>27897</v>
      </c>
      <c r="C13782" s="214" t="s">
        <v>602</v>
      </c>
    </row>
    <row r="13783" spans="1:3">
      <c r="A13783" s="218" t="s">
        <v>27898</v>
      </c>
      <c r="B13783" s="214" t="s">
        <v>27899</v>
      </c>
      <c r="C13783" s="214" t="s">
        <v>47</v>
      </c>
    </row>
    <row r="13784" spans="1:3">
      <c r="A13784" s="218" t="s">
        <v>27900</v>
      </c>
      <c r="B13784" s="214" t="s">
        <v>27901</v>
      </c>
      <c r="C13784" s="214" t="s">
        <v>47</v>
      </c>
    </row>
    <row r="13785" spans="1:3">
      <c r="A13785" s="218" t="s">
        <v>27902</v>
      </c>
      <c r="B13785" s="214" t="s">
        <v>27903</v>
      </c>
      <c r="C13785" s="214" t="s">
        <v>602</v>
      </c>
    </row>
    <row r="13786" spans="1:3">
      <c r="A13786" s="218" t="s">
        <v>27904</v>
      </c>
      <c r="B13786" s="214" t="s">
        <v>27905</v>
      </c>
      <c r="C13786" s="214" t="s">
        <v>602</v>
      </c>
    </row>
    <row r="13787" spans="1:3">
      <c r="A13787" s="218" t="s">
        <v>27906</v>
      </c>
      <c r="B13787" s="214" t="s">
        <v>27907</v>
      </c>
      <c r="C13787" s="214" t="s">
        <v>47</v>
      </c>
    </row>
    <row r="13788" spans="1:3">
      <c r="A13788" s="218" t="s">
        <v>27908</v>
      </c>
      <c r="B13788" s="214" t="s">
        <v>27909</v>
      </c>
      <c r="C13788" s="214" t="s">
        <v>602</v>
      </c>
    </row>
    <row r="13789" spans="1:3">
      <c r="A13789" s="218" t="s">
        <v>27910</v>
      </c>
      <c r="B13789" s="214" t="s">
        <v>27911</v>
      </c>
      <c r="C13789" s="214" t="s">
        <v>47</v>
      </c>
    </row>
    <row r="13790" spans="1:3">
      <c r="A13790" s="218" t="s">
        <v>27912</v>
      </c>
      <c r="B13790" s="214" t="s">
        <v>27913</v>
      </c>
      <c r="C13790" s="214" t="s">
        <v>47</v>
      </c>
    </row>
    <row r="13791" spans="1:3">
      <c r="A13791" s="218" t="s">
        <v>27914</v>
      </c>
      <c r="B13791" s="214" t="s">
        <v>27915</v>
      </c>
      <c r="C13791" s="214" t="s">
        <v>47</v>
      </c>
    </row>
    <row r="13792" spans="1:3">
      <c r="A13792" s="218" t="s">
        <v>27916</v>
      </c>
      <c r="B13792" s="214" t="s">
        <v>27917</v>
      </c>
      <c r="C13792" s="214" t="s">
        <v>47</v>
      </c>
    </row>
    <row r="13793" spans="1:3">
      <c r="A13793" s="218" t="s">
        <v>27918</v>
      </c>
      <c r="B13793" s="214" t="s">
        <v>27919</v>
      </c>
      <c r="C13793" s="214" t="s">
        <v>47</v>
      </c>
    </row>
    <row r="13794" spans="1:3">
      <c r="A13794" s="218" t="s">
        <v>27920</v>
      </c>
      <c r="B13794" s="214" t="s">
        <v>27921</v>
      </c>
      <c r="C13794" s="214" t="s">
        <v>47</v>
      </c>
    </row>
    <row r="13795" spans="1:3">
      <c r="A13795" s="218" t="s">
        <v>27922</v>
      </c>
      <c r="B13795" s="214" t="s">
        <v>27923</v>
      </c>
      <c r="C13795" s="214" t="s">
        <v>47</v>
      </c>
    </row>
    <row r="13796" spans="1:3">
      <c r="A13796" s="218" t="s">
        <v>27924</v>
      </c>
      <c r="B13796" s="214" t="s">
        <v>27925</v>
      </c>
      <c r="C13796" s="214" t="s">
        <v>602</v>
      </c>
    </row>
    <row r="13797" spans="1:3">
      <c r="A13797" s="218" t="s">
        <v>27926</v>
      </c>
      <c r="B13797" s="214" t="s">
        <v>27927</v>
      </c>
      <c r="C13797" s="214" t="s">
        <v>47</v>
      </c>
    </row>
    <row r="13798" spans="1:3">
      <c r="A13798" s="218" t="s">
        <v>27928</v>
      </c>
      <c r="B13798" s="214" t="s">
        <v>27929</v>
      </c>
      <c r="C13798" s="214" t="s">
        <v>47</v>
      </c>
    </row>
    <row r="13799" spans="1:3">
      <c r="A13799" s="218" t="s">
        <v>27930</v>
      </c>
      <c r="B13799" s="214" t="s">
        <v>27931</v>
      </c>
      <c r="C13799" s="214" t="s">
        <v>602</v>
      </c>
    </row>
    <row r="13800" spans="1:3">
      <c r="A13800" s="218" t="s">
        <v>27932</v>
      </c>
      <c r="B13800" s="214" t="s">
        <v>27933</v>
      </c>
      <c r="C13800" s="214" t="s">
        <v>602</v>
      </c>
    </row>
    <row r="13801" spans="1:3">
      <c r="A13801" s="218" t="s">
        <v>27934</v>
      </c>
      <c r="B13801" s="214" t="s">
        <v>27935</v>
      </c>
      <c r="C13801" s="214" t="s">
        <v>47</v>
      </c>
    </row>
    <row r="13802" spans="1:3">
      <c r="A13802" s="218" t="s">
        <v>27936</v>
      </c>
      <c r="B13802" s="214" t="s">
        <v>27937</v>
      </c>
      <c r="C13802" s="214" t="s">
        <v>47</v>
      </c>
    </row>
    <row r="13803" spans="1:3">
      <c r="A13803" s="218" t="s">
        <v>27938</v>
      </c>
      <c r="B13803" s="214" t="s">
        <v>27939</v>
      </c>
      <c r="C13803" s="214" t="s">
        <v>47</v>
      </c>
    </row>
    <row r="13804" spans="1:3">
      <c r="A13804" s="218" t="s">
        <v>27940</v>
      </c>
      <c r="B13804" s="214" t="s">
        <v>27941</v>
      </c>
      <c r="C13804" s="214" t="s">
        <v>47</v>
      </c>
    </row>
    <row r="13805" spans="1:3">
      <c r="A13805" s="218" t="s">
        <v>27942</v>
      </c>
      <c r="B13805" s="214" t="s">
        <v>27943</v>
      </c>
      <c r="C13805" s="214" t="s">
        <v>47</v>
      </c>
    </row>
    <row r="13806" spans="1:3">
      <c r="A13806" s="218" t="s">
        <v>27944</v>
      </c>
      <c r="B13806" s="214" t="s">
        <v>27945</v>
      </c>
      <c r="C13806" s="214" t="s">
        <v>47</v>
      </c>
    </row>
    <row r="13807" spans="1:3">
      <c r="A13807" s="218" t="s">
        <v>27946</v>
      </c>
      <c r="B13807" s="214" t="s">
        <v>27947</v>
      </c>
      <c r="C13807" s="214" t="s">
        <v>47</v>
      </c>
    </row>
    <row r="13808" spans="1:3">
      <c r="A13808" s="218" t="s">
        <v>27948</v>
      </c>
      <c r="B13808" s="214" t="s">
        <v>27949</v>
      </c>
      <c r="C13808" s="214" t="s">
        <v>47</v>
      </c>
    </row>
    <row r="13809" spans="1:3">
      <c r="A13809" s="218" t="s">
        <v>27950</v>
      </c>
      <c r="B13809" s="214" t="s">
        <v>27951</v>
      </c>
      <c r="C13809" s="214" t="s">
        <v>602</v>
      </c>
    </row>
    <row r="13810" spans="1:3">
      <c r="A13810" s="218" t="s">
        <v>27952</v>
      </c>
      <c r="B13810" s="214" t="s">
        <v>27953</v>
      </c>
      <c r="C13810" s="214" t="s">
        <v>602</v>
      </c>
    </row>
    <row r="13811" spans="1:3">
      <c r="A13811" s="218" t="s">
        <v>27954</v>
      </c>
      <c r="B13811" s="214" t="s">
        <v>27955</v>
      </c>
      <c r="C13811" s="214" t="s">
        <v>602</v>
      </c>
    </row>
    <row r="13812" spans="1:3">
      <c r="A13812" s="218" t="s">
        <v>27956</v>
      </c>
      <c r="B13812" s="214" t="s">
        <v>27957</v>
      </c>
      <c r="C13812" s="214" t="s">
        <v>602</v>
      </c>
    </row>
    <row r="13813" spans="1:3">
      <c r="A13813" s="218" t="s">
        <v>27958</v>
      </c>
      <c r="B13813" s="214" t="s">
        <v>27959</v>
      </c>
      <c r="C13813" s="214" t="s">
        <v>602</v>
      </c>
    </row>
    <row r="13814" spans="1:3">
      <c r="A13814" s="218" t="s">
        <v>27960</v>
      </c>
      <c r="B13814" s="214" t="s">
        <v>27961</v>
      </c>
      <c r="C13814" s="214" t="s">
        <v>602</v>
      </c>
    </row>
    <row r="13815" spans="1:3">
      <c r="A13815" s="218" t="s">
        <v>27962</v>
      </c>
      <c r="B13815" s="214" t="s">
        <v>27963</v>
      </c>
      <c r="C13815" s="214" t="s">
        <v>47</v>
      </c>
    </row>
    <row r="13816" spans="1:3">
      <c r="A13816" s="218" t="s">
        <v>27964</v>
      </c>
      <c r="B13816" s="214" t="s">
        <v>27965</v>
      </c>
      <c r="C13816" s="214" t="s">
        <v>3105</v>
      </c>
    </row>
    <row r="13817" spans="1:3">
      <c r="A13817" s="218" t="s">
        <v>27966</v>
      </c>
      <c r="B13817" s="214" t="s">
        <v>27967</v>
      </c>
      <c r="C13817" s="214" t="s">
        <v>3105</v>
      </c>
    </row>
    <row r="13818" spans="1:3">
      <c r="A13818" s="218" t="s">
        <v>27968</v>
      </c>
      <c r="B13818" s="214" t="s">
        <v>27969</v>
      </c>
      <c r="C13818" s="214" t="s">
        <v>3105</v>
      </c>
    </row>
    <row r="13819" spans="1:3">
      <c r="A13819" s="218" t="s">
        <v>27970</v>
      </c>
      <c r="B13819" s="214" t="s">
        <v>27971</v>
      </c>
      <c r="C13819" s="214" t="s">
        <v>3105</v>
      </c>
    </row>
    <row r="13820" spans="1:3">
      <c r="A13820" s="218" t="s">
        <v>27972</v>
      </c>
      <c r="B13820" s="214" t="s">
        <v>27973</v>
      </c>
      <c r="C13820" s="214" t="s">
        <v>3105</v>
      </c>
    </row>
    <row r="13821" spans="1:3">
      <c r="A13821" s="218" t="s">
        <v>27974</v>
      </c>
      <c r="B13821" s="214" t="s">
        <v>27975</v>
      </c>
      <c r="C13821" s="214" t="s">
        <v>47</v>
      </c>
    </row>
    <row r="13822" spans="1:3">
      <c r="A13822" s="218" t="s">
        <v>27976</v>
      </c>
      <c r="B13822" s="214" t="s">
        <v>27977</v>
      </c>
      <c r="C13822" s="214" t="s">
        <v>47</v>
      </c>
    </row>
    <row r="13823" spans="1:3">
      <c r="A13823" s="218" t="s">
        <v>27978</v>
      </c>
      <c r="B13823" s="214" t="s">
        <v>27979</v>
      </c>
      <c r="C13823" s="214" t="s">
        <v>47</v>
      </c>
    </row>
    <row r="13824" spans="1:3">
      <c r="A13824" s="218" t="s">
        <v>27980</v>
      </c>
      <c r="B13824" s="214" t="s">
        <v>27981</v>
      </c>
      <c r="C13824" s="214" t="s">
        <v>47</v>
      </c>
    </row>
    <row r="13825" spans="1:3">
      <c r="A13825" s="218" t="s">
        <v>27982</v>
      </c>
      <c r="B13825" s="214" t="s">
        <v>27983</v>
      </c>
      <c r="C13825" s="214" t="s">
        <v>602</v>
      </c>
    </row>
    <row r="13826" spans="1:3">
      <c r="A13826" s="218" t="s">
        <v>27984</v>
      </c>
      <c r="B13826" s="214" t="s">
        <v>27985</v>
      </c>
      <c r="C13826" s="214" t="s">
        <v>367</v>
      </c>
    </row>
    <row r="13827" spans="1:3">
      <c r="A13827" s="218" t="s">
        <v>27986</v>
      </c>
      <c r="B13827" s="214" t="s">
        <v>27987</v>
      </c>
      <c r="C13827" s="214" t="s">
        <v>47</v>
      </c>
    </row>
    <row r="13828" spans="1:3">
      <c r="A13828" s="218" t="s">
        <v>27988</v>
      </c>
      <c r="B13828" s="214" t="s">
        <v>27989</v>
      </c>
      <c r="C13828" s="214" t="s">
        <v>47</v>
      </c>
    </row>
    <row r="13829" spans="1:3">
      <c r="A13829" s="218" t="s">
        <v>27990</v>
      </c>
      <c r="B13829" s="214" t="s">
        <v>27991</v>
      </c>
      <c r="C13829" s="214" t="s">
        <v>47</v>
      </c>
    </row>
    <row r="13830" spans="1:3">
      <c r="A13830" s="218" t="s">
        <v>27992</v>
      </c>
      <c r="B13830" s="214" t="s">
        <v>27993</v>
      </c>
      <c r="C13830" s="214" t="s">
        <v>47</v>
      </c>
    </row>
    <row r="13831" spans="1:3">
      <c r="A13831" s="218" t="s">
        <v>27994</v>
      </c>
      <c r="B13831" s="214" t="s">
        <v>27995</v>
      </c>
      <c r="C13831" s="214" t="s">
        <v>47</v>
      </c>
    </row>
    <row r="13832" spans="1:3">
      <c r="A13832" s="218" t="s">
        <v>27996</v>
      </c>
      <c r="B13832" s="214" t="s">
        <v>27997</v>
      </c>
      <c r="C13832" s="214" t="s">
        <v>47</v>
      </c>
    </row>
    <row r="13833" spans="1:3">
      <c r="A13833" s="218" t="s">
        <v>27998</v>
      </c>
      <c r="B13833" s="214" t="s">
        <v>27999</v>
      </c>
      <c r="C13833" s="214" t="s">
        <v>47</v>
      </c>
    </row>
    <row r="13834" spans="1:3">
      <c r="A13834" s="218" t="s">
        <v>28000</v>
      </c>
      <c r="B13834" s="214" t="s">
        <v>28001</v>
      </c>
      <c r="C13834" s="214" t="s">
        <v>47</v>
      </c>
    </row>
    <row r="13835" spans="1:3">
      <c r="A13835" s="218" t="s">
        <v>28002</v>
      </c>
      <c r="B13835" s="214" t="s">
        <v>28003</v>
      </c>
      <c r="C13835" s="214" t="s">
        <v>47</v>
      </c>
    </row>
    <row r="13836" spans="1:3">
      <c r="A13836" s="218" t="s">
        <v>28004</v>
      </c>
      <c r="B13836" s="214" t="s">
        <v>28005</v>
      </c>
      <c r="C13836" s="214" t="s">
        <v>47</v>
      </c>
    </row>
    <row r="13837" spans="1:3">
      <c r="A13837" s="218" t="s">
        <v>28006</v>
      </c>
      <c r="B13837" s="214" t="s">
        <v>28007</v>
      </c>
      <c r="C13837" s="214" t="s">
        <v>47</v>
      </c>
    </row>
    <row r="13838" spans="1:3">
      <c r="A13838" s="218" t="s">
        <v>28008</v>
      </c>
      <c r="B13838" s="214" t="s">
        <v>28009</v>
      </c>
      <c r="C13838" s="214" t="s">
        <v>47</v>
      </c>
    </row>
    <row r="13839" spans="1:3">
      <c r="A13839" s="218" t="s">
        <v>28010</v>
      </c>
      <c r="B13839" s="214" t="s">
        <v>28011</v>
      </c>
      <c r="C13839" s="214" t="s">
        <v>21080</v>
      </c>
    </row>
    <row r="13840" spans="1:3">
      <c r="A13840" s="218" t="s">
        <v>28012</v>
      </c>
      <c r="B13840" s="214" t="s">
        <v>28013</v>
      </c>
      <c r="C13840" s="214" t="s">
        <v>47</v>
      </c>
    </row>
    <row r="13841" spans="1:3">
      <c r="A13841" s="218" t="s">
        <v>28014</v>
      </c>
      <c r="B13841" s="214" t="s">
        <v>28015</v>
      </c>
      <c r="C13841" s="214" t="s">
        <v>47</v>
      </c>
    </row>
    <row r="13842" spans="1:3">
      <c r="A13842" s="218" t="s">
        <v>28016</v>
      </c>
      <c r="B13842" s="214" t="s">
        <v>28017</v>
      </c>
      <c r="C13842" s="214" t="s">
        <v>47</v>
      </c>
    </row>
    <row r="13843" spans="1:3">
      <c r="A13843" s="218" t="s">
        <v>28018</v>
      </c>
      <c r="B13843" s="214" t="s">
        <v>28019</v>
      </c>
      <c r="C13843" s="214" t="s">
        <v>47</v>
      </c>
    </row>
    <row r="13844" spans="1:3">
      <c r="A13844" s="218" t="s">
        <v>28020</v>
      </c>
      <c r="B13844" s="214" t="s">
        <v>28021</v>
      </c>
      <c r="C13844" s="214" t="s">
        <v>47</v>
      </c>
    </row>
    <row r="13845" spans="1:3">
      <c r="A13845" s="218" t="s">
        <v>28022</v>
      </c>
      <c r="B13845" s="214" t="s">
        <v>28023</v>
      </c>
      <c r="C13845" s="214" t="s">
        <v>47</v>
      </c>
    </row>
    <row r="13846" spans="1:3">
      <c r="A13846" s="218" t="s">
        <v>28024</v>
      </c>
      <c r="B13846" s="214" t="s">
        <v>28025</v>
      </c>
      <c r="C13846" s="214" t="s">
        <v>47</v>
      </c>
    </row>
    <row r="13847" spans="1:3">
      <c r="A13847" s="218" t="s">
        <v>28026</v>
      </c>
      <c r="B13847" s="214" t="s">
        <v>28027</v>
      </c>
      <c r="C13847" s="214" t="s">
        <v>47</v>
      </c>
    </row>
    <row r="13848" spans="1:3">
      <c r="A13848" s="218" t="s">
        <v>28028</v>
      </c>
      <c r="B13848" s="214" t="s">
        <v>28029</v>
      </c>
      <c r="C13848" s="214" t="s">
        <v>47</v>
      </c>
    </row>
    <row r="13849" spans="1:3">
      <c r="A13849" s="218" t="s">
        <v>28030</v>
      </c>
      <c r="B13849" s="214" t="s">
        <v>28031</v>
      </c>
      <c r="C13849" s="214" t="s">
        <v>47</v>
      </c>
    </row>
    <row r="13850" spans="1:3">
      <c r="A13850" s="218" t="s">
        <v>28032</v>
      </c>
      <c r="B13850" s="214" t="s">
        <v>28033</v>
      </c>
      <c r="C13850" s="214" t="s">
        <v>47</v>
      </c>
    </row>
    <row r="13851" spans="1:3">
      <c r="A13851" s="218" t="s">
        <v>28034</v>
      </c>
      <c r="B13851" s="214" t="s">
        <v>28035</v>
      </c>
      <c r="C13851" s="214" t="s">
        <v>47</v>
      </c>
    </row>
    <row r="13852" spans="1:3">
      <c r="A13852" s="218" t="s">
        <v>28036</v>
      </c>
      <c r="B13852" s="214" t="s">
        <v>28037</v>
      </c>
      <c r="C13852" s="214" t="s">
        <v>47</v>
      </c>
    </row>
    <row r="13853" spans="1:3">
      <c r="A13853" s="218" t="s">
        <v>28038</v>
      </c>
      <c r="B13853" s="214" t="s">
        <v>28039</v>
      </c>
      <c r="C13853" s="214" t="s">
        <v>47</v>
      </c>
    </row>
    <row r="13854" spans="1:3">
      <c r="A13854" s="218" t="s">
        <v>28040</v>
      </c>
      <c r="B13854" s="214" t="s">
        <v>28041</v>
      </c>
      <c r="C13854" s="214" t="s">
        <v>47</v>
      </c>
    </row>
    <row r="13855" spans="1:3">
      <c r="A13855" s="218" t="s">
        <v>28042</v>
      </c>
      <c r="B13855" s="214" t="s">
        <v>28043</v>
      </c>
      <c r="C13855" s="214" t="s">
        <v>47</v>
      </c>
    </row>
    <row r="13856" spans="1:3">
      <c r="A13856" s="218" t="s">
        <v>28044</v>
      </c>
      <c r="B13856" s="214" t="s">
        <v>28045</v>
      </c>
      <c r="C13856" s="214" t="s">
        <v>47</v>
      </c>
    </row>
    <row r="13857" spans="1:3">
      <c r="A13857" s="218" t="s">
        <v>28046</v>
      </c>
      <c r="B13857" s="214" t="s">
        <v>28047</v>
      </c>
      <c r="C13857" s="214" t="s">
        <v>47</v>
      </c>
    </row>
    <row r="13858" spans="1:3">
      <c r="A13858" s="218" t="s">
        <v>28048</v>
      </c>
      <c r="B13858" s="214" t="s">
        <v>28049</v>
      </c>
      <c r="C13858" s="214" t="s">
        <v>47</v>
      </c>
    </row>
    <row r="13859" spans="1:3">
      <c r="A13859" s="218" t="s">
        <v>28050</v>
      </c>
      <c r="B13859" s="214" t="s">
        <v>28051</v>
      </c>
      <c r="C13859" s="214" t="s">
        <v>47</v>
      </c>
    </row>
    <row r="13860" spans="1:3">
      <c r="A13860" s="218" t="s">
        <v>28052</v>
      </c>
      <c r="B13860" s="214" t="s">
        <v>28053</v>
      </c>
      <c r="C13860" s="214" t="s">
        <v>47</v>
      </c>
    </row>
    <row r="13861" spans="1:3">
      <c r="A13861" s="218" t="s">
        <v>28054</v>
      </c>
      <c r="B13861" s="214" t="s">
        <v>28055</v>
      </c>
      <c r="C13861" s="214" t="s">
        <v>47</v>
      </c>
    </row>
    <row r="13862" spans="1:3">
      <c r="A13862" s="218" t="s">
        <v>28056</v>
      </c>
      <c r="B13862" s="214" t="s">
        <v>28057</v>
      </c>
      <c r="C13862" s="214" t="s">
        <v>47</v>
      </c>
    </row>
    <row r="13863" spans="1:3">
      <c r="A13863" s="218" t="s">
        <v>28058</v>
      </c>
      <c r="B13863" s="214" t="s">
        <v>28059</v>
      </c>
      <c r="C13863" s="214" t="s">
        <v>47</v>
      </c>
    </row>
    <row r="13864" spans="1:3">
      <c r="A13864" s="218" t="s">
        <v>28060</v>
      </c>
      <c r="B13864" s="214" t="s">
        <v>28061</v>
      </c>
      <c r="C13864" s="214" t="s">
        <v>47</v>
      </c>
    </row>
    <row r="13865" spans="1:3">
      <c r="A13865" s="218" t="s">
        <v>28062</v>
      </c>
      <c r="B13865" s="214" t="s">
        <v>28063</v>
      </c>
      <c r="C13865" s="214" t="s">
        <v>47</v>
      </c>
    </row>
    <row r="13866" spans="1:3">
      <c r="A13866" s="218" t="s">
        <v>28064</v>
      </c>
      <c r="B13866" s="214" t="s">
        <v>28065</v>
      </c>
      <c r="C13866" s="214" t="s">
        <v>47</v>
      </c>
    </row>
    <row r="13867" spans="1:3">
      <c r="A13867" s="218" t="s">
        <v>28066</v>
      </c>
      <c r="B13867" s="214" t="s">
        <v>28067</v>
      </c>
      <c r="C13867" s="214" t="s">
        <v>47</v>
      </c>
    </row>
    <row r="13868" spans="1:3">
      <c r="A13868" s="218" t="s">
        <v>28068</v>
      </c>
      <c r="B13868" s="214" t="s">
        <v>28069</v>
      </c>
      <c r="C13868" s="214" t="s">
        <v>47</v>
      </c>
    </row>
    <row r="13869" spans="1:3">
      <c r="A13869" s="218" t="s">
        <v>28070</v>
      </c>
      <c r="B13869" s="214" t="s">
        <v>28071</v>
      </c>
      <c r="C13869" s="214" t="s">
        <v>47</v>
      </c>
    </row>
    <row r="13870" spans="1:3">
      <c r="A13870" s="218" t="s">
        <v>28072</v>
      </c>
      <c r="B13870" s="214" t="s">
        <v>28073</v>
      </c>
      <c r="C13870" s="214" t="s">
        <v>47</v>
      </c>
    </row>
    <row r="13871" spans="1:3">
      <c r="A13871" s="218" t="s">
        <v>28074</v>
      </c>
      <c r="B13871" s="214" t="s">
        <v>28075</v>
      </c>
      <c r="C13871" s="214" t="s">
        <v>47</v>
      </c>
    </row>
    <row r="13872" spans="1:3">
      <c r="A13872" s="218" t="s">
        <v>28076</v>
      </c>
      <c r="B13872" s="214" t="s">
        <v>28077</v>
      </c>
      <c r="C13872" s="214" t="s">
        <v>47</v>
      </c>
    </row>
    <row r="13873" spans="1:3">
      <c r="A13873" s="218" t="s">
        <v>28078</v>
      </c>
      <c r="B13873" s="214" t="s">
        <v>28079</v>
      </c>
      <c r="C13873" s="214" t="s">
        <v>47</v>
      </c>
    </row>
    <row r="13874" spans="1:3">
      <c r="A13874" s="218" t="s">
        <v>28080</v>
      </c>
      <c r="B13874" s="214" t="s">
        <v>28081</v>
      </c>
      <c r="C13874" s="214" t="s">
        <v>47</v>
      </c>
    </row>
    <row r="13875" spans="1:3">
      <c r="A13875" s="218" t="s">
        <v>28082</v>
      </c>
      <c r="B13875" s="214" t="s">
        <v>28083</v>
      </c>
      <c r="C13875" s="214" t="s">
        <v>47</v>
      </c>
    </row>
    <row r="13876" spans="1:3">
      <c r="A13876" s="218" t="s">
        <v>28084</v>
      </c>
      <c r="B13876" s="214" t="s">
        <v>28085</v>
      </c>
      <c r="C13876" s="214" t="s">
        <v>47</v>
      </c>
    </row>
    <row r="13877" spans="1:3">
      <c r="A13877" s="218" t="s">
        <v>28086</v>
      </c>
      <c r="B13877" s="214" t="s">
        <v>28087</v>
      </c>
      <c r="C13877" s="214" t="s">
        <v>47</v>
      </c>
    </row>
    <row r="13878" spans="1:3">
      <c r="A13878" s="218" t="s">
        <v>28088</v>
      </c>
      <c r="B13878" s="214" t="s">
        <v>28089</v>
      </c>
      <c r="C13878" s="214" t="s">
        <v>47</v>
      </c>
    </row>
    <row r="13879" spans="1:3">
      <c r="A13879" s="218" t="s">
        <v>28090</v>
      </c>
      <c r="B13879" s="214" t="s">
        <v>28091</v>
      </c>
      <c r="C13879" s="214" t="s">
        <v>47</v>
      </c>
    </row>
    <row r="13880" spans="1:3">
      <c r="A13880" s="218" t="s">
        <v>28092</v>
      </c>
      <c r="B13880" s="214" t="s">
        <v>28093</v>
      </c>
      <c r="C13880" s="214" t="s">
        <v>47</v>
      </c>
    </row>
    <row r="13881" spans="1:3">
      <c r="A13881" s="218" t="s">
        <v>28094</v>
      </c>
      <c r="B13881" s="214" t="s">
        <v>28095</v>
      </c>
      <c r="C13881" s="214" t="s">
        <v>47</v>
      </c>
    </row>
    <row r="13882" spans="1:3">
      <c r="A13882" s="218" t="s">
        <v>28096</v>
      </c>
      <c r="B13882" s="214" t="s">
        <v>28097</v>
      </c>
      <c r="C13882" s="214" t="s">
        <v>602</v>
      </c>
    </row>
    <row r="13883" spans="1:3">
      <c r="A13883" s="218" t="s">
        <v>28098</v>
      </c>
      <c r="B13883" s="214" t="s">
        <v>28099</v>
      </c>
      <c r="C13883" s="214" t="s">
        <v>365</v>
      </c>
    </row>
    <row r="13884" spans="1:3">
      <c r="A13884" s="218" t="s">
        <v>28100</v>
      </c>
      <c r="B13884" s="214" t="s">
        <v>28101</v>
      </c>
      <c r="C13884" s="214" t="s">
        <v>602</v>
      </c>
    </row>
    <row r="13885" spans="1:3">
      <c r="A13885" s="218" t="s">
        <v>28102</v>
      </c>
      <c r="B13885" s="214" t="s">
        <v>28103</v>
      </c>
      <c r="C13885" s="214" t="s">
        <v>602</v>
      </c>
    </row>
    <row r="13886" spans="1:3">
      <c r="A13886" s="218" t="s">
        <v>28104</v>
      </c>
      <c r="B13886" s="214" t="s">
        <v>28105</v>
      </c>
      <c r="C13886" s="214" t="s">
        <v>47</v>
      </c>
    </row>
    <row r="13887" spans="1:3">
      <c r="A13887" s="218" t="s">
        <v>28106</v>
      </c>
      <c r="B13887" s="214" t="s">
        <v>28107</v>
      </c>
      <c r="C13887" s="214" t="s">
        <v>47</v>
      </c>
    </row>
    <row r="13888" spans="1:3">
      <c r="A13888" s="218" t="s">
        <v>28108</v>
      </c>
      <c r="B13888" s="214" t="s">
        <v>28109</v>
      </c>
      <c r="C13888" s="214" t="s">
        <v>47</v>
      </c>
    </row>
    <row r="13889" spans="1:3">
      <c r="A13889" s="218" t="s">
        <v>28110</v>
      </c>
      <c r="B13889" s="214" t="s">
        <v>28111</v>
      </c>
      <c r="C13889" s="214" t="s">
        <v>47</v>
      </c>
    </row>
    <row r="13890" spans="1:3">
      <c r="A13890" s="218" t="s">
        <v>28112</v>
      </c>
      <c r="B13890" s="214" t="s">
        <v>28113</v>
      </c>
      <c r="C13890" s="214" t="s">
        <v>367</v>
      </c>
    </row>
    <row r="13891" spans="1:3">
      <c r="A13891" s="218" t="s">
        <v>28114</v>
      </c>
      <c r="B13891" s="214" t="s">
        <v>28115</v>
      </c>
      <c r="C13891" s="214" t="s">
        <v>47</v>
      </c>
    </row>
    <row r="13892" spans="1:3">
      <c r="A13892" s="218" t="s">
        <v>28116</v>
      </c>
      <c r="B13892" s="214" t="s">
        <v>28117</v>
      </c>
      <c r="C13892" s="214" t="s">
        <v>602</v>
      </c>
    </row>
    <row r="13893" spans="1:3">
      <c r="A13893" s="218" t="s">
        <v>28118</v>
      </c>
      <c r="B13893" s="214" t="s">
        <v>28119</v>
      </c>
      <c r="C13893" s="214" t="s">
        <v>47</v>
      </c>
    </row>
    <row r="13894" spans="1:3">
      <c r="A13894" s="218" t="s">
        <v>28120</v>
      </c>
      <c r="B13894" s="214" t="s">
        <v>28121</v>
      </c>
      <c r="C13894" s="214" t="s">
        <v>47</v>
      </c>
    </row>
    <row r="13895" spans="1:3">
      <c r="A13895" s="218" t="s">
        <v>28122</v>
      </c>
      <c r="B13895" s="214" t="s">
        <v>28123</v>
      </c>
      <c r="C13895" s="214" t="s">
        <v>367</v>
      </c>
    </row>
    <row r="13896" spans="1:3">
      <c r="A13896" s="218" t="s">
        <v>28124</v>
      </c>
      <c r="B13896" s="214" t="s">
        <v>28125</v>
      </c>
      <c r="C13896" s="214" t="s">
        <v>47</v>
      </c>
    </row>
    <row r="13897" spans="1:3">
      <c r="A13897" s="218" t="s">
        <v>28126</v>
      </c>
      <c r="B13897" s="214" t="s">
        <v>28127</v>
      </c>
      <c r="C13897" s="214" t="s">
        <v>47</v>
      </c>
    </row>
    <row r="13898" spans="1:3">
      <c r="A13898" s="218" t="s">
        <v>28128</v>
      </c>
      <c r="B13898" s="214" t="s">
        <v>28129</v>
      </c>
      <c r="C13898" s="214" t="s">
        <v>47</v>
      </c>
    </row>
    <row r="13899" spans="1:3">
      <c r="A13899" s="218" t="s">
        <v>28130</v>
      </c>
      <c r="B13899" s="214" t="s">
        <v>28131</v>
      </c>
      <c r="C13899" s="214" t="s">
        <v>47</v>
      </c>
    </row>
    <row r="13900" spans="1:3">
      <c r="A13900" s="218" t="s">
        <v>28132</v>
      </c>
      <c r="B13900" s="214" t="s">
        <v>28133</v>
      </c>
      <c r="C13900" s="214" t="s">
        <v>47</v>
      </c>
    </row>
    <row r="13901" spans="1:3">
      <c r="A13901" s="218" t="s">
        <v>28134</v>
      </c>
      <c r="B13901" s="214" t="s">
        <v>28135</v>
      </c>
      <c r="C13901" s="214" t="s">
        <v>47</v>
      </c>
    </row>
    <row r="13902" spans="1:3">
      <c r="A13902" s="218" t="s">
        <v>28136</v>
      </c>
      <c r="B13902" s="214" t="s">
        <v>28137</v>
      </c>
      <c r="C13902" s="214" t="s">
        <v>47</v>
      </c>
    </row>
    <row r="13903" spans="1:3">
      <c r="A13903" s="218" t="s">
        <v>28138</v>
      </c>
      <c r="B13903" s="214" t="s">
        <v>28139</v>
      </c>
      <c r="C13903" s="214" t="s">
        <v>47</v>
      </c>
    </row>
    <row r="13904" spans="1:3">
      <c r="A13904" s="218" t="s">
        <v>28140</v>
      </c>
      <c r="B13904" s="214" t="s">
        <v>28141</v>
      </c>
      <c r="C13904" s="214" t="s">
        <v>47</v>
      </c>
    </row>
    <row r="13905" spans="1:3">
      <c r="A13905" s="218" t="s">
        <v>28142</v>
      </c>
      <c r="B13905" s="214" t="s">
        <v>28143</v>
      </c>
      <c r="C13905" s="214" t="s">
        <v>47</v>
      </c>
    </row>
    <row r="13906" spans="1:3">
      <c r="A13906" s="218" t="s">
        <v>28144</v>
      </c>
      <c r="B13906" s="214" t="s">
        <v>28145</v>
      </c>
      <c r="C13906" s="214" t="s">
        <v>47</v>
      </c>
    </row>
    <row r="13907" spans="1:3">
      <c r="A13907" s="218" t="s">
        <v>28146</v>
      </c>
      <c r="B13907" s="214" t="s">
        <v>28147</v>
      </c>
      <c r="C13907" s="214" t="s">
        <v>47</v>
      </c>
    </row>
    <row r="13908" spans="1:3">
      <c r="A13908" s="218" t="s">
        <v>28148</v>
      </c>
      <c r="B13908" s="214" t="s">
        <v>28149</v>
      </c>
      <c r="C13908" s="214" t="s">
        <v>47</v>
      </c>
    </row>
    <row r="13909" spans="1:3">
      <c r="A13909" s="218" t="s">
        <v>28150</v>
      </c>
      <c r="B13909" s="214" t="s">
        <v>28151</v>
      </c>
      <c r="C13909" s="214" t="s">
        <v>47</v>
      </c>
    </row>
    <row r="13910" spans="1:3">
      <c r="A13910" s="218" t="s">
        <v>28152</v>
      </c>
      <c r="B13910" s="214" t="s">
        <v>28153</v>
      </c>
      <c r="C13910" s="214" t="s">
        <v>47</v>
      </c>
    </row>
    <row r="13911" spans="1:3">
      <c r="A13911" s="218" t="s">
        <v>28154</v>
      </c>
      <c r="B13911" s="214" t="s">
        <v>28155</v>
      </c>
      <c r="C13911" s="214" t="s">
        <v>47</v>
      </c>
    </row>
    <row r="13912" spans="1:3">
      <c r="A13912" s="218" t="s">
        <v>28156</v>
      </c>
      <c r="B13912" s="214" t="s">
        <v>28157</v>
      </c>
      <c r="C13912" s="214" t="s">
        <v>47</v>
      </c>
    </row>
    <row r="13913" spans="1:3">
      <c r="A13913" s="218" t="s">
        <v>28158</v>
      </c>
      <c r="B13913" s="214" t="s">
        <v>28159</v>
      </c>
      <c r="C13913" s="214" t="s">
        <v>47</v>
      </c>
    </row>
    <row r="13914" spans="1:3">
      <c r="A13914" s="218" t="s">
        <v>28160</v>
      </c>
      <c r="B13914" s="214" t="s">
        <v>28161</v>
      </c>
      <c r="C13914" s="214" t="s">
        <v>47</v>
      </c>
    </row>
    <row r="13915" spans="1:3">
      <c r="A13915" s="218" t="s">
        <v>28162</v>
      </c>
      <c r="B13915" s="214" t="s">
        <v>28163</v>
      </c>
      <c r="C13915" s="214" t="s">
        <v>47</v>
      </c>
    </row>
    <row r="13916" spans="1:3">
      <c r="A13916" s="218" t="s">
        <v>28164</v>
      </c>
      <c r="B13916" s="214" t="s">
        <v>28165</v>
      </c>
      <c r="C13916" s="214" t="s">
        <v>47</v>
      </c>
    </row>
    <row r="13917" spans="1:3">
      <c r="A13917" s="218" t="s">
        <v>28166</v>
      </c>
      <c r="B13917" s="214" t="s">
        <v>28167</v>
      </c>
      <c r="C13917" s="214" t="s">
        <v>47</v>
      </c>
    </row>
    <row r="13918" spans="1:3">
      <c r="A13918" s="218" t="s">
        <v>28168</v>
      </c>
      <c r="B13918" s="214" t="s">
        <v>28169</v>
      </c>
      <c r="C13918" s="214" t="s">
        <v>367</v>
      </c>
    </row>
    <row r="13919" spans="1:3">
      <c r="A13919" s="218" t="s">
        <v>28170</v>
      </c>
      <c r="B13919" s="214" t="s">
        <v>28171</v>
      </c>
      <c r="C13919" s="214" t="s">
        <v>47</v>
      </c>
    </row>
    <row r="13920" spans="1:3">
      <c r="A13920" s="218" t="s">
        <v>28172</v>
      </c>
      <c r="B13920" s="214" t="s">
        <v>28173</v>
      </c>
      <c r="C13920" s="214" t="s">
        <v>47</v>
      </c>
    </row>
    <row r="13921" spans="1:3">
      <c r="A13921" s="218" t="s">
        <v>28174</v>
      </c>
      <c r="B13921" s="214" t="s">
        <v>28175</v>
      </c>
      <c r="C13921" s="214" t="s">
        <v>47</v>
      </c>
    </row>
    <row r="13922" spans="1:3">
      <c r="A13922" s="218" t="s">
        <v>28176</v>
      </c>
      <c r="B13922" s="214" t="s">
        <v>28177</v>
      </c>
      <c r="C13922" s="214" t="s">
        <v>47</v>
      </c>
    </row>
    <row r="13923" spans="1:3">
      <c r="A13923" s="218" t="s">
        <v>28178</v>
      </c>
      <c r="B13923" s="214" t="s">
        <v>28179</v>
      </c>
      <c r="C13923" s="214" t="s">
        <v>47</v>
      </c>
    </row>
    <row r="13924" spans="1:3">
      <c r="A13924" s="218" t="s">
        <v>28180</v>
      </c>
      <c r="B13924" s="214" t="s">
        <v>28181</v>
      </c>
      <c r="C13924" s="214" t="s">
        <v>47</v>
      </c>
    </row>
    <row r="13925" spans="1:3">
      <c r="A13925" s="218" t="s">
        <v>28182</v>
      </c>
      <c r="B13925" s="214" t="s">
        <v>28183</v>
      </c>
      <c r="C13925" s="214" t="s">
        <v>47</v>
      </c>
    </row>
    <row r="13926" spans="1:3">
      <c r="A13926" s="218" t="s">
        <v>28184</v>
      </c>
      <c r="B13926" s="214" t="s">
        <v>28185</v>
      </c>
      <c r="C13926" s="214" t="s">
        <v>47</v>
      </c>
    </row>
    <row r="13927" spans="1:3">
      <c r="A13927" s="218" t="s">
        <v>28186</v>
      </c>
      <c r="B13927" s="214" t="s">
        <v>28187</v>
      </c>
      <c r="C13927" s="214" t="s">
        <v>47</v>
      </c>
    </row>
    <row r="13928" spans="1:3">
      <c r="A13928" s="218" t="s">
        <v>28188</v>
      </c>
      <c r="B13928" s="214" t="s">
        <v>28189</v>
      </c>
      <c r="C13928" s="214" t="s">
        <v>47</v>
      </c>
    </row>
    <row r="13929" spans="1:3">
      <c r="A13929" s="218" t="s">
        <v>28190</v>
      </c>
      <c r="B13929" s="214" t="s">
        <v>28191</v>
      </c>
      <c r="C13929" s="214" t="s">
        <v>47</v>
      </c>
    </row>
    <row r="13930" spans="1:3">
      <c r="A13930" s="218" t="s">
        <v>28192</v>
      </c>
      <c r="B13930" s="214" t="s">
        <v>28193</v>
      </c>
      <c r="C13930" s="214" t="s">
        <v>47</v>
      </c>
    </row>
    <row r="13931" spans="1:3">
      <c r="A13931" s="218" t="s">
        <v>28194</v>
      </c>
      <c r="B13931" s="214" t="s">
        <v>28195</v>
      </c>
      <c r="C13931" s="214" t="s">
        <v>602</v>
      </c>
    </row>
    <row r="13932" spans="1:3">
      <c r="A13932" s="218" t="s">
        <v>28196</v>
      </c>
      <c r="B13932" s="214" t="s">
        <v>28197</v>
      </c>
      <c r="C13932" s="214" t="s">
        <v>602</v>
      </c>
    </row>
    <row r="13933" spans="1:3">
      <c r="A13933" s="218" t="s">
        <v>28198</v>
      </c>
      <c r="B13933" s="214" t="s">
        <v>28199</v>
      </c>
      <c r="C13933" s="214" t="s">
        <v>47</v>
      </c>
    </row>
    <row r="13934" spans="1:3">
      <c r="A13934" s="218" t="s">
        <v>28200</v>
      </c>
      <c r="B13934" s="214" t="s">
        <v>28201</v>
      </c>
      <c r="C13934" s="214" t="s">
        <v>3105</v>
      </c>
    </row>
    <row r="13935" spans="1:3">
      <c r="A13935" s="218" t="s">
        <v>28202</v>
      </c>
      <c r="B13935" s="214" t="s">
        <v>28203</v>
      </c>
      <c r="C13935" s="214" t="s">
        <v>365</v>
      </c>
    </row>
    <row r="13936" spans="1:3">
      <c r="A13936" s="218" t="s">
        <v>28204</v>
      </c>
      <c r="B13936" s="214" t="s">
        <v>28205</v>
      </c>
      <c r="C13936" s="214" t="s">
        <v>3105</v>
      </c>
    </row>
    <row r="13937" spans="1:3">
      <c r="A13937" s="218" t="s">
        <v>28206</v>
      </c>
      <c r="B13937" s="214" t="s">
        <v>28207</v>
      </c>
      <c r="C13937" s="214" t="s">
        <v>365</v>
      </c>
    </row>
    <row r="13938" spans="1:3">
      <c r="A13938" s="218" t="s">
        <v>28208</v>
      </c>
      <c r="B13938" s="214" t="s">
        <v>28209</v>
      </c>
      <c r="C13938" s="214" t="s">
        <v>365</v>
      </c>
    </row>
    <row r="13939" spans="1:3">
      <c r="A13939" s="218" t="s">
        <v>28210</v>
      </c>
      <c r="B13939" s="214" t="s">
        <v>4607</v>
      </c>
      <c r="C13939" s="214" t="s">
        <v>47</v>
      </c>
    </row>
    <row r="13940" spans="1:3">
      <c r="A13940" s="218" t="s">
        <v>28211</v>
      </c>
      <c r="B13940" s="214" t="s">
        <v>28212</v>
      </c>
      <c r="C13940" s="214" t="s">
        <v>365</v>
      </c>
    </row>
    <row r="13941" spans="1:3">
      <c r="A13941" s="218" t="s">
        <v>28213</v>
      </c>
      <c r="B13941" s="214" t="s">
        <v>28214</v>
      </c>
      <c r="C13941" s="214" t="s">
        <v>367</v>
      </c>
    </row>
    <row r="13942" spans="1:3">
      <c r="A13942" s="218" t="s">
        <v>28215</v>
      </c>
      <c r="B13942" s="214" t="s">
        <v>28216</v>
      </c>
      <c r="C13942" s="214" t="s">
        <v>367</v>
      </c>
    </row>
    <row r="13943" spans="1:3">
      <c r="A13943" s="218" t="s">
        <v>28217</v>
      </c>
      <c r="B13943" s="214" t="s">
        <v>28218</v>
      </c>
      <c r="C13943" s="214" t="s">
        <v>367</v>
      </c>
    </row>
    <row r="13944" spans="1:3">
      <c r="A13944" s="218" t="s">
        <v>28219</v>
      </c>
      <c r="B13944" s="214" t="s">
        <v>28220</v>
      </c>
      <c r="C13944" s="214" t="s">
        <v>47</v>
      </c>
    </row>
    <row r="13945" spans="1:3">
      <c r="A13945" s="218" t="s">
        <v>28221</v>
      </c>
      <c r="B13945" s="214" t="s">
        <v>28222</v>
      </c>
      <c r="C13945" s="214" t="s">
        <v>47</v>
      </c>
    </row>
    <row r="13946" spans="1:3">
      <c r="A13946" s="218" t="s">
        <v>28223</v>
      </c>
      <c r="B13946" s="214" t="s">
        <v>28224</v>
      </c>
      <c r="C13946" s="214" t="s">
        <v>3105</v>
      </c>
    </row>
    <row r="13947" spans="1:3">
      <c r="A13947" s="218" t="s">
        <v>28225</v>
      </c>
      <c r="B13947" s="214" t="s">
        <v>28226</v>
      </c>
      <c r="C13947" s="214" t="s">
        <v>47</v>
      </c>
    </row>
    <row r="13948" spans="1:3">
      <c r="A13948" s="218" t="s">
        <v>28227</v>
      </c>
      <c r="B13948" s="214" t="s">
        <v>28228</v>
      </c>
      <c r="C13948" s="214" t="s">
        <v>47</v>
      </c>
    </row>
    <row r="13949" spans="1:3">
      <c r="A13949" s="218" t="s">
        <v>28229</v>
      </c>
      <c r="B13949" s="214" t="s">
        <v>28230</v>
      </c>
      <c r="C13949" s="214" t="s">
        <v>47</v>
      </c>
    </row>
    <row r="13950" spans="1:3">
      <c r="A13950" s="218" t="s">
        <v>28231</v>
      </c>
      <c r="B13950" s="214" t="s">
        <v>28232</v>
      </c>
      <c r="C13950" s="214" t="s">
        <v>47</v>
      </c>
    </row>
    <row r="13951" spans="1:3">
      <c r="A13951" s="218" t="s">
        <v>28233</v>
      </c>
      <c r="B13951" s="214" t="s">
        <v>28234</v>
      </c>
      <c r="C13951" s="214" t="s">
        <v>602</v>
      </c>
    </row>
    <row r="13952" spans="1:3">
      <c r="A13952" s="218" t="s">
        <v>28235</v>
      </c>
      <c r="B13952" s="214" t="s">
        <v>28236</v>
      </c>
      <c r="C13952" s="214" t="s">
        <v>47</v>
      </c>
    </row>
    <row r="13953" spans="1:3">
      <c r="A13953" s="218" t="s">
        <v>28237</v>
      </c>
      <c r="B13953" s="214" t="s">
        <v>28238</v>
      </c>
      <c r="C13953" s="214" t="s">
        <v>3105</v>
      </c>
    </row>
    <row r="13954" spans="1:3">
      <c r="A13954" s="218" t="s">
        <v>28239</v>
      </c>
      <c r="B13954" s="214" t="s">
        <v>28240</v>
      </c>
      <c r="C13954" s="214" t="s">
        <v>3105</v>
      </c>
    </row>
    <row r="13955" spans="1:3">
      <c r="A13955" s="218" t="s">
        <v>28241</v>
      </c>
      <c r="B13955" s="214" t="s">
        <v>28242</v>
      </c>
      <c r="C13955" s="214" t="s">
        <v>47</v>
      </c>
    </row>
    <row r="13956" spans="1:3">
      <c r="A13956" s="218" t="s">
        <v>28243</v>
      </c>
      <c r="B13956" s="214" t="s">
        <v>28244</v>
      </c>
      <c r="C13956" s="214" t="s">
        <v>47</v>
      </c>
    </row>
    <row r="13957" spans="1:3">
      <c r="A13957" s="218" t="s">
        <v>28245</v>
      </c>
      <c r="B13957" s="214" t="s">
        <v>28246</v>
      </c>
      <c r="C13957" s="214" t="s">
        <v>47</v>
      </c>
    </row>
    <row r="13958" spans="1:3">
      <c r="A13958" s="218" t="s">
        <v>28247</v>
      </c>
      <c r="B13958" s="214" t="s">
        <v>28248</v>
      </c>
      <c r="C13958" s="214" t="s">
        <v>47</v>
      </c>
    </row>
    <row r="13959" spans="1:3">
      <c r="A13959" s="218" t="s">
        <v>28249</v>
      </c>
      <c r="B13959" s="214" t="s">
        <v>28250</v>
      </c>
      <c r="C13959" s="214" t="s">
        <v>602</v>
      </c>
    </row>
    <row r="13960" spans="1:3">
      <c r="A13960" s="218" t="s">
        <v>28251</v>
      </c>
      <c r="B13960" s="214" t="s">
        <v>28252</v>
      </c>
      <c r="C13960" s="214" t="s">
        <v>47</v>
      </c>
    </row>
    <row r="13961" spans="1:3">
      <c r="A13961" s="218" t="s">
        <v>28253</v>
      </c>
      <c r="B13961" s="214" t="s">
        <v>28254</v>
      </c>
      <c r="C13961" s="214" t="s">
        <v>47</v>
      </c>
    </row>
    <row r="13962" spans="1:3">
      <c r="A13962" s="218" t="s">
        <v>28255</v>
      </c>
      <c r="B13962" s="214" t="s">
        <v>28256</v>
      </c>
      <c r="C13962" s="214" t="s">
        <v>3105</v>
      </c>
    </row>
    <row r="13963" spans="1:3">
      <c r="A13963" s="218" t="s">
        <v>28257</v>
      </c>
      <c r="B13963" s="214" t="s">
        <v>28258</v>
      </c>
      <c r="C13963" s="214" t="s">
        <v>617</v>
      </c>
    </row>
    <row r="13964" spans="1:3">
      <c r="A13964" s="218" t="s">
        <v>28259</v>
      </c>
      <c r="B13964" s="214" t="s">
        <v>28260</v>
      </c>
      <c r="C13964" s="214" t="s">
        <v>3011</v>
      </c>
    </row>
    <row r="13965" spans="1:3">
      <c r="A13965" s="218" t="s">
        <v>28261</v>
      </c>
      <c r="B13965" s="214" t="s">
        <v>28262</v>
      </c>
      <c r="C13965" s="214" t="s">
        <v>47</v>
      </c>
    </row>
    <row r="13966" spans="1:3">
      <c r="A13966" s="218" t="s">
        <v>28263</v>
      </c>
      <c r="B13966" s="214" t="s">
        <v>28264</v>
      </c>
      <c r="C13966" s="214" t="s">
        <v>617</v>
      </c>
    </row>
    <row r="13967" spans="1:3">
      <c r="A13967" s="218" t="s">
        <v>28265</v>
      </c>
      <c r="B13967" s="214" t="s">
        <v>28266</v>
      </c>
      <c r="C13967" s="214" t="s">
        <v>1331</v>
      </c>
    </row>
    <row r="13968" spans="1:3">
      <c r="A13968" s="218" t="s">
        <v>28267</v>
      </c>
      <c r="B13968" s="214" t="s">
        <v>28268</v>
      </c>
      <c r="C13968" s="214" t="s">
        <v>47</v>
      </c>
    </row>
    <row r="13969" spans="1:3">
      <c r="A13969" s="218" t="s">
        <v>28269</v>
      </c>
      <c r="B13969" s="214" t="s">
        <v>28270</v>
      </c>
      <c r="C13969" s="214" t="s">
        <v>47</v>
      </c>
    </row>
    <row r="13970" spans="1:3">
      <c r="A13970" s="218" t="s">
        <v>28271</v>
      </c>
      <c r="B13970" s="214" t="s">
        <v>28272</v>
      </c>
      <c r="C13970" s="214" t="s">
        <v>47</v>
      </c>
    </row>
    <row r="13971" spans="1:3">
      <c r="A13971" s="218" t="s">
        <v>28273</v>
      </c>
      <c r="B13971" s="214" t="s">
        <v>28274</v>
      </c>
      <c r="C13971" s="214" t="s">
        <v>47</v>
      </c>
    </row>
    <row r="13972" spans="1:3">
      <c r="A13972" s="218" t="s">
        <v>28275</v>
      </c>
      <c r="B13972" s="214" t="s">
        <v>28276</v>
      </c>
      <c r="C13972" s="214" t="s">
        <v>365</v>
      </c>
    </row>
    <row r="13973" spans="1:3">
      <c r="A13973" s="218" t="s">
        <v>28277</v>
      </c>
      <c r="B13973" s="214" t="s">
        <v>28278</v>
      </c>
      <c r="C13973" s="214" t="s">
        <v>602</v>
      </c>
    </row>
    <row r="13974" spans="1:3">
      <c r="A13974" s="218" t="s">
        <v>28279</v>
      </c>
      <c r="B13974" s="214" t="s">
        <v>28280</v>
      </c>
      <c r="C13974" s="214" t="s">
        <v>602</v>
      </c>
    </row>
    <row r="13975" spans="1:3">
      <c r="A13975" s="218" t="s">
        <v>28281</v>
      </c>
      <c r="B13975" s="214" t="s">
        <v>28282</v>
      </c>
      <c r="C13975" s="214" t="s">
        <v>602</v>
      </c>
    </row>
    <row r="13976" spans="1:3">
      <c r="A13976" s="218" t="s">
        <v>28283</v>
      </c>
      <c r="B13976" s="214" t="s">
        <v>28284</v>
      </c>
      <c r="C13976" s="214" t="s">
        <v>602</v>
      </c>
    </row>
    <row r="13977" spans="1:3">
      <c r="A13977" s="218" t="s">
        <v>28285</v>
      </c>
      <c r="B13977" s="214" t="s">
        <v>28286</v>
      </c>
      <c r="C13977" s="214" t="s">
        <v>47</v>
      </c>
    </row>
    <row r="13978" spans="1:3">
      <c r="A13978" s="218" t="s">
        <v>28287</v>
      </c>
      <c r="B13978" s="214" t="s">
        <v>28288</v>
      </c>
      <c r="C13978" s="214" t="s">
        <v>47</v>
      </c>
    </row>
    <row r="13979" spans="1:3">
      <c r="A13979" s="218" t="s">
        <v>28289</v>
      </c>
      <c r="B13979" s="214" t="s">
        <v>28290</v>
      </c>
      <c r="C13979" s="214" t="s">
        <v>47</v>
      </c>
    </row>
    <row r="13980" spans="1:3">
      <c r="A13980" s="218" t="s">
        <v>28291</v>
      </c>
      <c r="B13980" s="214" t="s">
        <v>28292</v>
      </c>
      <c r="C13980" s="214" t="s">
        <v>47</v>
      </c>
    </row>
    <row r="13981" spans="1:3">
      <c r="A13981" s="218" t="s">
        <v>28293</v>
      </c>
      <c r="B13981" s="214" t="s">
        <v>28294</v>
      </c>
      <c r="C13981" s="214" t="s">
        <v>47</v>
      </c>
    </row>
    <row r="13982" spans="1:3">
      <c r="A13982" s="218" t="s">
        <v>28295</v>
      </c>
      <c r="B13982" s="214" t="s">
        <v>28296</v>
      </c>
      <c r="C13982" s="214" t="s">
        <v>47</v>
      </c>
    </row>
    <row r="13983" spans="1:3">
      <c r="A13983" s="218" t="s">
        <v>28297</v>
      </c>
      <c r="B13983" s="214" t="s">
        <v>28298</v>
      </c>
      <c r="C13983" s="214" t="s">
        <v>47</v>
      </c>
    </row>
    <row r="13984" spans="1:3">
      <c r="A13984" s="218" t="s">
        <v>28299</v>
      </c>
      <c r="B13984" s="214" t="s">
        <v>28300</v>
      </c>
      <c r="C13984" s="214" t="s">
        <v>47</v>
      </c>
    </row>
    <row r="13985" spans="1:3">
      <c r="A13985" s="218" t="s">
        <v>28301</v>
      </c>
      <c r="B13985" s="214" t="s">
        <v>28302</v>
      </c>
      <c r="C13985" s="214" t="s">
        <v>602</v>
      </c>
    </row>
    <row r="13986" spans="1:3">
      <c r="A13986" s="218" t="s">
        <v>28303</v>
      </c>
      <c r="B13986" s="214" t="s">
        <v>28304</v>
      </c>
      <c r="C13986" s="214" t="s">
        <v>602</v>
      </c>
    </row>
    <row r="13987" spans="1:3">
      <c r="A13987" s="218" t="s">
        <v>28305</v>
      </c>
      <c r="B13987" s="214" t="s">
        <v>28306</v>
      </c>
      <c r="C13987" s="214" t="s">
        <v>47</v>
      </c>
    </row>
    <row r="13988" spans="1:3">
      <c r="A13988" s="218" t="s">
        <v>28307</v>
      </c>
      <c r="B13988" s="214" t="s">
        <v>28308</v>
      </c>
      <c r="C13988" s="214" t="s">
        <v>47</v>
      </c>
    </row>
    <row r="13989" spans="1:3">
      <c r="A13989" s="218" t="s">
        <v>28309</v>
      </c>
      <c r="B13989" s="214" t="s">
        <v>28310</v>
      </c>
      <c r="C13989" s="214" t="s">
        <v>47</v>
      </c>
    </row>
    <row r="13990" spans="1:3">
      <c r="A13990" s="218" t="s">
        <v>28311</v>
      </c>
      <c r="B13990" s="214" t="s">
        <v>28312</v>
      </c>
      <c r="C13990" s="214" t="s">
        <v>47</v>
      </c>
    </row>
    <row r="13991" spans="1:3">
      <c r="A13991" s="218" t="s">
        <v>28313</v>
      </c>
      <c r="B13991" s="214" t="s">
        <v>28314</v>
      </c>
      <c r="C13991" s="214" t="s">
        <v>3105</v>
      </c>
    </row>
    <row r="13992" spans="1:3">
      <c r="A13992" s="218" t="s">
        <v>28315</v>
      </c>
      <c r="B13992" s="214" t="s">
        <v>28316</v>
      </c>
      <c r="C13992" s="214" t="s">
        <v>47</v>
      </c>
    </row>
    <row r="13993" spans="1:3">
      <c r="A13993" s="218" t="s">
        <v>28317</v>
      </c>
      <c r="B13993" s="214" t="s">
        <v>28318</v>
      </c>
      <c r="C13993" s="214" t="s">
        <v>47</v>
      </c>
    </row>
    <row r="13994" spans="1:3">
      <c r="A13994" s="218" t="s">
        <v>28319</v>
      </c>
      <c r="B13994" s="214" t="s">
        <v>28320</v>
      </c>
      <c r="C13994" s="214" t="s">
        <v>47</v>
      </c>
    </row>
    <row r="13995" spans="1:3">
      <c r="A13995" s="218" t="s">
        <v>28321</v>
      </c>
      <c r="B13995" s="214" t="s">
        <v>28322</v>
      </c>
      <c r="C13995" s="214" t="s">
        <v>47</v>
      </c>
    </row>
    <row r="13996" spans="1:3">
      <c r="A13996" s="218" t="s">
        <v>28323</v>
      </c>
      <c r="B13996" s="214" t="s">
        <v>28324</v>
      </c>
      <c r="C13996" s="214" t="s">
        <v>47</v>
      </c>
    </row>
    <row r="13997" spans="1:3">
      <c r="A13997" s="218" t="s">
        <v>28325</v>
      </c>
      <c r="B13997" s="214" t="s">
        <v>28326</v>
      </c>
      <c r="C13997" s="214" t="s">
        <v>47</v>
      </c>
    </row>
    <row r="13998" spans="1:3">
      <c r="A13998" s="218" t="s">
        <v>28327</v>
      </c>
      <c r="B13998" s="214" t="s">
        <v>28328</v>
      </c>
      <c r="C13998" s="214" t="s">
        <v>942</v>
      </c>
    </row>
    <row r="13999" spans="1:3">
      <c r="A13999" s="218" t="s">
        <v>28329</v>
      </c>
      <c r="B13999" s="214" t="s">
        <v>28330</v>
      </c>
      <c r="C13999" s="214" t="s">
        <v>47</v>
      </c>
    </row>
    <row r="14000" spans="1:3">
      <c r="A14000" s="218" t="s">
        <v>28331</v>
      </c>
      <c r="B14000" s="214" t="s">
        <v>28332</v>
      </c>
      <c r="C14000" s="214" t="s">
        <v>47</v>
      </c>
    </row>
    <row r="14001" spans="1:3">
      <c r="A14001" s="218" t="s">
        <v>28333</v>
      </c>
      <c r="B14001" s="214" t="s">
        <v>28334</v>
      </c>
      <c r="C14001" s="214" t="s">
        <v>47</v>
      </c>
    </row>
    <row r="14002" spans="1:3">
      <c r="A14002" s="218" t="s">
        <v>28335</v>
      </c>
      <c r="B14002" s="214" t="s">
        <v>28336</v>
      </c>
      <c r="C14002" s="214" t="s">
        <v>47</v>
      </c>
    </row>
    <row r="14003" spans="1:3">
      <c r="A14003" s="218" t="s">
        <v>28337</v>
      </c>
      <c r="B14003" s="214" t="s">
        <v>28338</v>
      </c>
      <c r="C14003" s="214" t="s">
        <v>47</v>
      </c>
    </row>
    <row r="14004" spans="1:3">
      <c r="A14004" s="218" t="s">
        <v>28339</v>
      </c>
      <c r="B14004" s="214" t="s">
        <v>28340</v>
      </c>
      <c r="C14004" s="214" t="s">
        <v>47</v>
      </c>
    </row>
    <row r="14005" spans="1:3">
      <c r="A14005" s="218" t="s">
        <v>28341</v>
      </c>
      <c r="B14005" s="214" t="s">
        <v>28342</v>
      </c>
      <c r="C14005" s="214" t="s">
        <v>602</v>
      </c>
    </row>
    <row r="14006" spans="1:3">
      <c r="A14006" s="218" t="s">
        <v>28343</v>
      </c>
      <c r="B14006" s="214" t="s">
        <v>28344</v>
      </c>
      <c r="C14006" s="214" t="s">
        <v>47</v>
      </c>
    </row>
    <row r="14007" spans="1:3">
      <c r="A14007" s="218" t="s">
        <v>28345</v>
      </c>
      <c r="B14007" s="214" t="s">
        <v>28346</v>
      </c>
      <c r="C14007" s="214" t="s">
        <v>367</v>
      </c>
    </row>
    <row r="14008" spans="1:3">
      <c r="A14008" s="218" t="s">
        <v>28347</v>
      </c>
      <c r="B14008" s="214" t="s">
        <v>28348</v>
      </c>
      <c r="C14008" s="214" t="s">
        <v>47</v>
      </c>
    </row>
    <row r="14009" spans="1:3">
      <c r="A14009" s="218" t="s">
        <v>28349</v>
      </c>
      <c r="B14009" s="214" t="s">
        <v>28350</v>
      </c>
      <c r="C14009" s="214" t="s">
        <v>602</v>
      </c>
    </row>
    <row r="14010" spans="1:3">
      <c r="A14010" s="218" t="s">
        <v>28351</v>
      </c>
      <c r="B14010" s="214" t="s">
        <v>28352</v>
      </c>
      <c r="C14010" s="214" t="s">
        <v>47</v>
      </c>
    </row>
    <row r="14011" spans="1:3">
      <c r="A14011" s="218" t="s">
        <v>28353</v>
      </c>
      <c r="B14011" s="214" t="s">
        <v>28354</v>
      </c>
      <c r="C14011" s="214" t="s">
        <v>367</v>
      </c>
    </row>
    <row r="14012" spans="1:3">
      <c r="A14012" s="218" t="s">
        <v>28355</v>
      </c>
      <c r="B14012" s="214" t="s">
        <v>28356</v>
      </c>
      <c r="C14012" s="214" t="s">
        <v>367</v>
      </c>
    </row>
    <row r="14013" spans="1:3">
      <c r="A14013" s="218" t="s">
        <v>28357</v>
      </c>
      <c r="B14013" s="214" t="s">
        <v>27706</v>
      </c>
      <c r="C14013" s="214" t="s">
        <v>365</v>
      </c>
    </row>
    <row r="14014" spans="1:3">
      <c r="A14014" s="218" t="s">
        <v>28358</v>
      </c>
      <c r="B14014" s="214" t="s">
        <v>28359</v>
      </c>
      <c r="C14014" s="214" t="s">
        <v>47</v>
      </c>
    </row>
    <row r="14015" spans="1:3">
      <c r="A14015" s="218" t="s">
        <v>28360</v>
      </c>
      <c r="B14015" s="214" t="s">
        <v>28361</v>
      </c>
      <c r="C14015" s="214" t="s">
        <v>602</v>
      </c>
    </row>
    <row r="14016" spans="1:3">
      <c r="A14016" s="218" t="s">
        <v>28362</v>
      </c>
      <c r="B14016" s="214" t="s">
        <v>28363</v>
      </c>
      <c r="C14016" s="214" t="s">
        <v>602</v>
      </c>
    </row>
    <row r="14017" spans="1:3">
      <c r="A14017" s="218" t="s">
        <v>28364</v>
      </c>
      <c r="B14017" s="214" t="s">
        <v>28365</v>
      </c>
      <c r="C14017" s="214" t="s">
        <v>602</v>
      </c>
    </row>
    <row r="14018" spans="1:3">
      <c r="A14018" s="218" t="s">
        <v>28366</v>
      </c>
      <c r="B14018" s="214" t="s">
        <v>28367</v>
      </c>
      <c r="C14018" s="214" t="s">
        <v>47</v>
      </c>
    </row>
    <row r="14019" spans="1:3">
      <c r="A14019" s="218" t="s">
        <v>28368</v>
      </c>
      <c r="B14019" s="214" t="s">
        <v>28369</v>
      </c>
      <c r="C14019" s="214" t="s">
        <v>602</v>
      </c>
    </row>
    <row r="14020" spans="1:3">
      <c r="A14020" s="218" t="s">
        <v>28370</v>
      </c>
      <c r="B14020" s="214" t="s">
        <v>28371</v>
      </c>
      <c r="C14020" s="214" t="s">
        <v>602</v>
      </c>
    </row>
    <row r="14021" spans="1:3">
      <c r="A14021" s="218" t="s">
        <v>28372</v>
      </c>
      <c r="B14021" s="214" t="s">
        <v>28373</v>
      </c>
      <c r="C14021" s="214" t="s">
        <v>47</v>
      </c>
    </row>
    <row r="14022" spans="1:3">
      <c r="A14022" s="218" t="s">
        <v>28374</v>
      </c>
      <c r="B14022" s="214" t="s">
        <v>28375</v>
      </c>
      <c r="C14022" s="214" t="s">
        <v>367</v>
      </c>
    </row>
    <row r="14023" spans="1:3">
      <c r="A14023" s="218" t="s">
        <v>28376</v>
      </c>
      <c r="B14023" s="214" t="s">
        <v>28377</v>
      </c>
      <c r="C14023" s="214" t="s">
        <v>365</v>
      </c>
    </row>
    <row r="14024" spans="1:3">
      <c r="A14024" s="218" t="s">
        <v>28378</v>
      </c>
      <c r="B14024" s="214" t="s">
        <v>28379</v>
      </c>
      <c r="C14024" s="214" t="s">
        <v>367</v>
      </c>
    </row>
    <row r="14025" spans="1:3">
      <c r="A14025" s="218" t="s">
        <v>28380</v>
      </c>
      <c r="B14025" s="214" t="s">
        <v>28381</v>
      </c>
      <c r="C14025" s="214" t="s">
        <v>367</v>
      </c>
    </row>
    <row r="14026" spans="1:3">
      <c r="A14026" s="218" t="s">
        <v>28382</v>
      </c>
      <c r="B14026" s="214" t="s">
        <v>28383</v>
      </c>
      <c r="C14026" s="214" t="s">
        <v>367</v>
      </c>
    </row>
    <row r="14027" spans="1:3">
      <c r="A14027" s="218" t="s">
        <v>28384</v>
      </c>
      <c r="B14027" s="214" t="s">
        <v>28385</v>
      </c>
      <c r="C14027" s="214" t="s">
        <v>367</v>
      </c>
    </row>
    <row r="14028" spans="1:3">
      <c r="A14028" s="218" t="s">
        <v>28386</v>
      </c>
      <c r="B14028" s="214" t="s">
        <v>28387</v>
      </c>
      <c r="C14028" s="214" t="s">
        <v>367</v>
      </c>
    </row>
    <row r="14029" spans="1:3">
      <c r="A14029" s="218" t="s">
        <v>28388</v>
      </c>
      <c r="B14029" s="214" t="s">
        <v>28389</v>
      </c>
      <c r="C14029" s="214" t="s">
        <v>367</v>
      </c>
    </row>
    <row r="14030" spans="1:3">
      <c r="A14030" s="218" t="s">
        <v>28390</v>
      </c>
      <c r="B14030" s="214" t="s">
        <v>28391</v>
      </c>
      <c r="C14030" s="214" t="s">
        <v>367</v>
      </c>
    </row>
    <row r="14031" spans="1:3">
      <c r="A14031" s="218" t="s">
        <v>28392</v>
      </c>
      <c r="B14031" s="214" t="s">
        <v>28393</v>
      </c>
      <c r="C14031" s="214" t="s">
        <v>602</v>
      </c>
    </row>
    <row r="14032" spans="1:3">
      <c r="A14032" s="218" t="s">
        <v>28394</v>
      </c>
      <c r="B14032" s="214" t="s">
        <v>28395</v>
      </c>
      <c r="C14032" s="214" t="s">
        <v>47</v>
      </c>
    </row>
    <row r="14033" spans="1:3">
      <c r="A14033" s="218" t="s">
        <v>28396</v>
      </c>
      <c r="B14033" s="214" t="s">
        <v>28397</v>
      </c>
      <c r="C14033" s="214" t="s">
        <v>47</v>
      </c>
    </row>
    <row r="14034" spans="1:3">
      <c r="A14034" s="218" t="s">
        <v>28398</v>
      </c>
      <c r="B14034" s="214" t="s">
        <v>28399</v>
      </c>
      <c r="C14034" s="214" t="s">
        <v>47</v>
      </c>
    </row>
    <row r="14035" spans="1:3">
      <c r="A14035" s="218" t="s">
        <v>28400</v>
      </c>
      <c r="B14035" s="214" t="s">
        <v>28401</v>
      </c>
      <c r="C14035" s="214" t="s">
        <v>47</v>
      </c>
    </row>
    <row r="14036" spans="1:3">
      <c r="A14036" s="218" t="s">
        <v>28402</v>
      </c>
      <c r="B14036" s="214" t="s">
        <v>28403</v>
      </c>
      <c r="C14036" s="214" t="s">
        <v>47</v>
      </c>
    </row>
    <row r="14037" spans="1:3">
      <c r="A14037" s="218" t="s">
        <v>28404</v>
      </c>
      <c r="B14037" s="214" t="s">
        <v>28405</v>
      </c>
      <c r="C14037" s="214" t="s">
        <v>47</v>
      </c>
    </row>
    <row r="14038" spans="1:3">
      <c r="A14038" s="218" t="s">
        <v>28406</v>
      </c>
      <c r="B14038" s="214" t="s">
        <v>28407</v>
      </c>
      <c r="C14038" s="214" t="s">
        <v>47</v>
      </c>
    </row>
    <row r="14039" spans="1:3">
      <c r="A14039" s="218" t="s">
        <v>28408</v>
      </c>
      <c r="B14039" s="214" t="s">
        <v>28409</v>
      </c>
      <c r="C14039" s="214" t="s">
        <v>47</v>
      </c>
    </row>
    <row r="14040" spans="1:3">
      <c r="A14040" s="218" t="s">
        <v>28410</v>
      </c>
      <c r="B14040" s="214" t="s">
        <v>24126</v>
      </c>
      <c r="C14040" s="214" t="s">
        <v>47</v>
      </c>
    </row>
    <row r="14041" spans="1:3">
      <c r="A14041" s="218" t="s">
        <v>28411</v>
      </c>
      <c r="B14041" s="214" t="s">
        <v>28412</v>
      </c>
      <c r="C14041" s="214" t="s">
        <v>47</v>
      </c>
    </row>
    <row r="14042" spans="1:3">
      <c r="A14042" s="218" t="s">
        <v>28413</v>
      </c>
      <c r="B14042" s="214" t="s">
        <v>28414</v>
      </c>
      <c r="C14042" s="214" t="s">
        <v>47</v>
      </c>
    </row>
    <row r="14043" spans="1:3">
      <c r="A14043" s="218" t="s">
        <v>28415</v>
      </c>
      <c r="B14043" s="214" t="s">
        <v>28416</v>
      </c>
      <c r="C14043" s="214" t="s">
        <v>47</v>
      </c>
    </row>
    <row r="14044" spans="1:3">
      <c r="A14044" s="218" t="s">
        <v>28417</v>
      </c>
      <c r="B14044" s="214" t="s">
        <v>28418</v>
      </c>
      <c r="C14044" s="214" t="s">
        <v>47</v>
      </c>
    </row>
    <row r="14045" spans="1:3">
      <c r="A14045" s="218" t="s">
        <v>28419</v>
      </c>
      <c r="B14045" s="214" t="s">
        <v>28420</v>
      </c>
      <c r="C14045" s="214" t="s">
        <v>47</v>
      </c>
    </row>
    <row r="14046" spans="1:3">
      <c r="A14046" s="218" t="s">
        <v>28421</v>
      </c>
      <c r="B14046" s="214" t="s">
        <v>28422</v>
      </c>
      <c r="C14046" s="214" t="s">
        <v>47</v>
      </c>
    </row>
    <row r="14047" spans="1:3">
      <c r="A14047" s="218" t="s">
        <v>28423</v>
      </c>
      <c r="B14047" s="214" t="s">
        <v>28424</v>
      </c>
      <c r="C14047" s="214" t="s">
        <v>47</v>
      </c>
    </row>
    <row r="14048" spans="1:3">
      <c r="A14048" s="218" t="s">
        <v>28425</v>
      </c>
      <c r="B14048" s="214" t="s">
        <v>28426</v>
      </c>
      <c r="C14048" s="214" t="s">
        <v>47</v>
      </c>
    </row>
    <row r="14049" spans="1:3">
      <c r="A14049" s="218" t="s">
        <v>28427</v>
      </c>
      <c r="B14049" s="214" t="s">
        <v>28428</v>
      </c>
      <c r="C14049" s="214" t="s">
        <v>47</v>
      </c>
    </row>
    <row r="14050" spans="1:3">
      <c r="A14050" s="218" t="s">
        <v>28429</v>
      </c>
      <c r="B14050" s="214" t="s">
        <v>28430</v>
      </c>
      <c r="C14050" s="214" t="s">
        <v>47</v>
      </c>
    </row>
    <row r="14051" spans="1:3">
      <c r="A14051" s="218" t="s">
        <v>28431</v>
      </c>
      <c r="B14051" s="214" t="s">
        <v>28432</v>
      </c>
      <c r="C14051" s="214" t="s">
        <v>47</v>
      </c>
    </row>
    <row r="14052" spans="1:3">
      <c r="A14052" s="218" t="s">
        <v>28433</v>
      </c>
      <c r="B14052" s="214" t="s">
        <v>28434</v>
      </c>
      <c r="C14052" s="214" t="s">
        <v>47</v>
      </c>
    </row>
    <row r="14053" spans="1:3">
      <c r="A14053" s="218" t="s">
        <v>28435</v>
      </c>
      <c r="B14053" s="214" t="s">
        <v>28436</v>
      </c>
      <c r="C14053" s="214" t="s">
        <v>47</v>
      </c>
    </row>
    <row r="14054" spans="1:3">
      <c r="A14054" s="218" t="s">
        <v>28437</v>
      </c>
      <c r="B14054" s="214" t="s">
        <v>28438</v>
      </c>
      <c r="C14054" s="214" t="s">
        <v>47</v>
      </c>
    </row>
    <row r="14055" spans="1:3">
      <c r="A14055" s="218" t="s">
        <v>28439</v>
      </c>
      <c r="B14055" s="214" t="s">
        <v>28440</v>
      </c>
      <c r="C14055" s="214" t="s">
        <v>47</v>
      </c>
    </row>
    <row r="14056" spans="1:3">
      <c r="A14056" s="218" t="s">
        <v>28441</v>
      </c>
      <c r="B14056" s="214" t="s">
        <v>28442</v>
      </c>
      <c r="C14056" s="214" t="s">
        <v>47</v>
      </c>
    </row>
    <row r="14057" spans="1:3">
      <c r="A14057" s="218" t="s">
        <v>28443</v>
      </c>
      <c r="B14057" s="214" t="s">
        <v>28444</v>
      </c>
      <c r="C14057" s="214" t="s">
        <v>47</v>
      </c>
    </row>
    <row r="14058" spans="1:3">
      <c r="A14058" s="218" t="s">
        <v>28445</v>
      </c>
      <c r="B14058" s="214" t="s">
        <v>28446</v>
      </c>
      <c r="C14058" s="214" t="s">
        <v>47</v>
      </c>
    </row>
    <row r="14059" spans="1:3">
      <c r="A14059" s="218" t="s">
        <v>28447</v>
      </c>
      <c r="B14059" s="214" t="s">
        <v>28448</v>
      </c>
      <c r="C14059" s="214" t="s">
        <v>47</v>
      </c>
    </row>
    <row r="14060" spans="1:3">
      <c r="A14060" s="218" t="s">
        <v>28449</v>
      </c>
      <c r="B14060" s="214" t="s">
        <v>28450</v>
      </c>
      <c r="C14060" s="214" t="s">
        <v>47</v>
      </c>
    </row>
    <row r="14061" spans="1:3">
      <c r="A14061" s="218" t="s">
        <v>28451</v>
      </c>
      <c r="B14061" s="214" t="s">
        <v>28452</v>
      </c>
      <c r="C14061" s="214" t="s">
        <v>367</v>
      </c>
    </row>
    <row r="14062" spans="1:3">
      <c r="A14062" s="218" t="s">
        <v>28453</v>
      </c>
      <c r="B14062" s="214" t="s">
        <v>28454</v>
      </c>
      <c r="C14062" s="214" t="s">
        <v>942</v>
      </c>
    </row>
    <row r="14063" spans="1:3">
      <c r="A14063" s="218" t="s">
        <v>28455</v>
      </c>
      <c r="B14063" s="214" t="s">
        <v>28456</v>
      </c>
      <c r="C14063" s="214" t="s">
        <v>47</v>
      </c>
    </row>
    <row r="14064" spans="1:3">
      <c r="A14064" s="218" t="s">
        <v>28457</v>
      </c>
      <c r="B14064" s="214" t="s">
        <v>28458</v>
      </c>
      <c r="C14064" s="214" t="s">
        <v>602</v>
      </c>
    </row>
    <row r="14065" spans="1:3">
      <c r="A14065" s="218" t="s">
        <v>28459</v>
      </c>
      <c r="B14065" s="214" t="s">
        <v>28460</v>
      </c>
      <c r="C14065" s="214" t="s">
        <v>602</v>
      </c>
    </row>
    <row r="14066" spans="1:3">
      <c r="A14066" s="218" t="s">
        <v>28461</v>
      </c>
      <c r="B14066" s="214" t="s">
        <v>28462</v>
      </c>
      <c r="C14066" s="214" t="s">
        <v>602</v>
      </c>
    </row>
    <row r="14067" spans="1:3">
      <c r="A14067" s="218" t="s">
        <v>28463</v>
      </c>
      <c r="B14067" s="214" t="s">
        <v>28464</v>
      </c>
      <c r="C14067" s="214" t="s">
        <v>602</v>
      </c>
    </row>
    <row r="14068" spans="1:3">
      <c r="A14068" s="218" t="s">
        <v>28465</v>
      </c>
      <c r="B14068" s="214" t="s">
        <v>28466</v>
      </c>
      <c r="C14068" s="214" t="s">
        <v>47</v>
      </c>
    </row>
    <row r="14069" spans="1:3">
      <c r="A14069" s="218" t="s">
        <v>28467</v>
      </c>
      <c r="B14069" s="214" t="s">
        <v>28468</v>
      </c>
      <c r="C14069" s="214" t="s">
        <v>47</v>
      </c>
    </row>
    <row r="14070" spans="1:3">
      <c r="A14070" s="218" t="s">
        <v>28469</v>
      </c>
      <c r="B14070" s="214" t="s">
        <v>28470</v>
      </c>
      <c r="C14070" s="214" t="s">
        <v>47</v>
      </c>
    </row>
    <row r="14071" spans="1:3">
      <c r="A14071" s="218" t="s">
        <v>28471</v>
      </c>
      <c r="B14071" s="214" t="s">
        <v>28472</v>
      </c>
      <c r="C14071" s="214" t="s">
        <v>47</v>
      </c>
    </row>
    <row r="14072" spans="1:3">
      <c r="A14072" s="218" t="s">
        <v>28473</v>
      </c>
      <c r="B14072" s="214" t="s">
        <v>28474</v>
      </c>
      <c r="C14072" s="214" t="s">
        <v>47</v>
      </c>
    </row>
    <row r="14073" spans="1:3">
      <c r="A14073" s="218" t="s">
        <v>28475</v>
      </c>
      <c r="B14073" s="214" t="s">
        <v>28476</v>
      </c>
      <c r="C14073" s="214" t="s">
        <v>47</v>
      </c>
    </row>
    <row r="14074" spans="1:3">
      <c r="A14074" s="218" t="s">
        <v>28477</v>
      </c>
      <c r="B14074" s="214" t="s">
        <v>28478</v>
      </c>
      <c r="C14074" s="214" t="s">
        <v>47</v>
      </c>
    </row>
    <row r="14075" spans="1:3">
      <c r="A14075" s="218" t="s">
        <v>28479</v>
      </c>
      <c r="B14075" s="214" t="s">
        <v>28480</v>
      </c>
      <c r="C14075" s="214" t="s">
        <v>47</v>
      </c>
    </row>
    <row r="14076" spans="1:3">
      <c r="A14076" s="218" t="s">
        <v>28481</v>
      </c>
      <c r="B14076" s="214" t="s">
        <v>28482</v>
      </c>
      <c r="C14076" s="214" t="s">
        <v>47</v>
      </c>
    </row>
    <row r="14077" spans="1:3">
      <c r="A14077" s="218" t="s">
        <v>28483</v>
      </c>
      <c r="B14077" s="214" t="s">
        <v>28484</v>
      </c>
      <c r="C14077" s="214" t="s">
        <v>47</v>
      </c>
    </row>
    <row r="14078" spans="1:3">
      <c r="A14078" s="218" t="s">
        <v>28485</v>
      </c>
      <c r="B14078" s="214" t="s">
        <v>28486</v>
      </c>
      <c r="C14078" s="214" t="s">
        <v>47</v>
      </c>
    </row>
    <row r="14079" spans="1:3">
      <c r="A14079" s="218" t="s">
        <v>28487</v>
      </c>
      <c r="B14079" s="214" t="s">
        <v>28488</v>
      </c>
      <c r="C14079" s="214" t="s">
        <v>47</v>
      </c>
    </row>
    <row r="14080" spans="1:3">
      <c r="A14080" s="218" t="s">
        <v>28489</v>
      </c>
      <c r="B14080" s="214" t="s">
        <v>28490</v>
      </c>
      <c r="C14080" s="214" t="s">
        <v>47</v>
      </c>
    </row>
    <row r="14081" spans="1:3">
      <c r="A14081" s="218" t="s">
        <v>28491</v>
      </c>
      <c r="B14081" s="214" t="s">
        <v>28492</v>
      </c>
      <c r="C14081" s="214" t="s">
        <v>47</v>
      </c>
    </row>
    <row r="14082" spans="1:3">
      <c r="A14082" s="218" t="s">
        <v>28493</v>
      </c>
      <c r="B14082" s="214" t="s">
        <v>28494</v>
      </c>
      <c r="C14082" s="214" t="s">
        <v>367</v>
      </c>
    </row>
    <row r="14083" spans="1:3">
      <c r="A14083" s="218" t="s">
        <v>28495</v>
      </c>
      <c r="B14083" s="214" t="s">
        <v>28496</v>
      </c>
      <c r="C14083" s="214" t="s">
        <v>47</v>
      </c>
    </row>
    <row r="14084" spans="1:3">
      <c r="A14084" s="218" t="s">
        <v>28497</v>
      </c>
      <c r="B14084" s="214" t="s">
        <v>28498</v>
      </c>
      <c r="C14084" s="214" t="s">
        <v>367</v>
      </c>
    </row>
    <row r="14085" spans="1:3">
      <c r="A14085" s="218" t="s">
        <v>28499</v>
      </c>
      <c r="B14085" s="214" t="s">
        <v>28500</v>
      </c>
      <c r="C14085" s="214" t="s">
        <v>47</v>
      </c>
    </row>
    <row r="14086" spans="1:3">
      <c r="A14086" s="218" t="s">
        <v>28501</v>
      </c>
      <c r="B14086" s="214" t="s">
        <v>28502</v>
      </c>
      <c r="C14086" s="214" t="s">
        <v>47</v>
      </c>
    </row>
    <row r="14087" spans="1:3">
      <c r="A14087" s="218" t="s">
        <v>28503</v>
      </c>
      <c r="B14087" s="214" t="s">
        <v>28504</v>
      </c>
      <c r="C14087" s="214" t="s">
        <v>47</v>
      </c>
    </row>
    <row r="14088" spans="1:3">
      <c r="A14088" s="218" t="s">
        <v>28505</v>
      </c>
      <c r="B14088" s="214" t="s">
        <v>28506</v>
      </c>
      <c r="C14088" s="214" t="s">
        <v>47</v>
      </c>
    </row>
    <row r="14089" spans="1:3">
      <c r="A14089" s="218" t="s">
        <v>28507</v>
      </c>
      <c r="B14089" s="214" t="s">
        <v>28508</v>
      </c>
      <c r="C14089" s="214" t="s">
        <v>47</v>
      </c>
    </row>
    <row r="14090" spans="1:3">
      <c r="A14090" s="218" t="s">
        <v>28509</v>
      </c>
      <c r="B14090" s="214" t="s">
        <v>28510</v>
      </c>
      <c r="C14090" s="214" t="s">
        <v>47</v>
      </c>
    </row>
    <row r="14091" spans="1:3">
      <c r="A14091" s="218" t="s">
        <v>28511</v>
      </c>
      <c r="B14091" s="214" t="s">
        <v>28512</v>
      </c>
      <c r="C14091" s="214" t="s">
        <v>602</v>
      </c>
    </row>
    <row r="14092" spans="1:3">
      <c r="A14092" s="218" t="s">
        <v>28513</v>
      </c>
      <c r="B14092" s="214" t="s">
        <v>28514</v>
      </c>
      <c r="C14092" s="214" t="s">
        <v>47</v>
      </c>
    </row>
    <row r="14093" spans="1:3">
      <c r="A14093" s="218" t="s">
        <v>28515</v>
      </c>
      <c r="B14093" s="214" t="s">
        <v>28516</v>
      </c>
      <c r="C14093" s="214" t="s">
        <v>47</v>
      </c>
    </row>
    <row r="14094" spans="1:3">
      <c r="A14094" s="218" t="s">
        <v>28517</v>
      </c>
      <c r="B14094" s="214" t="s">
        <v>28518</v>
      </c>
      <c r="C14094" s="214" t="s">
        <v>602</v>
      </c>
    </row>
    <row r="14095" spans="1:3">
      <c r="A14095" s="218" t="s">
        <v>28519</v>
      </c>
      <c r="B14095" s="214" t="s">
        <v>28520</v>
      </c>
      <c r="C14095" s="214" t="s">
        <v>367</v>
      </c>
    </row>
    <row r="14096" spans="1:3">
      <c r="A14096" s="218" t="s">
        <v>28521</v>
      </c>
      <c r="B14096" s="214" t="s">
        <v>28522</v>
      </c>
      <c r="C14096" s="214" t="s">
        <v>602</v>
      </c>
    </row>
    <row r="14097" spans="1:3">
      <c r="A14097" s="218" t="s">
        <v>28523</v>
      </c>
      <c r="B14097" s="214" t="s">
        <v>28524</v>
      </c>
      <c r="C14097" s="214" t="s">
        <v>602</v>
      </c>
    </row>
    <row r="14098" spans="1:3">
      <c r="A14098" s="218" t="s">
        <v>28525</v>
      </c>
      <c r="B14098" s="214" t="s">
        <v>28526</v>
      </c>
      <c r="C14098" s="214" t="s">
        <v>602</v>
      </c>
    </row>
    <row r="14099" spans="1:3">
      <c r="A14099" s="218" t="s">
        <v>28527</v>
      </c>
      <c r="B14099" s="214" t="s">
        <v>28528</v>
      </c>
      <c r="C14099" s="214" t="s">
        <v>47</v>
      </c>
    </row>
    <row r="14100" spans="1:3">
      <c r="A14100" s="218" t="s">
        <v>28529</v>
      </c>
      <c r="B14100" s="214" t="s">
        <v>28530</v>
      </c>
      <c r="C14100" s="214" t="s">
        <v>461</v>
      </c>
    </row>
    <row r="14101" spans="1:3">
      <c r="A14101" s="218" t="s">
        <v>28531</v>
      </c>
      <c r="B14101" s="214" t="s">
        <v>28532</v>
      </c>
      <c r="C14101" s="214" t="s">
        <v>461</v>
      </c>
    </row>
    <row r="14102" spans="1:3">
      <c r="A14102" s="218" t="s">
        <v>28533</v>
      </c>
      <c r="B14102" s="214" t="s">
        <v>28534</v>
      </c>
      <c r="C14102" s="214" t="s">
        <v>461</v>
      </c>
    </row>
    <row r="14103" spans="1:3">
      <c r="A14103" s="218" t="s">
        <v>28535</v>
      </c>
      <c r="B14103" s="214" t="s">
        <v>28536</v>
      </c>
      <c r="C14103" s="214" t="s">
        <v>47</v>
      </c>
    </row>
    <row r="14104" spans="1:3">
      <c r="A14104" s="218" t="s">
        <v>28537</v>
      </c>
      <c r="B14104" s="214" t="s">
        <v>28538</v>
      </c>
      <c r="C14104" s="214" t="s">
        <v>47</v>
      </c>
    </row>
    <row r="14105" spans="1:3">
      <c r="A14105" s="218" t="s">
        <v>28539</v>
      </c>
      <c r="B14105" s="214" t="s">
        <v>28540</v>
      </c>
      <c r="C14105" s="214" t="s">
        <v>3105</v>
      </c>
    </row>
    <row r="14106" spans="1:3">
      <c r="A14106" s="218" t="s">
        <v>28541</v>
      </c>
      <c r="B14106" s="214" t="s">
        <v>28542</v>
      </c>
      <c r="C14106" s="214" t="s">
        <v>602</v>
      </c>
    </row>
    <row r="14107" spans="1:3">
      <c r="A14107" s="218" t="s">
        <v>28543</v>
      </c>
      <c r="B14107" s="214" t="s">
        <v>28544</v>
      </c>
      <c r="C14107" s="214" t="s">
        <v>602</v>
      </c>
    </row>
    <row r="14108" spans="1:3">
      <c r="A14108" s="218" t="s">
        <v>28545</v>
      </c>
      <c r="B14108" s="214" t="s">
        <v>28546</v>
      </c>
      <c r="C14108" s="214" t="s">
        <v>602</v>
      </c>
    </row>
    <row r="14109" spans="1:3">
      <c r="A14109" s="218" t="s">
        <v>28547</v>
      </c>
      <c r="B14109" s="214" t="s">
        <v>28548</v>
      </c>
      <c r="C14109" s="214" t="s">
        <v>47</v>
      </c>
    </row>
    <row r="14110" spans="1:3">
      <c r="A14110" s="218" t="s">
        <v>28549</v>
      </c>
      <c r="B14110" s="214" t="s">
        <v>28550</v>
      </c>
      <c r="C14110" s="214" t="s">
        <v>47</v>
      </c>
    </row>
    <row r="14111" spans="1:3">
      <c r="A14111" s="218" t="s">
        <v>28551</v>
      </c>
      <c r="B14111" s="214" t="s">
        <v>28552</v>
      </c>
      <c r="C14111" s="214" t="s">
        <v>47</v>
      </c>
    </row>
    <row r="14112" spans="1:3">
      <c r="A14112" s="218" t="s">
        <v>28553</v>
      </c>
      <c r="B14112" s="214" t="s">
        <v>28554</v>
      </c>
      <c r="C14112" s="214" t="s">
        <v>47</v>
      </c>
    </row>
    <row r="14113" spans="1:3">
      <c r="A14113" s="218" t="s">
        <v>28555</v>
      </c>
      <c r="B14113" s="214" t="s">
        <v>28556</v>
      </c>
      <c r="C14113" s="214" t="s">
        <v>47</v>
      </c>
    </row>
    <row r="14114" spans="1:3">
      <c r="A14114" s="218" t="s">
        <v>28557</v>
      </c>
      <c r="B14114" s="214" t="s">
        <v>28558</v>
      </c>
      <c r="C14114" s="214" t="s">
        <v>47</v>
      </c>
    </row>
    <row r="14115" spans="1:3">
      <c r="A14115" s="218" t="s">
        <v>28559</v>
      </c>
      <c r="B14115" s="214" t="s">
        <v>28560</v>
      </c>
      <c r="C14115" s="214" t="s">
        <v>47</v>
      </c>
    </row>
    <row r="14116" spans="1:3">
      <c r="A14116" s="218" t="s">
        <v>28561</v>
      </c>
      <c r="B14116" s="214" t="s">
        <v>28562</v>
      </c>
      <c r="C14116" s="214" t="s">
        <v>3105</v>
      </c>
    </row>
    <row r="14117" spans="1:3">
      <c r="A14117" s="218" t="s">
        <v>28563</v>
      </c>
      <c r="B14117" s="214" t="s">
        <v>28564</v>
      </c>
      <c r="C14117" s="214" t="s">
        <v>47</v>
      </c>
    </row>
    <row r="14118" spans="1:3">
      <c r="A14118" s="218" t="s">
        <v>28565</v>
      </c>
      <c r="B14118" s="214" t="s">
        <v>28566</v>
      </c>
      <c r="C14118" s="214" t="s">
        <v>47</v>
      </c>
    </row>
    <row r="14119" spans="1:3">
      <c r="A14119" s="218" t="s">
        <v>28567</v>
      </c>
      <c r="B14119" s="214" t="s">
        <v>28568</v>
      </c>
      <c r="C14119" s="214" t="s">
        <v>47</v>
      </c>
    </row>
    <row r="14120" spans="1:3">
      <c r="A14120" s="218" t="s">
        <v>28569</v>
      </c>
      <c r="B14120" s="214" t="s">
        <v>28570</v>
      </c>
      <c r="C14120" s="214" t="s">
        <v>47</v>
      </c>
    </row>
    <row r="14121" spans="1:3">
      <c r="A14121" s="218" t="s">
        <v>28571</v>
      </c>
      <c r="B14121" s="214" t="s">
        <v>28572</v>
      </c>
      <c r="C14121" s="214" t="s">
        <v>47</v>
      </c>
    </row>
    <row r="14122" spans="1:3">
      <c r="A14122" s="218" t="s">
        <v>28573</v>
      </c>
      <c r="B14122" s="214" t="s">
        <v>28574</v>
      </c>
      <c r="C14122" s="214" t="s">
        <v>47</v>
      </c>
    </row>
    <row r="14123" spans="1:3">
      <c r="A14123" s="218" t="s">
        <v>28575</v>
      </c>
      <c r="B14123" s="214" t="s">
        <v>28576</v>
      </c>
      <c r="C14123" s="214" t="s">
        <v>47</v>
      </c>
    </row>
    <row r="14124" spans="1:3">
      <c r="A14124" s="218" t="s">
        <v>28577</v>
      </c>
      <c r="B14124" s="214" t="s">
        <v>28578</v>
      </c>
      <c r="C14124" s="214" t="s">
        <v>47</v>
      </c>
    </row>
    <row r="14125" spans="1:3">
      <c r="A14125" s="218" t="s">
        <v>28579</v>
      </c>
      <c r="B14125" s="214" t="s">
        <v>28580</v>
      </c>
      <c r="C14125" s="214" t="s">
        <v>3105</v>
      </c>
    </row>
    <row r="14126" spans="1:3">
      <c r="A14126" s="218" t="s">
        <v>28581</v>
      </c>
      <c r="B14126" s="214" t="s">
        <v>28582</v>
      </c>
      <c r="C14126" s="214" t="s">
        <v>367</v>
      </c>
    </row>
    <row r="14127" spans="1:3">
      <c r="A14127" s="218" t="s">
        <v>28583</v>
      </c>
      <c r="B14127" s="214" t="s">
        <v>28584</v>
      </c>
      <c r="C14127" s="214" t="s">
        <v>367</v>
      </c>
    </row>
    <row r="14128" spans="1:3">
      <c r="A14128" s="218" t="s">
        <v>28585</v>
      </c>
      <c r="B14128" s="214" t="s">
        <v>28586</v>
      </c>
      <c r="C14128" s="214" t="s">
        <v>47</v>
      </c>
    </row>
    <row r="14129" spans="1:3">
      <c r="A14129" s="218" t="s">
        <v>28587</v>
      </c>
      <c r="B14129" s="214" t="s">
        <v>28588</v>
      </c>
      <c r="C14129" s="214" t="s">
        <v>47</v>
      </c>
    </row>
    <row r="14130" spans="1:3">
      <c r="A14130" s="218" t="s">
        <v>28589</v>
      </c>
      <c r="B14130" s="214" t="s">
        <v>28590</v>
      </c>
      <c r="C14130" s="214" t="s">
        <v>47</v>
      </c>
    </row>
    <row r="14131" spans="1:3">
      <c r="A14131" s="218" t="s">
        <v>28591</v>
      </c>
      <c r="B14131" s="214" t="s">
        <v>28592</v>
      </c>
      <c r="C14131" s="214" t="s">
        <v>47</v>
      </c>
    </row>
    <row r="14132" spans="1:3">
      <c r="A14132" s="218" t="s">
        <v>28593</v>
      </c>
      <c r="B14132" s="214" t="s">
        <v>28594</v>
      </c>
      <c r="C14132" s="214" t="s">
        <v>47</v>
      </c>
    </row>
    <row r="14133" spans="1:3">
      <c r="A14133" s="218" t="s">
        <v>28595</v>
      </c>
      <c r="B14133" s="214" t="s">
        <v>28596</v>
      </c>
      <c r="C14133" s="214" t="s">
        <v>47</v>
      </c>
    </row>
    <row r="14134" spans="1:3">
      <c r="A14134" s="218" t="s">
        <v>28597</v>
      </c>
      <c r="B14134" s="214" t="s">
        <v>28598</v>
      </c>
      <c r="C14134" s="214" t="s">
        <v>47</v>
      </c>
    </row>
    <row r="14135" spans="1:3">
      <c r="A14135" s="218" t="s">
        <v>28599</v>
      </c>
      <c r="B14135" s="214" t="s">
        <v>28600</v>
      </c>
      <c r="C14135" s="214" t="s">
        <v>47</v>
      </c>
    </row>
    <row r="14136" spans="1:3">
      <c r="A14136" s="218" t="s">
        <v>28601</v>
      </c>
      <c r="B14136" s="214" t="s">
        <v>28602</v>
      </c>
      <c r="C14136" s="214" t="s">
        <v>47</v>
      </c>
    </row>
    <row r="14137" spans="1:3">
      <c r="A14137" s="218" t="s">
        <v>28603</v>
      </c>
      <c r="B14137" s="214" t="s">
        <v>28604</v>
      </c>
      <c r="C14137" s="214" t="s">
        <v>47</v>
      </c>
    </row>
    <row r="14138" spans="1:3">
      <c r="A14138" s="218" t="s">
        <v>28605</v>
      </c>
      <c r="B14138" s="214" t="s">
        <v>28606</v>
      </c>
      <c r="C14138" s="214" t="s">
        <v>47</v>
      </c>
    </row>
    <row r="14139" spans="1:3">
      <c r="A14139" s="218" t="s">
        <v>28607</v>
      </c>
      <c r="B14139" s="214" t="s">
        <v>28608</v>
      </c>
      <c r="C14139" s="214" t="s">
        <v>47</v>
      </c>
    </row>
    <row r="14140" spans="1:3">
      <c r="A14140" s="218" t="s">
        <v>28609</v>
      </c>
      <c r="B14140" s="214" t="s">
        <v>28610</v>
      </c>
      <c r="C14140" s="214" t="s">
        <v>47</v>
      </c>
    </row>
    <row r="14141" spans="1:3">
      <c r="A14141" s="218" t="s">
        <v>28611</v>
      </c>
      <c r="B14141" s="214" t="s">
        <v>28612</v>
      </c>
      <c r="C14141" s="214" t="s">
        <v>47</v>
      </c>
    </row>
    <row r="14142" spans="1:3">
      <c r="A14142" s="218" t="s">
        <v>28613</v>
      </c>
      <c r="B14142" s="214" t="s">
        <v>28614</v>
      </c>
      <c r="C14142" s="214" t="s">
        <v>47</v>
      </c>
    </row>
    <row r="14143" spans="1:3">
      <c r="A14143" s="218" t="s">
        <v>28615</v>
      </c>
      <c r="B14143" s="214" t="s">
        <v>28616</v>
      </c>
      <c r="C14143" s="214" t="s">
        <v>47</v>
      </c>
    </row>
    <row r="14144" spans="1:3">
      <c r="A14144" s="218" t="s">
        <v>28617</v>
      </c>
      <c r="B14144" s="214" t="s">
        <v>28618</v>
      </c>
      <c r="C14144" s="214" t="s">
        <v>47</v>
      </c>
    </row>
    <row r="14145" spans="1:3">
      <c r="A14145" s="218" t="s">
        <v>28619</v>
      </c>
      <c r="B14145" s="214" t="s">
        <v>28620</v>
      </c>
      <c r="C14145" s="214" t="s">
        <v>47</v>
      </c>
    </row>
    <row r="14146" spans="1:3">
      <c r="A14146" s="218" t="s">
        <v>28621</v>
      </c>
      <c r="B14146" s="214" t="s">
        <v>28622</v>
      </c>
      <c r="C14146" s="214" t="s">
        <v>47</v>
      </c>
    </row>
    <row r="14147" spans="1:3">
      <c r="A14147" s="218" t="s">
        <v>28623</v>
      </c>
      <c r="B14147" s="214" t="s">
        <v>28624</v>
      </c>
      <c r="C14147" s="214" t="s">
        <v>47</v>
      </c>
    </row>
    <row r="14148" spans="1:3">
      <c r="A14148" s="218" t="s">
        <v>28625</v>
      </c>
      <c r="B14148" s="214" t="s">
        <v>28626</v>
      </c>
      <c r="C14148" s="214" t="s">
        <v>47</v>
      </c>
    </row>
    <row r="14149" spans="1:3">
      <c r="A14149" s="218" t="s">
        <v>28627</v>
      </c>
      <c r="B14149" s="214" t="s">
        <v>28628</v>
      </c>
      <c r="C14149" s="214" t="s">
        <v>47</v>
      </c>
    </row>
    <row r="14150" spans="1:3">
      <c r="A14150" s="218" t="s">
        <v>28629</v>
      </c>
      <c r="B14150" s="214" t="s">
        <v>28630</v>
      </c>
      <c r="C14150" s="214" t="s">
        <v>47</v>
      </c>
    </row>
    <row r="14151" spans="1:3">
      <c r="A14151" s="218" t="s">
        <v>28631</v>
      </c>
      <c r="B14151" s="214" t="s">
        <v>28632</v>
      </c>
      <c r="C14151" s="214" t="s">
        <v>47</v>
      </c>
    </row>
    <row r="14152" spans="1:3">
      <c r="A14152" s="218" t="s">
        <v>28633</v>
      </c>
      <c r="B14152" s="214" t="s">
        <v>28634</v>
      </c>
      <c r="C14152" s="214" t="s">
        <v>47</v>
      </c>
    </row>
    <row r="14153" spans="1:3">
      <c r="A14153" s="218" t="s">
        <v>28635</v>
      </c>
      <c r="B14153" s="214" t="s">
        <v>28636</v>
      </c>
      <c r="C14153" s="214" t="s">
        <v>47</v>
      </c>
    </row>
    <row r="14154" spans="1:3">
      <c r="A14154" s="218" t="s">
        <v>28637</v>
      </c>
      <c r="B14154" s="214" t="s">
        <v>28638</v>
      </c>
      <c r="C14154" s="214" t="s">
        <v>47</v>
      </c>
    </row>
    <row r="14155" spans="1:3">
      <c r="A14155" s="218" t="s">
        <v>28639</v>
      </c>
      <c r="B14155" s="214" t="s">
        <v>28640</v>
      </c>
      <c r="C14155" s="214" t="s">
        <v>47</v>
      </c>
    </row>
    <row r="14156" spans="1:3">
      <c r="A14156" s="218" t="s">
        <v>28641</v>
      </c>
      <c r="B14156" s="214" t="s">
        <v>28642</v>
      </c>
      <c r="C14156" s="214" t="s">
        <v>47</v>
      </c>
    </row>
    <row r="14157" spans="1:3">
      <c r="A14157" s="218" t="s">
        <v>28643</v>
      </c>
      <c r="B14157" s="214" t="s">
        <v>28644</v>
      </c>
      <c r="C14157" s="214" t="s">
        <v>47</v>
      </c>
    </row>
    <row r="14158" spans="1:3">
      <c r="A14158" s="218" t="s">
        <v>28645</v>
      </c>
      <c r="B14158" s="214" t="s">
        <v>28646</v>
      </c>
      <c r="C14158" s="214" t="s">
        <v>47</v>
      </c>
    </row>
    <row r="14159" spans="1:3">
      <c r="A14159" s="218" t="s">
        <v>28647</v>
      </c>
      <c r="B14159" s="214" t="s">
        <v>28648</v>
      </c>
      <c r="C14159" s="214" t="s">
        <v>47</v>
      </c>
    </row>
    <row r="14160" spans="1:3">
      <c r="A14160" s="218" t="s">
        <v>28649</v>
      </c>
      <c r="B14160" s="214" t="s">
        <v>28650</v>
      </c>
      <c r="C14160" s="214" t="s">
        <v>47</v>
      </c>
    </row>
    <row r="14161" spans="1:3">
      <c r="A14161" s="218" t="s">
        <v>28651</v>
      </c>
      <c r="B14161" s="214" t="s">
        <v>28652</v>
      </c>
      <c r="C14161" s="214" t="s">
        <v>47</v>
      </c>
    </row>
    <row r="14162" spans="1:3">
      <c r="A14162" s="218" t="s">
        <v>28653</v>
      </c>
      <c r="B14162" s="214" t="s">
        <v>28654</v>
      </c>
      <c r="C14162" s="214" t="s">
        <v>367</v>
      </c>
    </row>
    <row r="14163" spans="1:3">
      <c r="A14163" s="218" t="s">
        <v>28655</v>
      </c>
      <c r="B14163" s="214" t="s">
        <v>28656</v>
      </c>
      <c r="C14163" s="214" t="s">
        <v>602</v>
      </c>
    </row>
    <row r="14164" spans="1:3">
      <c r="A14164" s="218" t="s">
        <v>28657</v>
      </c>
      <c r="B14164" s="214" t="s">
        <v>28658</v>
      </c>
      <c r="C14164" s="214" t="s">
        <v>47</v>
      </c>
    </row>
    <row r="14165" spans="1:3">
      <c r="A14165" s="218" t="s">
        <v>28659</v>
      </c>
      <c r="B14165" s="214" t="s">
        <v>28660</v>
      </c>
      <c r="C14165" s="214" t="s">
        <v>47</v>
      </c>
    </row>
    <row r="14166" spans="1:3">
      <c r="A14166" s="218" t="s">
        <v>28661</v>
      </c>
      <c r="B14166" s="214" t="s">
        <v>28662</v>
      </c>
      <c r="C14166" s="214" t="s">
        <v>47</v>
      </c>
    </row>
    <row r="14167" spans="1:3">
      <c r="A14167" s="218" t="s">
        <v>28663</v>
      </c>
      <c r="B14167" s="214" t="s">
        <v>28664</v>
      </c>
      <c r="C14167" s="214" t="s">
        <v>47</v>
      </c>
    </row>
    <row r="14168" spans="1:3">
      <c r="A14168" s="218" t="s">
        <v>28665</v>
      </c>
      <c r="B14168" s="214" t="s">
        <v>28666</v>
      </c>
      <c r="C14168" s="214" t="s">
        <v>47</v>
      </c>
    </row>
    <row r="14169" spans="1:3">
      <c r="A14169" s="218" t="s">
        <v>28667</v>
      </c>
      <c r="B14169" s="214" t="s">
        <v>28668</v>
      </c>
      <c r="C14169" s="214" t="s">
        <v>47</v>
      </c>
    </row>
    <row r="14170" spans="1:3">
      <c r="A14170" s="218" t="s">
        <v>28669</v>
      </c>
      <c r="B14170" s="214" t="s">
        <v>28670</v>
      </c>
      <c r="C14170" s="214" t="s">
        <v>47</v>
      </c>
    </row>
    <row r="14171" spans="1:3">
      <c r="A14171" s="218" t="s">
        <v>28671</v>
      </c>
      <c r="B14171" s="214" t="s">
        <v>28672</v>
      </c>
      <c r="C14171" s="214" t="s">
        <v>602</v>
      </c>
    </row>
    <row r="14172" spans="1:3">
      <c r="A14172" s="218" t="s">
        <v>28673</v>
      </c>
      <c r="B14172" s="214" t="s">
        <v>28674</v>
      </c>
      <c r="C14172" s="214" t="s">
        <v>47</v>
      </c>
    </row>
    <row r="14173" spans="1:3">
      <c r="A14173" s="218" t="s">
        <v>28675</v>
      </c>
      <c r="B14173" s="214" t="s">
        <v>28676</v>
      </c>
      <c r="C14173" s="214" t="s">
        <v>47</v>
      </c>
    </row>
    <row r="14174" spans="1:3">
      <c r="A14174" s="218" t="s">
        <v>28677</v>
      </c>
      <c r="B14174" s="214" t="s">
        <v>28678</v>
      </c>
      <c r="C14174" s="214" t="s">
        <v>365</v>
      </c>
    </row>
    <row r="14175" spans="1:3">
      <c r="A14175" s="218" t="s">
        <v>28679</v>
      </c>
      <c r="B14175" s="214" t="s">
        <v>28680</v>
      </c>
      <c r="C14175" s="214" t="s">
        <v>365</v>
      </c>
    </row>
    <row r="14176" spans="1:3">
      <c r="A14176" s="218" t="s">
        <v>28681</v>
      </c>
      <c r="B14176" s="214" t="s">
        <v>28682</v>
      </c>
      <c r="C14176" s="214" t="s">
        <v>367</v>
      </c>
    </row>
    <row r="14177" spans="1:3">
      <c r="A14177" s="218" t="s">
        <v>28683</v>
      </c>
      <c r="B14177" s="214" t="s">
        <v>28684</v>
      </c>
      <c r="C14177" s="214" t="s">
        <v>47</v>
      </c>
    </row>
    <row r="14178" spans="1:3">
      <c r="A14178" s="218" t="s">
        <v>28685</v>
      </c>
      <c r="B14178" s="214" t="s">
        <v>28686</v>
      </c>
      <c r="C14178" s="214" t="s">
        <v>367</v>
      </c>
    </row>
    <row r="14179" spans="1:3">
      <c r="A14179" s="218" t="s">
        <v>28687</v>
      </c>
      <c r="B14179" s="214" t="s">
        <v>28688</v>
      </c>
      <c r="C14179" s="214" t="s">
        <v>47</v>
      </c>
    </row>
    <row r="14180" spans="1:3">
      <c r="A14180" s="218" t="s">
        <v>28689</v>
      </c>
      <c r="B14180" s="214" t="s">
        <v>28690</v>
      </c>
      <c r="C14180" s="214" t="s">
        <v>47</v>
      </c>
    </row>
    <row r="14181" spans="1:3">
      <c r="A14181" s="218" t="s">
        <v>28691</v>
      </c>
      <c r="B14181" s="214" t="s">
        <v>28692</v>
      </c>
      <c r="C14181" s="214" t="s">
        <v>602</v>
      </c>
    </row>
    <row r="14182" spans="1:3">
      <c r="A14182" s="218" t="s">
        <v>28693</v>
      </c>
      <c r="B14182" s="214" t="s">
        <v>28694</v>
      </c>
      <c r="C14182" s="214" t="s">
        <v>47</v>
      </c>
    </row>
    <row r="14183" spans="1:3">
      <c r="A14183" s="218" t="s">
        <v>28695</v>
      </c>
      <c r="B14183" s="214" t="s">
        <v>28696</v>
      </c>
      <c r="C14183" s="214" t="s">
        <v>367</v>
      </c>
    </row>
    <row r="14184" spans="1:3">
      <c r="A14184" s="218" t="s">
        <v>28697</v>
      </c>
      <c r="B14184" s="214" t="s">
        <v>28698</v>
      </c>
      <c r="C14184" s="214" t="s">
        <v>367</v>
      </c>
    </row>
    <row r="14185" spans="1:3">
      <c r="A14185" s="218" t="s">
        <v>28699</v>
      </c>
      <c r="B14185" s="214" t="s">
        <v>28700</v>
      </c>
      <c r="C14185" s="214" t="s">
        <v>602</v>
      </c>
    </row>
    <row r="14186" spans="1:3">
      <c r="A14186" s="218" t="s">
        <v>28701</v>
      </c>
      <c r="B14186" s="214" t="s">
        <v>28702</v>
      </c>
      <c r="C14186" s="214" t="s">
        <v>47</v>
      </c>
    </row>
    <row r="14187" spans="1:3">
      <c r="A14187" s="218" t="s">
        <v>28703</v>
      </c>
      <c r="B14187" s="214" t="s">
        <v>28704</v>
      </c>
      <c r="C14187" s="214" t="s">
        <v>47</v>
      </c>
    </row>
    <row r="14188" spans="1:3">
      <c r="A14188" s="218" t="s">
        <v>28705</v>
      </c>
      <c r="B14188" s="214" t="s">
        <v>28706</v>
      </c>
      <c r="C14188" s="214" t="s">
        <v>47</v>
      </c>
    </row>
    <row r="14189" spans="1:3">
      <c r="A14189" s="218" t="s">
        <v>28707</v>
      </c>
      <c r="B14189" s="214" t="s">
        <v>28708</v>
      </c>
      <c r="C14189" s="214" t="s">
        <v>47</v>
      </c>
    </row>
    <row r="14190" spans="1:3">
      <c r="A14190" s="218" t="s">
        <v>28709</v>
      </c>
      <c r="B14190" s="214" t="s">
        <v>28710</v>
      </c>
      <c r="C14190" s="214" t="s">
        <v>47</v>
      </c>
    </row>
    <row r="14191" spans="1:3">
      <c r="A14191" s="218" t="s">
        <v>28711</v>
      </c>
      <c r="B14191" s="214" t="s">
        <v>28712</v>
      </c>
      <c r="C14191" s="214" t="s">
        <v>47</v>
      </c>
    </row>
    <row r="14192" spans="1:3">
      <c r="A14192" s="218" t="s">
        <v>28713</v>
      </c>
      <c r="B14192" s="214" t="s">
        <v>28714</v>
      </c>
      <c r="C14192" s="214" t="s">
        <v>47</v>
      </c>
    </row>
    <row r="14193" spans="1:3">
      <c r="A14193" s="218" t="s">
        <v>28715</v>
      </c>
      <c r="B14193" s="214" t="s">
        <v>28716</v>
      </c>
      <c r="C14193" s="214" t="s">
        <v>47</v>
      </c>
    </row>
    <row r="14194" spans="1:3">
      <c r="A14194" s="218" t="s">
        <v>28717</v>
      </c>
      <c r="B14194" s="214" t="s">
        <v>28718</v>
      </c>
      <c r="C14194" s="214" t="s">
        <v>47</v>
      </c>
    </row>
    <row r="14195" spans="1:3">
      <c r="A14195" s="218" t="s">
        <v>28719</v>
      </c>
      <c r="B14195" s="214" t="s">
        <v>28720</v>
      </c>
      <c r="C14195" s="214" t="s">
        <v>47</v>
      </c>
    </row>
    <row r="14196" spans="1:3">
      <c r="A14196" s="218" t="s">
        <v>28721</v>
      </c>
      <c r="B14196" s="214" t="s">
        <v>28722</v>
      </c>
      <c r="C14196" s="214" t="s">
        <v>47</v>
      </c>
    </row>
    <row r="14197" spans="1:3">
      <c r="A14197" s="218" t="s">
        <v>28723</v>
      </c>
      <c r="B14197" s="214" t="s">
        <v>28724</v>
      </c>
      <c r="C14197" s="214" t="s">
        <v>47</v>
      </c>
    </row>
    <row r="14198" spans="1:3">
      <c r="A14198" s="218" t="s">
        <v>28725</v>
      </c>
      <c r="B14198" s="214" t="s">
        <v>28726</v>
      </c>
      <c r="C14198" s="214" t="s">
        <v>47</v>
      </c>
    </row>
    <row r="14199" spans="1:3">
      <c r="A14199" s="218" t="s">
        <v>28727</v>
      </c>
      <c r="B14199" s="214" t="s">
        <v>28728</v>
      </c>
      <c r="C14199" s="214" t="s">
        <v>47</v>
      </c>
    </row>
    <row r="14200" spans="1:3">
      <c r="A14200" s="218" t="s">
        <v>28729</v>
      </c>
      <c r="B14200" s="214" t="s">
        <v>28730</v>
      </c>
      <c r="C14200" s="214" t="s">
        <v>47</v>
      </c>
    </row>
    <row r="14201" spans="1:3">
      <c r="A14201" s="218" t="s">
        <v>28731</v>
      </c>
      <c r="B14201" s="214" t="s">
        <v>28732</v>
      </c>
      <c r="C14201" s="214" t="s">
        <v>47</v>
      </c>
    </row>
    <row r="14202" spans="1:3">
      <c r="A14202" s="218" t="s">
        <v>28733</v>
      </c>
      <c r="B14202" s="214" t="s">
        <v>28734</v>
      </c>
      <c r="C14202" s="214" t="s">
        <v>47</v>
      </c>
    </row>
    <row r="14203" spans="1:3">
      <c r="A14203" s="218" t="s">
        <v>28735</v>
      </c>
      <c r="B14203" s="214" t="s">
        <v>28736</v>
      </c>
      <c r="C14203" s="214" t="s">
        <v>47</v>
      </c>
    </row>
    <row r="14204" spans="1:3">
      <c r="A14204" s="218" t="s">
        <v>28737</v>
      </c>
      <c r="B14204" s="214" t="s">
        <v>28738</v>
      </c>
      <c r="C14204" s="214" t="s">
        <v>47</v>
      </c>
    </row>
    <row r="14205" spans="1:3">
      <c r="A14205" s="218" t="s">
        <v>28739</v>
      </c>
      <c r="B14205" s="214" t="s">
        <v>28740</v>
      </c>
      <c r="C14205" s="214" t="s">
        <v>47</v>
      </c>
    </row>
    <row r="14206" spans="1:3">
      <c r="A14206" s="218" t="s">
        <v>28741</v>
      </c>
      <c r="B14206" s="214" t="s">
        <v>28742</v>
      </c>
      <c r="C14206" s="214" t="s">
        <v>47</v>
      </c>
    </row>
    <row r="14207" spans="1:3">
      <c r="A14207" s="218" t="s">
        <v>28743</v>
      </c>
      <c r="B14207" s="214" t="s">
        <v>28744</v>
      </c>
      <c r="C14207" s="214" t="s">
        <v>47</v>
      </c>
    </row>
    <row r="14208" spans="1:3">
      <c r="A14208" s="218" t="s">
        <v>28745</v>
      </c>
      <c r="B14208" s="214" t="s">
        <v>28746</v>
      </c>
      <c r="C14208" s="214" t="s">
        <v>47</v>
      </c>
    </row>
    <row r="14209" spans="1:3">
      <c r="A14209" s="218" t="s">
        <v>28747</v>
      </c>
      <c r="B14209" s="214" t="s">
        <v>28748</v>
      </c>
      <c r="C14209" s="214" t="s">
        <v>47</v>
      </c>
    </row>
    <row r="14210" spans="1:3">
      <c r="A14210" s="218" t="s">
        <v>28749</v>
      </c>
      <c r="B14210" s="214" t="s">
        <v>28750</v>
      </c>
      <c r="C14210" s="214" t="s">
        <v>602</v>
      </c>
    </row>
    <row r="14211" spans="1:3">
      <c r="A14211" s="218" t="s">
        <v>28751</v>
      </c>
      <c r="B14211" s="214" t="s">
        <v>28752</v>
      </c>
      <c r="C14211" s="214" t="s">
        <v>602</v>
      </c>
    </row>
    <row r="14212" spans="1:3">
      <c r="A14212" s="218" t="s">
        <v>28753</v>
      </c>
      <c r="B14212" s="214" t="s">
        <v>28754</v>
      </c>
      <c r="C14212" s="214" t="s">
        <v>602</v>
      </c>
    </row>
    <row r="14213" spans="1:3">
      <c r="A14213" s="218" t="s">
        <v>28755</v>
      </c>
      <c r="B14213" s="214" t="s">
        <v>28756</v>
      </c>
      <c r="C14213" s="214" t="s">
        <v>602</v>
      </c>
    </row>
    <row r="14214" spans="1:3">
      <c r="A14214" s="218" t="s">
        <v>28757</v>
      </c>
      <c r="B14214" s="214" t="s">
        <v>28758</v>
      </c>
      <c r="C14214" s="214" t="s">
        <v>602</v>
      </c>
    </row>
    <row r="14215" spans="1:3">
      <c r="A14215" s="218" t="s">
        <v>28759</v>
      </c>
      <c r="B14215" s="214" t="s">
        <v>28760</v>
      </c>
      <c r="C14215" s="214" t="s">
        <v>461</v>
      </c>
    </row>
    <row r="14216" spans="1:3">
      <c r="A14216" s="218" t="s">
        <v>28761</v>
      </c>
      <c r="B14216" s="214" t="s">
        <v>28762</v>
      </c>
      <c r="C14216" s="214" t="s">
        <v>47</v>
      </c>
    </row>
    <row r="14217" spans="1:3">
      <c r="A14217" s="218" t="s">
        <v>28763</v>
      </c>
      <c r="B14217" s="214" t="s">
        <v>28764</v>
      </c>
      <c r="C14217" s="214" t="s">
        <v>47</v>
      </c>
    </row>
    <row r="14218" spans="1:3">
      <c r="A14218" s="218" t="s">
        <v>28765</v>
      </c>
      <c r="B14218" s="214" t="s">
        <v>28766</v>
      </c>
      <c r="C14218" s="214" t="s">
        <v>47</v>
      </c>
    </row>
    <row r="14219" spans="1:3">
      <c r="A14219" s="218" t="s">
        <v>28767</v>
      </c>
      <c r="B14219" s="214" t="s">
        <v>28768</v>
      </c>
      <c r="C14219" s="214" t="s">
        <v>47</v>
      </c>
    </row>
    <row r="14220" spans="1:3">
      <c r="A14220" s="218" t="s">
        <v>28769</v>
      </c>
      <c r="B14220" s="214" t="s">
        <v>28770</v>
      </c>
      <c r="C14220" s="214" t="s">
        <v>47</v>
      </c>
    </row>
    <row r="14221" spans="1:3">
      <c r="A14221" s="218" t="s">
        <v>28771</v>
      </c>
      <c r="B14221" s="214" t="s">
        <v>28772</v>
      </c>
      <c r="C14221" s="214" t="s">
        <v>47</v>
      </c>
    </row>
    <row r="14222" spans="1:3">
      <c r="A14222" s="218" t="s">
        <v>28773</v>
      </c>
      <c r="B14222" s="214" t="s">
        <v>28774</v>
      </c>
      <c r="C14222" s="214" t="s">
        <v>47</v>
      </c>
    </row>
    <row r="14223" spans="1:3">
      <c r="A14223" s="218" t="s">
        <v>28775</v>
      </c>
      <c r="B14223" s="214" t="s">
        <v>28776</v>
      </c>
      <c r="C14223" s="214" t="s">
        <v>47</v>
      </c>
    </row>
    <row r="14224" spans="1:3">
      <c r="A14224" s="218" t="s">
        <v>28777</v>
      </c>
      <c r="B14224" s="214" t="s">
        <v>28778</v>
      </c>
      <c r="C14224" s="214" t="s">
        <v>47</v>
      </c>
    </row>
    <row r="14225" spans="1:3">
      <c r="A14225" s="218" t="s">
        <v>28779</v>
      </c>
      <c r="B14225" s="214" t="s">
        <v>28780</v>
      </c>
      <c r="C14225" s="214" t="s">
        <v>47</v>
      </c>
    </row>
    <row r="14226" spans="1:3">
      <c r="A14226" s="218" t="s">
        <v>28781</v>
      </c>
      <c r="B14226" s="214" t="s">
        <v>28782</v>
      </c>
      <c r="C14226" s="214" t="s">
        <v>47</v>
      </c>
    </row>
    <row r="14227" spans="1:3">
      <c r="A14227" s="218" t="s">
        <v>28783</v>
      </c>
      <c r="B14227" s="214" t="s">
        <v>28784</v>
      </c>
      <c r="C14227" s="214" t="s">
        <v>47</v>
      </c>
    </row>
    <row r="14228" spans="1:3">
      <c r="A14228" s="218" t="s">
        <v>28785</v>
      </c>
      <c r="B14228" s="214" t="s">
        <v>28786</v>
      </c>
      <c r="C14228" s="214" t="s">
        <v>47</v>
      </c>
    </row>
    <row r="14229" spans="1:3">
      <c r="A14229" s="218" t="s">
        <v>28787</v>
      </c>
      <c r="B14229" s="214" t="s">
        <v>28788</v>
      </c>
      <c r="C14229" s="214" t="s">
        <v>47</v>
      </c>
    </row>
    <row r="14230" spans="1:3">
      <c r="A14230" s="218" t="s">
        <v>28789</v>
      </c>
      <c r="B14230" s="214" t="s">
        <v>28790</v>
      </c>
      <c r="C14230" s="214" t="s">
        <v>47</v>
      </c>
    </row>
    <row r="14231" spans="1:3">
      <c r="A14231" s="218" t="s">
        <v>28791</v>
      </c>
      <c r="B14231" s="214" t="s">
        <v>28792</v>
      </c>
      <c r="C14231" s="214" t="s">
        <v>47</v>
      </c>
    </row>
    <row r="14232" spans="1:3">
      <c r="A14232" s="218" t="s">
        <v>28793</v>
      </c>
      <c r="B14232" s="214" t="s">
        <v>28794</v>
      </c>
      <c r="C14232" s="214" t="s">
        <v>602</v>
      </c>
    </row>
    <row r="14233" spans="1:3">
      <c r="A14233" s="218" t="s">
        <v>28795</v>
      </c>
      <c r="B14233" s="214" t="s">
        <v>28796</v>
      </c>
      <c r="C14233" s="214" t="s">
        <v>47</v>
      </c>
    </row>
    <row r="14234" spans="1:3">
      <c r="A14234" s="218" t="s">
        <v>28797</v>
      </c>
      <c r="B14234" s="214" t="s">
        <v>28798</v>
      </c>
      <c r="C14234" s="214" t="s">
        <v>47</v>
      </c>
    </row>
    <row r="14235" spans="1:3">
      <c r="A14235" s="218" t="s">
        <v>28799</v>
      </c>
      <c r="B14235" s="214" t="s">
        <v>28800</v>
      </c>
      <c r="C14235" s="214" t="s">
        <v>461</v>
      </c>
    </row>
    <row r="14236" spans="1:3">
      <c r="A14236" s="218" t="s">
        <v>28801</v>
      </c>
      <c r="B14236" s="214" t="s">
        <v>28802</v>
      </c>
      <c r="C14236" s="214" t="s">
        <v>365</v>
      </c>
    </row>
    <row r="14237" spans="1:3">
      <c r="A14237" s="218" t="s">
        <v>28803</v>
      </c>
      <c r="B14237" s="214" t="s">
        <v>28804</v>
      </c>
      <c r="C14237" s="214" t="s">
        <v>47</v>
      </c>
    </row>
    <row r="14238" spans="1:3">
      <c r="A14238" s="218" t="s">
        <v>28805</v>
      </c>
      <c r="B14238" s="214" t="s">
        <v>28806</v>
      </c>
      <c r="C14238" s="214" t="s">
        <v>47</v>
      </c>
    </row>
    <row r="14239" spans="1:3">
      <c r="A14239" s="218" t="s">
        <v>28807</v>
      </c>
      <c r="B14239" s="214" t="s">
        <v>28808</v>
      </c>
      <c r="C14239" s="214" t="s">
        <v>365</v>
      </c>
    </row>
    <row r="14240" spans="1:3">
      <c r="A14240" s="218" t="s">
        <v>28809</v>
      </c>
      <c r="B14240" s="214" t="s">
        <v>28810</v>
      </c>
      <c r="C14240" s="214" t="s">
        <v>3105</v>
      </c>
    </row>
    <row r="14241" spans="1:3">
      <c r="A14241" s="218" t="s">
        <v>28811</v>
      </c>
      <c r="B14241" s="214" t="s">
        <v>28812</v>
      </c>
      <c r="C14241" s="214" t="s">
        <v>47</v>
      </c>
    </row>
    <row r="14242" spans="1:3">
      <c r="A14242" s="218" t="s">
        <v>28813</v>
      </c>
      <c r="B14242" s="214" t="s">
        <v>28814</v>
      </c>
      <c r="C14242" s="214" t="s">
        <v>47</v>
      </c>
    </row>
    <row r="14243" spans="1:3">
      <c r="A14243" s="218" t="s">
        <v>28815</v>
      </c>
      <c r="B14243" s="214" t="s">
        <v>28816</v>
      </c>
      <c r="C14243" s="214" t="s">
        <v>47</v>
      </c>
    </row>
    <row r="14244" spans="1:3">
      <c r="A14244" s="218" t="s">
        <v>28817</v>
      </c>
      <c r="B14244" s="214" t="s">
        <v>28818</v>
      </c>
      <c r="C14244" s="214" t="s">
        <v>47</v>
      </c>
    </row>
    <row r="14245" spans="1:3">
      <c r="A14245" s="218" t="s">
        <v>28819</v>
      </c>
      <c r="B14245" s="214" t="s">
        <v>28820</v>
      </c>
      <c r="C14245" s="214" t="s">
        <v>47</v>
      </c>
    </row>
    <row r="14246" spans="1:3">
      <c r="A14246" s="218" t="s">
        <v>28821</v>
      </c>
      <c r="B14246" s="214" t="s">
        <v>28822</v>
      </c>
      <c r="C14246" s="214" t="s">
        <v>3105</v>
      </c>
    </row>
    <row r="14247" spans="1:3">
      <c r="A14247" s="218" t="s">
        <v>28823</v>
      </c>
      <c r="B14247" s="214" t="s">
        <v>28824</v>
      </c>
      <c r="C14247" s="214" t="s">
        <v>47</v>
      </c>
    </row>
    <row r="14248" spans="1:3">
      <c r="A14248" s="218" t="s">
        <v>28825</v>
      </c>
      <c r="B14248" s="214" t="s">
        <v>28826</v>
      </c>
      <c r="C14248" s="214" t="s">
        <v>3105</v>
      </c>
    </row>
    <row r="14249" spans="1:3">
      <c r="A14249" s="218" t="s">
        <v>28827</v>
      </c>
      <c r="B14249" s="214" t="s">
        <v>28828</v>
      </c>
      <c r="C14249" s="214" t="s">
        <v>47</v>
      </c>
    </row>
    <row r="14250" spans="1:3">
      <c r="A14250" s="218" t="s">
        <v>28829</v>
      </c>
      <c r="B14250" s="214" t="s">
        <v>28830</v>
      </c>
      <c r="C14250" s="214" t="s">
        <v>47</v>
      </c>
    </row>
    <row r="14251" spans="1:3">
      <c r="A14251" s="218" t="s">
        <v>28831</v>
      </c>
      <c r="B14251" s="214" t="s">
        <v>28832</v>
      </c>
      <c r="C14251" s="214" t="s">
        <v>47</v>
      </c>
    </row>
    <row r="14252" spans="1:3">
      <c r="A14252" s="218" t="s">
        <v>28833</v>
      </c>
      <c r="B14252" s="214" t="s">
        <v>28834</v>
      </c>
      <c r="C14252" s="214" t="s">
        <v>47</v>
      </c>
    </row>
    <row r="14253" spans="1:3">
      <c r="A14253" s="218" t="s">
        <v>28835</v>
      </c>
      <c r="B14253" s="214" t="s">
        <v>28836</v>
      </c>
      <c r="C14253" s="214" t="s">
        <v>602</v>
      </c>
    </row>
    <row r="14254" spans="1:3">
      <c r="A14254" s="218" t="s">
        <v>28837</v>
      </c>
      <c r="B14254" s="214" t="s">
        <v>28838</v>
      </c>
      <c r="C14254" s="214" t="s">
        <v>47</v>
      </c>
    </row>
    <row r="14255" spans="1:3">
      <c r="A14255" s="218" t="s">
        <v>28839</v>
      </c>
      <c r="B14255" s="214" t="s">
        <v>28840</v>
      </c>
      <c r="C14255" s="214" t="s">
        <v>3105</v>
      </c>
    </row>
    <row r="14256" spans="1:3">
      <c r="A14256" s="218" t="s">
        <v>28841</v>
      </c>
      <c r="B14256" s="214" t="s">
        <v>28842</v>
      </c>
      <c r="C14256" s="214" t="s">
        <v>602</v>
      </c>
    </row>
    <row r="14257" spans="1:3">
      <c r="A14257" s="218" t="s">
        <v>28843</v>
      </c>
      <c r="B14257" s="214" t="s">
        <v>28844</v>
      </c>
      <c r="C14257" s="214" t="s">
        <v>47</v>
      </c>
    </row>
    <row r="14258" spans="1:3">
      <c r="A14258" s="218" t="s">
        <v>28845</v>
      </c>
      <c r="B14258" s="214" t="s">
        <v>28846</v>
      </c>
      <c r="C14258" s="214" t="s">
        <v>47</v>
      </c>
    </row>
    <row r="14259" spans="1:3">
      <c r="A14259" s="218" t="s">
        <v>28847</v>
      </c>
      <c r="B14259" s="214" t="s">
        <v>28848</v>
      </c>
      <c r="C14259" s="214" t="s">
        <v>47</v>
      </c>
    </row>
    <row r="14260" spans="1:3">
      <c r="A14260" s="218" t="s">
        <v>28849</v>
      </c>
      <c r="B14260" s="214" t="s">
        <v>28850</v>
      </c>
      <c r="C14260" s="214" t="s">
        <v>47</v>
      </c>
    </row>
    <row r="14261" spans="1:3">
      <c r="A14261" s="218" t="s">
        <v>28851</v>
      </c>
      <c r="B14261" s="214" t="s">
        <v>28852</v>
      </c>
      <c r="C14261" s="214" t="s">
        <v>47</v>
      </c>
    </row>
    <row r="14262" spans="1:3">
      <c r="A14262" s="218" t="s">
        <v>28853</v>
      </c>
      <c r="B14262" s="214" t="s">
        <v>28854</v>
      </c>
      <c r="C14262" s="214" t="s">
        <v>47</v>
      </c>
    </row>
    <row r="14263" spans="1:3">
      <c r="A14263" s="218" t="s">
        <v>28855</v>
      </c>
      <c r="B14263" s="214" t="s">
        <v>28856</v>
      </c>
      <c r="C14263" s="214" t="s">
        <v>47</v>
      </c>
    </row>
    <row r="14264" spans="1:3">
      <c r="A14264" s="218" t="s">
        <v>28857</v>
      </c>
      <c r="B14264" s="214" t="s">
        <v>28858</v>
      </c>
      <c r="C14264" s="214" t="s">
        <v>47</v>
      </c>
    </row>
    <row r="14265" spans="1:3">
      <c r="A14265" s="218" t="s">
        <v>28859</v>
      </c>
      <c r="B14265" s="214" t="s">
        <v>28860</v>
      </c>
      <c r="C14265" s="214" t="s">
        <v>47</v>
      </c>
    </row>
    <row r="14266" spans="1:3">
      <c r="A14266" s="218" t="s">
        <v>28861</v>
      </c>
      <c r="B14266" s="214" t="s">
        <v>28862</v>
      </c>
      <c r="C14266" s="214" t="s">
        <v>47</v>
      </c>
    </row>
    <row r="14267" spans="1:3">
      <c r="A14267" s="218" t="s">
        <v>28863</v>
      </c>
      <c r="B14267" s="214" t="s">
        <v>28864</v>
      </c>
      <c r="C14267" s="214" t="s">
        <v>47</v>
      </c>
    </row>
    <row r="14268" spans="1:3">
      <c r="A14268" s="218" t="s">
        <v>28865</v>
      </c>
      <c r="B14268" s="214" t="s">
        <v>28866</v>
      </c>
      <c r="C14268" s="214" t="s">
        <v>47</v>
      </c>
    </row>
    <row r="14269" spans="1:3">
      <c r="A14269" s="218" t="s">
        <v>28867</v>
      </c>
      <c r="B14269" s="214" t="s">
        <v>28868</v>
      </c>
      <c r="C14269" s="214" t="s">
        <v>47</v>
      </c>
    </row>
    <row r="14270" spans="1:3">
      <c r="A14270" s="218" t="s">
        <v>28869</v>
      </c>
      <c r="B14270" s="214" t="s">
        <v>28870</v>
      </c>
      <c r="C14270" s="214" t="s">
        <v>47</v>
      </c>
    </row>
    <row r="14271" spans="1:3">
      <c r="A14271" s="218" t="s">
        <v>28871</v>
      </c>
      <c r="B14271" s="214" t="s">
        <v>28872</v>
      </c>
      <c r="C14271" s="214" t="s">
        <v>602</v>
      </c>
    </row>
    <row r="14272" spans="1:3">
      <c r="A14272" s="218" t="s">
        <v>28873</v>
      </c>
      <c r="B14272" s="214" t="s">
        <v>28874</v>
      </c>
      <c r="C14272" s="214" t="s">
        <v>602</v>
      </c>
    </row>
    <row r="14273" spans="1:3">
      <c r="A14273" s="218" t="s">
        <v>28875</v>
      </c>
      <c r="B14273" s="214" t="s">
        <v>28876</v>
      </c>
      <c r="C14273" s="214" t="s">
        <v>47</v>
      </c>
    </row>
    <row r="14274" spans="1:3">
      <c r="A14274" s="218" t="s">
        <v>28877</v>
      </c>
      <c r="B14274" s="214" t="s">
        <v>28878</v>
      </c>
      <c r="C14274" s="214" t="s">
        <v>47</v>
      </c>
    </row>
    <row r="14275" spans="1:3">
      <c r="A14275" s="218" t="s">
        <v>28879</v>
      </c>
      <c r="B14275" s="214" t="s">
        <v>28880</v>
      </c>
      <c r="C14275" s="214" t="s">
        <v>47</v>
      </c>
    </row>
    <row r="14276" spans="1:3">
      <c r="A14276" s="218" t="s">
        <v>28881</v>
      </c>
      <c r="B14276" s="214" t="s">
        <v>28882</v>
      </c>
      <c r="C14276" s="214" t="s">
        <v>47</v>
      </c>
    </row>
    <row r="14277" spans="1:3">
      <c r="A14277" s="218" t="s">
        <v>28883</v>
      </c>
      <c r="B14277" s="214" t="s">
        <v>28884</v>
      </c>
      <c r="C14277" s="214" t="s">
        <v>47</v>
      </c>
    </row>
    <row r="14278" spans="1:3">
      <c r="A14278" s="218" t="s">
        <v>28885</v>
      </c>
      <c r="B14278" s="214" t="s">
        <v>28886</v>
      </c>
      <c r="C14278" s="214" t="s">
        <v>47</v>
      </c>
    </row>
    <row r="14279" spans="1:3">
      <c r="A14279" s="218" t="s">
        <v>28887</v>
      </c>
      <c r="B14279" s="214" t="s">
        <v>28888</v>
      </c>
      <c r="C14279" s="214" t="s">
        <v>47</v>
      </c>
    </row>
    <row r="14280" spans="1:3">
      <c r="A14280" s="218" t="s">
        <v>28889</v>
      </c>
      <c r="B14280" s="214" t="s">
        <v>28890</v>
      </c>
      <c r="C14280" s="214" t="s">
        <v>47</v>
      </c>
    </row>
    <row r="14281" spans="1:3">
      <c r="A14281" s="218" t="s">
        <v>28891</v>
      </c>
      <c r="B14281" s="214" t="s">
        <v>28892</v>
      </c>
      <c r="C14281" s="214" t="s">
        <v>47</v>
      </c>
    </row>
    <row r="14282" spans="1:3">
      <c r="A14282" s="218" t="s">
        <v>28893</v>
      </c>
      <c r="B14282" s="214" t="s">
        <v>28894</v>
      </c>
      <c r="C14282" s="214" t="s">
        <v>47</v>
      </c>
    </row>
    <row r="14283" spans="1:3">
      <c r="A14283" s="218" t="s">
        <v>28895</v>
      </c>
      <c r="B14283" s="214" t="s">
        <v>28896</v>
      </c>
      <c r="C14283" s="214" t="s">
        <v>47</v>
      </c>
    </row>
    <row r="14284" spans="1:3">
      <c r="A14284" s="218" t="s">
        <v>28897</v>
      </c>
      <c r="B14284" s="214" t="s">
        <v>28898</v>
      </c>
      <c r="C14284" s="214" t="s">
        <v>47</v>
      </c>
    </row>
    <row r="14285" spans="1:3">
      <c r="A14285" s="218" t="s">
        <v>28899</v>
      </c>
      <c r="B14285" s="214" t="s">
        <v>28900</v>
      </c>
      <c r="C14285" s="214" t="s">
        <v>47</v>
      </c>
    </row>
    <row r="14286" spans="1:3">
      <c r="A14286" s="218" t="s">
        <v>28901</v>
      </c>
      <c r="B14286" s="214" t="s">
        <v>28902</v>
      </c>
      <c r="C14286" s="214" t="s">
        <v>47</v>
      </c>
    </row>
    <row r="14287" spans="1:3">
      <c r="A14287" s="218" t="s">
        <v>28903</v>
      </c>
      <c r="B14287" s="214" t="s">
        <v>28904</v>
      </c>
      <c r="C14287" s="214" t="s">
        <v>47</v>
      </c>
    </row>
    <row r="14288" spans="1:3">
      <c r="A14288" s="218" t="s">
        <v>28905</v>
      </c>
      <c r="B14288" s="214" t="s">
        <v>28906</v>
      </c>
      <c r="C14288" s="214" t="s">
        <v>47</v>
      </c>
    </row>
    <row r="14289" spans="1:3">
      <c r="A14289" s="218" t="s">
        <v>28907</v>
      </c>
      <c r="B14289" s="214" t="s">
        <v>28908</v>
      </c>
      <c r="C14289" s="214" t="s">
        <v>47</v>
      </c>
    </row>
    <row r="14290" spans="1:3">
      <c r="A14290" s="218" t="s">
        <v>28909</v>
      </c>
      <c r="B14290" s="214" t="s">
        <v>28910</v>
      </c>
      <c r="C14290" s="214" t="s">
        <v>47</v>
      </c>
    </row>
    <row r="14291" spans="1:3">
      <c r="A14291" s="218" t="s">
        <v>28911</v>
      </c>
      <c r="B14291" s="214" t="s">
        <v>28912</v>
      </c>
      <c r="C14291" s="214" t="s">
        <v>47</v>
      </c>
    </row>
    <row r="14292" spans="1:3">
      <c r="A14292" s="218" t="s">
        <v>28913</v>
      </c>
      <c r="B14292" s="214" t="s">
        <v>28914</v>
      </c>
      <c r="C14292" s="214" t="s">
        <v>47</v>
      </c>
    </row>
    <row r="14293" spans="1:3">
      <c r="A14293" s="218" t="s">
        <v>28915</v>
      </c>
      <c r="B14293" s="214" t="s">
        <v>28916</v>
      </c>
      <c r="C14293" s="214" t="s">
        <v>47</v>
      </c>
    </row>
    <row r="14294" spans="1:3">
      <c r="A14294" s="218" t="s">
        <v>28917</v>
      </c>
      <c r="B14294" s="214" t="s">
        <v>28918</v>
      </c>
      <c r="C14294" s="214" t="s">
        <v>47</v>
      </c>
    </row>
    <row r="14295" spans="1:3">
      <c r="A14295" s="218" t="s">
        <v>28919</v>
      </c>
      <c r="B14295" s="214" t="s">
        <v>28920</v>
      </c>
      <c r="C14295" s="214" t="s">
        <v>47</v>
      </c>
    </row>
    <row r="14296" spans="1:3">
      <c r="A14296" s="218" t="s">
        <v>28921</v>
      </c>
      <c r="B14296" s="214" t="s">
        <v>28922</v>
      </c>
      <c r="C14296" s="214" t="s">
        <v>47</v>
      </c>
    </row>
    <row r="14297" spans="1:3">
      <c r="A14297" s="218" t="s">
        <v>28923</v>
      </c>
      <c r="B14297" s="214" t="s">
        <v>28924</v>
      </c>
      <c r="C14297" s="214" t="s">
        <v>47</v>
      </c>
    </row>
    <row r="14298" spans="1:3">
      <c r="A14298" s="218" t="s">
        <v>28925</v>
      </c>
      <c r="B14298" s="214" t="s">
        <v>28926</v>
      </c>
      <c r="C14298" s="214" t="s">
        <v>47</v>
      </c>
    </row>
    <row r="14299" spans="1:3">
      <c r="A14299" s="218" t="s">
        <v>28927</v>
      </c>
      <c r="B14299" s="214" t="s">
        <v>28928</v>
      </c>
      <c r="C14299" s="214" t="s">
        <v>47</v>
      </c>
    </row>
    <row r="14300" spans="1:3">
      <c r="A14300" s="218" t="s">
        <v>28929</v>
      </c>
      <c r="B14300" s="214" t="s">
        <v>28930</v>
      </c>
      <c r="C14300" s="214" t="s">
        <v>47</v>
      </c>
    </row>
    <row r="14301" spans="1:3">
      <c r="A14301" s="218" t="s">
        <v>28931</v>
      </c>
      <c r="B14301" s="214" t="s">
        <v>28932</v>
      </c>
      <c r="C14301" s="214" t="s">
        <v>47</v>
      </c>
    </row>
    <row r="14302" spans="1:3">
      <c r="A14302" s="218" t="s">
        <v>28933</v>
      </c>
      <c r="B14302" s="214" t="s">
        <v>28934</v>
      </c>
      <c r="C14302" s="214" t="s">
        <v>47</v>
      </c>
    </row>
    <row r="14303" spans="1:3">
      <c r="A14303" s="218" t="s">
        <v>28935</v>
      </c>
      <c r="B14303" s="214" t="s">
        <v>28936</v>
      </c>
      <c r="C14303" s="214" t="s">
        <v>47</v>
      </c>
    </row>
    <row r="14304" spans="1:3">
      <c r="A14304" s="218" t="s">
        <v>28937</v>
      </c>
      <c r="B14304" s="214" t="s">
        <v>28938</v>
      </c>
      <c r="C14304" s="214" t="s">
        <v>47</v>
      </c>
    </row>
    <row r="14305" spans="1:3">
      <c r="A14305" s="218" t="s">
        <v>28939</v>
      </c>
      <c r="B14305" s="214" t="s">
        <v>28940</v>
      </c>
      <c r="C14305" s="214" t="s">
        <v>602</v>
      </c>
    </row>
    <row r="14306" spans="1:3">
      <c r="A14306" s="218" t="s">
        <v>28941</v>
      </c>
      <c r="B14306" s="214" t="s">
        <v>28942</v>
      </c>
      <c r="C14306" s="214" t="s">
        <v>47</v>
      </c>
    </row>
    <row r="14307" spans="1:3">
      <c r="A14307" s="218" t="s">
        <v>28943</v>
      </c>
      <c r="B14307" s="214" t="s">
        <v>28944</v>
      </c>
      <c r="C14307" s="214" t="s">
        <v>47</v>
      </c>
    </row>
    <row r="14308" spans="1:3">
      <c r="A14308" s="218" t="s">
        <v>28945</v>
      </c>
      <c r="B14308" s="214" t="s">
        <v>28946</v>
      </c>
      <c r="C14308" s="214" t="s">
        <v>47</v>
      </c>
    </row>
    <row r="14309" spans="1:3">
      <c r="A14309" s="218" t="s">
        <v>28947</v>
      </c>
      <c r="B14309" s="214" t="s">
        <v>28948</v>
      </c>
      <c r="C14309" s="214" t="s">
        <v>47</v>
      </c>
    </row>
    <row r="14310" spans="1:3">
      <c r="A14310" s="218" t="s">
        <v>28949</v>
      </c>
      <c r="B14310" s="214" t="s">
        <v>28950</v>
      </c>
      <c r="C14310" s="214" t="s">
        <v>47</v>
      </c>
    </row>
    <row r="14311" spans="1:3">
      <c r="A14311" s="218" t="s">
        <v>28951</v>
      </c>
      <c r="B14311" s="214" t="s">
        <v>28952</v>
      </c>
      <c r="C14311" s="214" t="s">
        <v>47</v>
      </c>
    </row>
    <row r="14312" spans="1:3">
      <c r="A14312" s="218" t="s">
        <v>28953</v>
      </c>
      <c r="B14312" s="214" t="s">
        <v>28954</v>
      </c>
      <c r="C14312" s="214" t="s">
        <v>47</v>
      </c>
    </row>
    <row r="14313" spans="1:3">
      <c r="A14313" s="218" t="s">
        <v>28955</v>
      </c>
      <c r="B14313" s="214" t="s">
        <v>28956</v>
      </c>
      <c r="C14313" s="214" t="s">
        <v>47</v>
      </c>
    </row>
    <row r="14314" spans="1:3">
      <c r="A14314" s="218" t="s">
        <v>28957</v>
      </c>
      <c r="B14314" s="214" t="s">
        <v>28958</v>
      </c>
      <c r="C14314" s="214" t="s">
        <v>47</v>
      </c>
    </row>
    <row r="14315" spans="1:3">
      <c r="A14315" s="218" t="s">
        <v>28959</v>
      </c>
      <c r="B14315" s="214" t="s">
        <v>28960</v>
      </c>
      <c r="C14315" s="214" t="s">
        <v>47</v>
      </c>
    </row>
    <row r="14316" spans="1:3">
      <c r="A14316" s="218" t="s">
        <v>28961</v>
      </c>
      <c r="B14316" s="214" t="s">
        <v>28962</v>
      </c>
      <c r="C14316" s="214" t="s">
        <v>602</v>
      </c>
    </row>
    <row r="14317" spans="1:3">
      <c r="A14317" s="218" t="s">
        <v>28963</v>
      </c>
      <c r="B14317" s="214" t="s">
        <v>28964</v>
      </c>
      <c r="C14317" s="214" t="s">
        <v>602</v>
      </c>
    </row>
    <row r="14318" spans="1:3">
      <c r="A14318" s="218" t="s">
        <v>28965</v>
      </c>
      <c r="B14318" s="214" t="s">
        <v>28966</v>
      </c>
      <c r="C14318" s="214" t="s">
        <v>47</v>
      </c>
    </row>
    <row r="14319" spans="1:3">
      <c r="A14319" s="218" t="s">
        <v>28967</v>
      </c>
      <c r="B14319" s="214" t="s">
        <v>28968</v>
      </c>
      <c r="C14319" s="214" t="s">
        <v>367</v>
      </c>
    </row>
    <row r="14320" spans="1:3">
      <c r="A14320" s="218" t="s">
        <v>28969</v>
      </c>
      <c r="B14320" s="214" t="s">
        <v>28970</v>
      </c>
      <c r="C14320" s="214" t="s">
        <v>47</v>
      </c>
    </row>
    <row r="14321" spans="1:3">
      <c r="A14321" s="218" t="s">
        <v>28971</v>
      </c>
      <c r="B14321" s="214" t="s">
        <v>28972</v>
      </c>
      <c r="C14321" s="214" t="s">
        <v>367</v>
      </c>
    </row>
    <row r="14322" spans="1:3">
      <c r="A14322" s="218" t="s">
        <v>28973</v>
      </c>
      <c r="B14322" s="214" t="s">
        <v>28974</v>
      </c>
      <c r="C14322" s="214" t="s">
        <v>365</v>
      </c>
    </row>
    <row r="14323" spans="1:3">
      <c r="A14323" s="218" t="s">
        <v>28975</v>
      </c>
      <c r="B14323" s="214" t="s">
        <v>28976</v>
      </c>
      <c r="C14323" s="214" t="s">
        <v>602</v>
      </c>
    </row>
    <row r="14324" spans="1:3">
      <c r="A14324" s="218" t="s">
        <v>28977</v>
      </c>
      <c r="B14324" s="214" t="s">
        <v>28978</v>
      </c>
      <c r="C14324" s="214" t="s">
        <v>602</v>
      </c>
    </row>
    <row r="14325" spans="1:3">
      <c r="A14325" s="218" t="s">
        <v>28979</v>
      </c>
      <c r="B14325" s="214" t="s">
        <v>28980</v>
      </c>
      <c r="C14325" s="214" t="s">
        <v>602</v>
      </c>
    </row>
    <row r="14326" spans="1:3">
      <c r="A14326" s="218" t="s">
        <v>28981</v>
      </c>
      <c r="B14326" s="214" t="s">
        <v>28982</v>
      </c>
      <c r="C14326" s="214" t="s">
        <v>47</v>
      </c>
    </row>
    <row r="14327" spans="1:3">
      <c r="A14327" s="218" t="s">
        <v>28983</v>
      </c>
      <c r="B14327" s="214" t="s">
        <v>28984</v>
      </c>
      <c r="C14327" s="214" t="s">
        <v>3105</v>
      </c>
    </row>
    <row r="14328" spans="1:3">
      <c r="A14328" s="218" t="s">
        <v>28985</v>
      </c>
      <c r="B14328" s="214" t="s">
        <v>28986</v>
      </c>
      <c r="C14328" s="214" t="s">
        <v>47</v>
      </c>
    </row>
    <row r="14329" spans="1:3">
      <c r="A14329" s="218" t="s">
        <v>28987</v>
      </c>
      <c r="B14329" s="214" t="s">
        <v>28988</v>
      </c>
      <c r="C14329" s="214" t="s">
        <v>47</v>
      </c>
    </row>
    <row r="14330" spans="1:3">
      <c r="A14330" s="218" t="s">
        <v>28989</v>
      </c>
      <c r="B14330" s="214" t="s">
        <v>28990</v>
      </c>
      <c r="C14330" s="214" t="s">
        <v>3105</v>
      </c>
    </row>
    <row r="14331" spans="1:3">
      <c r="A14331" s="218" t="s">
        <v>28991</v>
      </c>
      <c r="B14331" s="214" t="s">
        <v>28992</v>
      </c>
      <c r="C14331" s="214" t="s">
        <v>365</v>
      </c>
    </row>
    <row r="14332" spans="1:3">
      <c r="A14332" s="218" t="s">
        <v>28993</v>
      </c>
      <c r="B14332" s="214" t="s">
        <v>28994</v>
      </c>
      <c r="C14332" s="214" t="s">
        <v>365</v>
      </c>
    </row>
    <row r="14333" spans="1:3">
      <c r="A14333" s="218" t="s">
        <v>28995</v>
      </c>
      <c r="B14333" s="214" t="s">
        <v>28996</v>
      </c>
      <c r="C14333" s="214" t="s">
        <v>365</v>
      </c>
    </row>
    <row r="14334" spans="1:3">
      <c r="A14334" s="218" t="s">
        <v>28997</v>
      </c>
      <c r="B14334" s="214" t="s">
        <v>28998</v>
      </c>
      <c r="C14334" s="214" t="s">
        <v>365</v>
      </c>
    </row>
    <row r="14335" spans="1:3">
      <c r="A14335" s="218" t="s">
        <v>28999</v>
      </c>
      <c r="B14335" s="214" t="s">
        <v>29000</v>
      </c>
      <c r="C14335" s="214" t="s">
        <v>3105</v>
      </c>
    </row>
    <row r="14336" spans="1:3">
      <c r="A14336" s="218" t="s">
        <v>29001</v>
      </c>
      <c r="B14336" s="214" t="s">
        <v>29002</v>
      </c>
      <c r="C14336" s="214" t="s">
        <v>3105</v>
      </c>
    </row>
    <row r="14337" spans="1:3">
      <c r="A14337" s="218" t="s">
        <v>29003</v>
      </c>
      <c r="B14337" s="214" t="s">
        <v>29004</v>
      </c>
      <c r="C14337" s="214" t="s">
        <v>3105</v>
      </c>
    </row>
    <row r="14338" spans="1:3">
      <c r="A14338" s="218" t="s">
        <v>29005</v>
      </c>
      <c r="B14338" s="214" t="s">
        <v>29006</v>
      </c>
      <c r="C14338" s="214" t="s">
        <v>47</v>
      </c>
    </row>
    <row r="14339" spans="1:3">
      <c r="A14339" s="218" t="s">
        <v>29007</v>
      </c>
      <c r="B14339" s="214" t="s">
        <v>29008</v>
      </c>
      <c r="C14339" s="214" t="s">
        <v>367</v>
      </c>
    </row>
    <row r="14340" spans="1:3">
      <c r="A14340" s="218" t="s">
        <v>29009</v>
      </c>
      <c r="B14340" s="214" t="s">
        <v>29010</v>
      </c>
      <c r="C14340" s="214" t="s">
        <v>602</v>
      </c>
    </row>
    <row r="14341" spans="1:3">
      <c r="A14341" s="218" t="s">
        <v>29011</v>
      </c>
      <c r="B14341" s="214" t="s">
        <v>29012</v>
      </c>
      <c r="C14341" s="214" t="s">
        <v>602</v>
      </c>
    </row>
    <row r="14342" spans="1:3">
      <c r="A14342" s="218" t="s">
        <v>29013</v>
      </c>
      <c r="B14342" s="214" t="s">
        <v>29014</v>
      </c>
      <c r="C14342" s="214" t="s">
        <v>47</v>
      </c>
    </row>
    <row r="14343" spans="1:3">
      <c r="A14343" s="218" t="s">
        <v>29015</v>
      </c>
      <c r="B14343" s="214" t="s">
        <v>29016</v>
      </c>
      <c r="C14343" s="214" t="s">
        <v>47</v>
      </c>
    </row>
    <row r="14344" spans="1:3">
      <c r="A14344" s="218" t="s">
        <v>29017</v>
      </c>
      <c r="B14344" s="214" t="s">
        <v>29018</v>
      </c>
      <c r="C14344" s="214" t="s">
        <v>47</v>
      </c>
    </row>
    <row r="14345" spans="1:3">
      <c r="A14345" s="218" t="s">
        <v>29019</v>
      </c>
      <c r="B14345" s="214" t="s">
        <v>29020</v>
      </c>
      <c r="C14345" s="214" t="s">
        <v>47</v>
      </c>
    </row>
    <row r="14346" spans="1:3">
      <c r="A14346" s="218" t="s">
        <v>29021</v>
      </c>
      <c r="B14346" s="214" t="s">
        <v>29022</v>
      </c>
      <c r="C14346" s="214" t="s">
        <v>47</v>
      </c>
    </row>
    <row r="14347" spans="1:3">
      <c r="A14347" s="218" t="s">
        <v>29023</v>
      </c>
      <c r="B14347" s="214" t="s">
        <v>29024</v>
      </c>
      <c r="C14347" s="214" t="s">
        <v>942</v>
      </c>
    </row>
    <row r="14348" spans="1:3">
      <c r="A14348" s="218" t="s">
        <v>29025</v>
      </c>
      <c r="B14348" s="214" t="s">
        <v>29026</v>
      </c>
      <c r="C14348" s="214" t="s">
        <v>602</v>
      </c>
    </row>
    <row r="14349" spans="1:3">
      <c r="A14349" s="218" t="s">
        <v>29027</v>
      </c>
      <c r="B14349" s="214" t="s">
        <v>29028</v>
      </c>
      <c r="C14349" s="214" t="s">
        <v>47</v>
      </c>
    </row>
    <row r="14350" spans="1:3">
      <c r="A14350" s="218" t="s">
        <v>29029</v>
      </c>
      <c r="B14350" s="214" t="s">
        <v>29030</v>
      </c>
      <c r="C14350" s="214" t="s">
        <v>602</v>
      </c>
    </row>
    <row r="14351" spans="1:3">
      <c r="A14351" s="218" t="s">
        <v>29031</v>
      </c>
      <c r="B14351" s="214" t="s">
        <v>29032</v>
      </c>
      <c r="C14351" s="214" t="s">
        <v>47</v>
      </c>
    </row>
    <row r="14352" spans="1:3">
      <c r="A14352" s="218" t="s">
        <v>29033</v>
      </c>
      <c r="B14352" s="214" t="s">
        <v>29034</v>
      </c>
      <c r="C14352" s="214" t="s">
        <v>47</v>
      </c>
    </row>
    <row r="14353" spans="1:3">
      <c r="A14353" s="218" t="s">
        <v>29035</v>
      </c>
      <c r="B14353" s="214" t="s">
        <v>29036</v>
      </c>
      <c r="C14353" s="214" t="s">
        <v>47</v>
      </c>
    </row>
    <row r="14354" spans="1:3">
      <c r="A14354" s="218" t="s">
        <v>29037</v>
      </c>
      <c r="B14354" s="214" t="s">
        <v>29038</v>
      </c>
      <c r="C14354" s="214" t="s">
        <v>47</v>
      </c>
    </row>
    <row r="14355" spans="1:3">
      <c r="A14355" s="218" t="s">
        <v>29039</v>
      </c>
      <c r="B14355" s="214" t="s">
        <v>29040</v>
      </c>
      <c r="C14355" s="214" t="s">
        <v>47</v>
      </c>
    </row>
    <row r="14356" spans="1:3">
      <c r="A14356" s="218" t="s">
        <v>29041</v>
      </c>
      <c r="B14356" s="214" t="s">
        <v>29042</v>
      </c>
      <c r="C14356" s="214" t="s">
        <v>47</v>
      </c>
    </row>
    <row r="14357" spans="1:3">
      <c r="A14357" s="218" t="s">
        <v>29043</v>
      </c>
      <c r="B14357" s="214" t="s">
        <v>29044</v>
      </c>
      <c r="C14357" s="214" t="s">
        <v>47</v>
      </c>
    </row>
    <row r="14358" spans="1:3">
      <c r="A14358" s="218" t="s">
        <v>29045</v>
      </c>
      <c r="B14358" s="214" t="s">
        <v>29046</v>
      </c>
      <c r="C14358" s="214" t="s">
        <v>47</v>
      </c>
    </row>
    <row r="14359" spans="1:3">
      <c r="A14359" s="218" t="s">
        <v>29047</v>
      </c>
      <c r="B14359" s="214" t="s">
        <v>29048</v>
      </c>
      <c r="C14359" s="214" t="s">
        <v>47</v>
      </c>
    </row>
    <row r="14360" spans="1:3">
      <c r="A14360" s="218" t="s">
        <v>29049</v>
      </c>
      <c r="B14360" s="214" t="s">
        <v>29050</v>
      </c>
      <c r="C14360" s="214" t="s">
        <v>47</v>
      </c>
    </row>
    <row r="14361" spans="1:3">
      <c r="A14361" s="218" t="s">
        <v>29051</v>
      </c>
      <c r="B14361" s="214" t="s">
        <v>29052</v>
      </c>
      <c r="C14361" s="214" t="s">
        <v>47</v>
      </c>
    </row>
    <row r="14362" spans="1:3">
      <c r="A14362" s="218" t="s">
        <v>29053</v>
      </c>
      <c r="B14362" s="214" t="s">
        <v>29054</v>
      </c>
      <c r="C14362" s="214" t="s">
        <v>602</v>
      </c>
    </row>
    <row r="14363" spans="1:3">
      <c r="A14363" s="218" t="s">
        <v>29055</v>
      </c>
      <c r="B14363" s="214" t="s">
        <v>29056</v>
      </c>
      <c r="C14363" s="214" t="s">
        <v>3105</v>
      </c>
    </row>
    <row r="14364" spans="1:3">
      <c r="A14364" s="218" t="s">
        <v>29057</v>
      </c>
      <c r="B14364" s="214" t="s">
        <v>29058</v>
      </c>
      <c r="C14364" s="214" t="s">
        <v>602</v>
      </c>
    </row>
    <row r="14365" spans="1:3">
      <c r="A14365" s="218" t="s">
        <v>29059</v>
      </c>
      <c r="B14365" s="214" t="s">
        <v>29060</v>
      </c>
      <c r="C14365" s="214" t="s">
        <v>461</v>
      </c>
    </row>
    <row r="14366" spans="1:3">
      <c r="A14366" s="218" t="s">
        <v>29061</v>
      </c>
      <c r="B14366" s="214" t="s">
        <v>29062</v>
      </c>
      <c r="C14366" s="214" t="s">
        <v>3105</v>
      </c>
    </row>
    <row r="14367" spans="1:3">
      <c r="A14367" s="218" t="s">
        <v>29063</v>
      </c>
      <c r="B14367" s="214" t="s">
        <v>29064</v>
      </c>
      <c r="C14367" s="214" t="s">
        <v>47</v>
      </c>
    </row>
    <row r="14368" spans="1:3">
      <c r="A14368" s="218" t="s">
        <v>29065</v>
      </c>
      <c r="B14368" s="214" t="s">
        <v>29066</v>
      </c>
      <c r="C14368" s="214" t="s">
        <v>602</v>
      </c>
    </row>
    <row r="14369" spans="1:3">
      <c r="A14369" s="218" t="s">
        <v>29067</v>
      </c>
      <c r="B14369" s="214" t="s">
        <v>29068</v>
      </c>
      <c r="C14369" s="214" t="s">
        <v>602</v>
      </c>
    </row>
    <row r="14370" spans="1:3">
      <c r="A14370" s="218" t="s">
        <v>29069</v>
      </c>
      <c r="B14370" s="214" t="s">
        <v>29070</v>
      </c>
      <c r="C14370" s="214" t="s">
        <v>602</v>
      </c>
    </row>
    <row r="14371" spans="1:3">
      <c r="A14371" s="218" t="s">
        <v>29071</v>
      </c>
      <c r="B14371" s="214" t="s">
        <v>29072</v>
      </c>
      <c r="C14371" s="214" t="s">
        <v>602</v>
      </c>
    </row>
    <row r="14372" spans="1:3">
      <c r="A14372" s="218" t="s">
        <v>29073</v>
      </c>
      <c r="B14372" s="214" t="s">
        <v>29074</v>
      </c>
      <c r="C14372" s="214" t="s">
        <v>3105</v>
      </c>
    </row>
    <row r="14373" spans="1:3">
      <c r="A14373" s="218" t="s">
        <v>29075</v>
      </c>
      <c r="B14373" s="214" t="s">
        <v>29076</v>
      </c>
      <c r="C14373" s="214" t="s">
        <v>3105</v>
      </c>
    </row>
    <row r="14374" spans="1:3">
      <c r="A14374" s="218" t="s">
        <v>29077</v>
      </c>
      <c r="B14374" s="214" t="s">
        <v>29078</v>
      </c>
      <c r="C14374" s="214" t="s">
        <v>365</v>
      </c>
    </row>
    <row r="14375" spans="1:3">
      <c r="A14375" s="218" t="s">
        <v>29079</v>
      </c>
      <c r="B14375" s="214" t="s">
        <v>29080</v>
      </c>
      <c r="C14375" s="214" t="s">
        <v>365</v>
      </c>
    </row>
    <row r="14376" spans="1:3">
      <c r="A14376" s="218" t="s">
        <v>29081</v>
      </c>
      <c r="B14376" s="214" t="s">
        <v>29082</v>
      </c>
      <c r="C14376" s="214" t="s">
        <v>602</v>
      </c>
    </row>
    <row r="14377" spans="1:3">
      <c r="A14377" s="218" t="s">
        <v>29083</v>
      </c>
      <c r="B14377" s="214" t="s">
        <v>29084</v>
      </c>
      <c r="C14377" s="214" t="s">
        <v>367</v>
      </c>
    </row>
    <row r="14378" spans="1:3">
      <c r="A14378" s="218" t="s">
        <v>29085</v>
      </c>
      <c r="B14378" s="214" t="s">
        <v>29086</v>
      </c>
      <c r="C14378" s="214" t="s">
        <v>602</v>
      </c>
    </row>
    <row r="14379" spans="1:3">
      <c r="A14379" s="218" t="s">
        <v>29087</v>
      </c>
      <c r="B14379" s="214" t="s">
        <v>29088</v>
      </c>
      <c r="C14379" s="214" t="s">
        <v>367</v>
      </c>
    </row>
    <row r="14380" spans="1:3">
      <c r="A14380" s="218" t="s">
        <v>29089</v>
      </c>
      <c r="B14380" s="214" t="s">
        <v>29090</v>
      </c>
      <c r="C14380" s="214" t="s">
        <v>602</v>
      </c>
    </row>
    <row r="14381" spans="1:3">
      <c r="A14381" s="218" t="s">
        <v>29091</v>
      </c>
      <c r="B14381" s="214" t="s">
        <v>29092</v>
      </c>
      <c r="C14381" s="214" t="s">
        <v>367</v>
      </c>
    </row>
    <row r="14382" spans="1:3">
      <c r="A14382" s="218" t="s">
        <v>29093</v>
      </c>
      <c r="B14382" s="214" t="s">
        <v>29094</v>
      </c>
      <c r="C14382" s="214" t="s">
        <v>602</v>
      </c>
    </row>
    <row r="14383" spans="1:3">
      <c r="A14383" s="218" t="s">
        <v>29095</v>
      </c>
      <c r="B14383" s="214" t="s">
        <v>29096</v>
      </c>
      <c r="C14383" s="214" t="s">
        <v>367</v>
      </c>
    </row>
    <row r="14384" spans="1:3">
      <c r="A14384" s="218" t="s">
        <v>29097</v>
      </c>
      <c r="B14384" s="214" t="s">
        <v>29098</v>
      </c>
      <c r="C14384" s="214" t="s">
        <v>602</v>
      </c>
    </row>
    <row r="14385" spans="1:3">
      <c r="A14385" s="218" t="s">
        <v>29099</v>
      </c>
      <c r="B14385" s="214" t="s">
        <v>29100</v>
      </c>
      <c r="C14385" s="214" t="s">
        <v>367</v>
      </c>
    </row>
    <row r="14386" spans="1:3">
      <c r="A14386" s="218" t="s">
        <v>29101</v>
      </c>
      <c r="B14386" s="214" t="s">
        <v>29102</v>
      </c>
      <c r="C14386" s="214" t="s">
        <v>602</v>
      </c>
    </row>
    <row r="14387" spans="1:3">
      <c r="A14387" s="218" t="s">
        <v>29103</v>
      </c>
      <c r="B14387" s="214" t="s">
        <v>29104</v>
      </c>
      <c r="C14387" s="214" t="s">
        <v>367</v>
      </c>
    </row>
    <row r="14388" spans="1:3">
      <c r="A14388" s="218" t="s">
        <v>29105</v>
      </c>
      <c r="B14388" s="214" t="s">
        <v>29106</v>
      </c>
      <c r="C14388" s="214" t="s">
        <v>47</v>
      </c>
    </row>
    <row r="14389" spans="1:3">
      <c r="A14389" s="218" t="s">
        <v>29107</v>
      </c>
      <c r="B14389" s="214" t="s">
        <v>29108</v>
      </c>
      <c r="C14389" s="214" t="s">
        <v>47</v>
      </c>
    </row>
    <row r="14390" spans="1:3">
      <c r="A14390" s="218" t="s">
        <v>29109</v>
      </c>
      <c r="B14390" s="214" t="s">
        <v>29110</v>
      </c>
      <c r="C14390" s="214" t="s">
        <v>47</v>
      </c>
    </row>
    <row r="14391" spans="1:3">
      <c r="A14391" s="218" t="s">
        <v>29111</v>
      </c>
      <c r="B14391" s="214" t="s">
        <v>29112</v>
      </c>
      <c r="C14391" s="214" t="s">
        <v>365</v>
      </c>
    </row>
    <row r="14392" spans="1:3">
      <c r="A14392" s="218" t="s">
        <v>29113</v>
      </c>
      <c r="B14392" s="214" t="s">
        <v>29114</v>
      </c>
      <c r="C14392" s="214" t="s">
        <v>47</v>
      </c>
    </row>
    <row r="14393" spans="1:3">
      <c r="A14393" s="218" t="s">
        <v>29115</v>
      </c>
      <c r="B14393" s="214" t="s">
        <v>29116</v>
      </c>
      <c r="C14393" s="214" t="s">
        <v>47</v>
      </c>
    </row>
    <row r="14394" spans="1:3">
      <c r="A14394" s="218" t="s">
        <v>29117</v>
      </c>
      <c r="B14394" s="214" t="s">
        <v>29118</v>
      </c>
      <c r="C14394" s="214" t="s">
        <v>47</v>
      </c>
    </row>
    <row r="14395" spans="1:3">
      <c r="A14395" s="218" t="s">
        <v>29119</v>
      </c>
      <c r="B14395" s="214" t="s">
        <v>29120</v>
      </c>
      <c r="C14395" s="214" t="s">
        <v>47</v>
      </c>
    </row>
    <row r="14396" spans="1:3">
      <c r="A14396" s="218" t="s">
        <v>29121</v>
      </c>
      <c r="B14396" s="214" t="s">
        <v>29122</v>
      </c>
      <c r="C14396" s="214" t="s">
        <v>47</v>
      </c>
    </row>
    <row r="14397" spans="1:3">
      <c r="A14397" s="218" t="s">
        <v>29123</v>
      </c>
      <c r="B14397" s="214" t="s">
        <v>29124</v>
      </c>
      <c r="C14397" s="214" t="s">
        <v>602</v>
      </c>
    </row>
    <row r="14398" spans="1:3">
      <c r="A14398" s="218" t="s">
        <v>29125</v>
      </c>
      <c r="B14398" s="214" t="s">
        <v>29126</v>
      </c>
      <c r="C14398" s="214" t="s">
        <v>47</v>
      </c>
    </row>
    <row r="14399" spans="1:3">
      <c r="A14399" s="218" t="s">
        <v>29127</v>
      </c>
      <c r="B14399" s="214" t="s">
        <v>29128</v>
      </c>
      <c r="C14399" s="214" t="s">
        <v>47</v>
      </c>
    </row>
    <row r="14400" spans="1:3">
      <c r="A14400" s="218" t="s">
        <v>29129</v>
      </c>
      <c r="B14400" s="214" t="s">
        <v>29130</v>
      </c>
      <c r="C14400" s="214" t="s">
        <v>47</v>
      </c>
    </row>
    <row r="14401" spans="1:3">
      <c r="A14401" s="218" t="s">
        <v>29131</v>
      </c>
      <c r="B14401" s="214" t="s">
        <v>29132</v>
      </c>
      <c r="C14401" s="214" t="s">
        <v>47</v>
      </c>
    </row>
    <row r="14402" spans="1:3">
      <c r="A14402" s="218" t="s">
        <v>29133</v>
      </c>
      <c r="B14402" s="214" t="s">
        <v>29134</v>
      </c>
      <c r="C14402" s="214" t="s">
        <v>47</v>
      </c>
    </row>
    <row r="14403" spans="1:3">
      <c r="A14403" s="218" t="s">
        <v>29135</v>
      </c>
      <c r="B14403" s="214" t="s">
        <v>29136</v>
      </c>
      <c r="C14403" s="214" t="s">
        <v>47</v>
      </c>
    </row>
    <row r="14404" spans="1:3">
      <c r="A14404" s="218" t="s">
        <v>29137</v>
      </c>
      <c r="B14404" s="214" t="s">
        <v>29138</v>
      </c>
      <c r="C14404" s="214" t="s">
        <v>47</v>
      </c>
    </row>
    <row r="14405" spans="1:3">
      <c r="A14405" s="218" t="s">
        <v>29139</v>
      </c>
      <c r="B14405" s="214" t="s">
        <v>29140</v>
      </c>
      <c r="C14405" s="214" t="s">
        <v>47</v>
      </c>
    </row>
    <row r="14406" spans="1:3">
      <c r="A14406" s="218" t="s">
        <v>29141</v>
      </c>
      <c r="B14406" s="214" t="s">
        <v>29142</v>
      </c>
      <c r="C14406" s="214" t="s">
        <v>602</v>
      </c>
    </row>
    <row r="14407" spans="1:3">
      <c r="A14407" s="218" t="s">
        <v>29143</v>
      </c>
      <c r="B14407" s="214" t="s">
        <v>29144</v>
      </c>
      <c r="C14407" s="214" t="s">
        <v>47</v>
      </c>
    </row>
    <row r="14408" spans="1:3">
      <c r="A14408" s="218" t="s">
        <v>29145</v>
      </c>
      <c r="B14408" s="214" t="s">
        <v>29146</v>
      </c>
      <c r="C14408" s="214" t="s">
        <v>47</v>
      </c>
    </row>
    <row r="14409" spans="1:3">
      <c r="A14409" s="218" t="s">
        <v>29147</v>
      </c>
      <c r="B14409" s="214" t="s">
        <v>29148</v>
      </c>
      <c r="C14409" s="214" t="s">
        <v>47</v>
      </c>
    </row>
    <row r="14410" spans="1:3">
      <c r="A14410" s="218" t="s">
        <v>29149</v>
      </c>
      <c r="B14410" s="214" t="s">
        <v>29150</v>
      </c>
      <c r="C14410" s="214" t="s">
        <v>47</v>
      </c>
    </row>
    <row r="14411" spans="1:3">
      <c r="A14411" s="218" t="s">
        <v>29151</v>
      </c>
      <c r="B14411" s="214" t="s">
        <v>29152</v>
      </c>
      <c r="C14411" s="214" t="s">
        <v>47</v>
      </c>
    </row>
    <row r="14412" spans="1:3">
      <c r="A14412" s="218" t="s">
        <v>29153</v>
      </c>
      <c r="B14412" s="214" t="s">
        <v>29154</v>
      </c>
      <c r="C14412" s="214" t="s">
        <v>602</v>
      </c>
    </row>
    <row r="14413" spans="1:3">
      <c r="A14413" s="218" t="s">
        <v>29155</v>
      </c>
      <c r="B14413" s="214" t="s">
        <v>29156</v>
      </c>
      <c r="C14413" s="214" t="s">
        <v>47</v>
      </c>
    </row>
    <row r="14414" spans="1:3">
      <c r="A14414" s="218" t="s">
        <v>29157</v>
      </c>
      <c r="B14414" s="214" t="s">
        <v>29158</v>
      </c>
      <c r="C14414" s="214" t="s">
        <v>602</v>
      </c>
    </row>
    <row r="14415" spans="1:3">
      <c r="A14415" s="218" t="s">
        <v>29159</v>
      </c>
      <c r="B14415" s="214" t="s">
        <v>29160</v>
      </c>
      <c r="C14415" s="214" t="s">
        <v>365</v>
      </c>
    </row>
    <row r="14416" spans="1:3">
      <c r="A14416" s="218" t="s">
        <v>29161</v>
      </c>
      <c r="B14416" s="214" t="s">
        <v>29162</v>
      </c>
      <c r="C14416" s="214" t="s">
        <v>47</v>
      </c>
    </row>
    <row r="14417" spans="1:3">
      <c r="A14417" s="218" t="s">
        <v>29163</v>
      </c>
      <c r="B14417" s="214" t="s">
        <v>29164</v>
      </c>
      <c r="C14417" s="214" t="s">
        <v>47</v>
      </c>
    </row>
    <row r="14418" spans="1:3">
      <c r="A14418" s="218" t="s">
        <v>29165</v>
      </c>
      <c r="B14418" s="214" t="s">
        <v>29166</v>
      </c>
      <c r="C14418" s="214" t="s">
        <v>47</v>
      </c>
    </row>
    <row r="14419" spans="1:3">
      <c r="A14419" s="218" t="s">
        <v>29167</v>
      </c>
      <c r="B14419" s="214" t="s">
        <v>29168</v>
      </c>
      <c r="C14419" s="214" t="s">
        <v>47</v>
      </c>
    </row>
    <row r="14420" spans="1:3">
      <c r="A14420" s="218" t="s">
        <v>29169</v>
      </c>
      <c r="B14420" s="214" t="s">
        <v>29170</v>
      </c>
      <c r="C14420" s="214" t="s">
        <v>47</v>
      </c>
    </row>
    <row r="14421" spans="1:3">
      <c r="A14421" s="218" t="s">
        <v>29171</v>
      </c>
      <c r="B14421" s="214" t="s">
        <v>29172</v>
      </c>
      <c r="C14421" s="214" t="s">
        <v>602</v>
      </c>
    </row>
    <row r="14422" spans="1:3">
      <c r="A14422" s="218" t="s">
        <v>29173</v>
      </c>
      <c r="B14422" s="214" t="s">
        <v>29174</v>
      </c>
      <c r="C14422" s="214" t="s">
        <v>602</v>
      </c>
    </row>
    <row r="14423" spans="1:3">
      <c r="A14423" s="218" t="s">
        <v>29175</v>
      </c>
      <c r="B14423" s="214" t="s">
        <v>29176</v>
      </c>
      <c r="C14423" s="214" t="s">
        <v>602</v>
      </c>
    </row>
    <row r="14424" spans="1:3">
      <c r="A14424" s="218" t="s">
        <v>29177</v>
      </c>
      <c r="B14424" s="214" t="s">
        <v>29178</v>
      </c>
      <c r="C14424" s="214" t="s">
        <v>47</v>
      </c>
    </row>
    <row r="14425" spans="1:3">
      <c r="A14425" s="218" t="s">
        <v>29179</v>
      </c>
      <c r="B14425" s="214" t="s">
        <v>29180</v>
      </c>
      <c r="C14425" s="214" t="s">
        <v>47</v>
      </c>
    </row>
    <row r="14426" spans="1:3">
      <c r="A14426" s="218" t="s">
        <v>29181</v>
      </c>
      <c r="B14426" s="214" t="s">
        <v>29182</v>
      </c>
      <c r="C14426" s="214" t="s">
        <v>602</v>
      </c>
    </row>
    <row r="14427" spans="1:3">
      <c r="A14427" s="218" t="s">
        <v>29183</v>
      </c>
      <c r="B14427" s="214" t="s">
        <v>29184</v>
      </c>
      <c r="C14427" s="214" t="s">
        <v>47</v>
      </c>
    </row>
    <row r="14428" spans="1:3">
      <c r="A14428" s="218" t="s">
        <v>29185</v>
      </c>
      <c r="B14428" s="214" t="s">
        <v>29186</v>
      </c>
      <c r="C14428" s="214" t="s">
        <v>47</v>
      </c>
    </row>
    <row r="14429" spans="1:3">
      <c r="A14429" s="218" t="s">
        <v>29187</v>
      </c>
      <c r="B14429" s="214" t="s">
        <v>29188</v>
      </c>
      <c r="C14429" s="214" t="s">
        <v>47</v>
      </c>
    </row>
    <row r="14430" spans="1:3">
      <c r="A14430" s="218" t="s">
        <v>29189</v>
      </c>
      <c r="B14430" s="214" t="s">
        <v>29190</v>
      </c>
      <c r="C14430" s="214" t="s">
        <v>3105</v>
      </c>
    </row>
    <row r="14431" spans="1:3">
      <c r="A14431" s="218" t="s">
        <v>29191</v>
      </c>
      <c r="B14431" s="214" t="s">
        <v>29192</v>
      </c>
      <c r="C14431" s="214" t="s">
        <v>3100</v>
      </c>
    </row>
    <row r="14432" spans="1:3">
      <c r="A14432" s="218" t="s">
        <v>29193</v>
      </c>
      <c r="B14432" s="214" t="s">
        <v>29194</v>
      </c>
      <c r="C14432" s="214" t="s">
        <v>365</v>
      </c>
    </row>
    <row r="14433" spans="1:3">
      <c r="A14433" s="218" t="s">
        <v>29195</v>
      </c>
      <c r="B14433" s="214" t="s">
        <v>29196</v>
      </c>
      <c r="C14433" s="214" t="s">
        <v>602</v>
      </c>
    </row>
    <row r="14434" spans="1:3">
      <c r="A14434" s="218" t="s">
        <v>29197</v>
      </c>
      <c r="B14434" s="214" t="s">
        <v>29198</v>
      </c>
      <c r="C14434" s="214" t="s">
        <v>602</v>
      </c>
    </row>
    <row r="14435" spans="1:3">
      <c r="A14435" s="218" t="s">
        <v>29199</v>
      </c>
      <c r="B14435" s="214" t="s">
        <v>29200</v>
      </c>
      <c r="C14435" s="214" t="s">
        <v>47</v>
      </c>
    </row>
    <row r="14436" spans="1:3">
      <c r="A14436" s="218" t="s">
        <v>29201</v>
      </c>
      <c r="B14436" s="214" t="s">
        <v>29202</v>
      </c>
      <c r="C14436" s="214" t="s">
        <v>47</v>
      </c>
    </row>
    <row r="14437" spans="1:3">
      <c r="A14437" s="218" t="s">
        <v>29203</v>
      </c>
      <c r="B14437" s="214" t="s">
        <v>29204</v>
      </c>
      <c r="C14437" s="214" t="s">
        <v>47</v>
      </c>
    </row>
    <row r="14438" spans="1:3">
      <c r="A14438" s="218" t="s">
        <v>29205</v>
      </c>
      <c r="B14438" s="214" t="s">
        <v>29206</v>
      </c>
      <c r="C14438" s="214" t="s">
        <v>47</v>
      </c>
    </row>
    <row r="14439" spans="1:3">
      <c r="A14439" s="218" t="s">
        <v>29207</v>
      </c>
      <c r="B14439" s="214" t="s">
        <v>29208</v>
      </c>
      <c r="C14439" s="214" t="s">
        <v>3105</v>
      </c>
    </row>
    <row r="14440" spans="1:3">
      <c r="A14440" s="218" t="s">
        <v>29209</v>
      </c>
      <c r="B14440" s="214" t="s">
        <v>29210</v>
      </c>
      <c r="C14440" s="214" t="s">
        <v>47</v>
      </c>
    </row>
    <row r="14441" spans="1:3">
      <c r="A14441" s="218" t="s">
        <v>29211</v>
      </c>
      <c r="B14441" s="214" t="s">
        <v>29212</v>
      </c>
      <c r="C14441" s="214" t="s">
        <v>602</v>
      </c>
    </row>
    <row r="14442" spans="1:3">
      <c r="A14442" s="218" t="s">
        <v>29213</v>
      </c>
      <c r="B14442" s="214" t="s">
        <v>29214</v>
      </c>
      <c r="C14442" s="214" t="s">
        <v>47</v>
      </c>
    </row>
    <row r="14443" spans="1:3">
      <c r="A14443" s="218" t="s">
        <v>29215</v>
      </c>
      <c r="B14443" s="214" t="s">
        <v>29216</v>
      </c>
      <c r="C14443" s="214" t="s">
        <v>365</v>
      </c>
    </row>
    <row r="14444" spans="1:3">
      <c r="A14444" s="218" t="s">
        <v>29217</v>
      </c>
      <c r="B14444" s="214" t="s">
        <v>29218</v>
      </c>
      <c r="C14444" s="214" t="s">
        <v>47</v>
      </c>
    </row>
    <row r="14445" spans="1:3">
      <c r="A14445" s="218" t="s">
        <v>29219</v>
      </c>
      <c r="B14445" s="214" t="s">
        <v>29220</v>
      </c>
      <c r="C14445" s="214" t="s">
        <v>47</v>
      </c>
    </row>
    <row r="14446" spans="1:3">
      <c r="A14446" s="218" t="s">
        <v>29221</v>
      </c>
      <c r="B14446" s="214" t="s">
        <v>29222</v>
      </c>
      <c r="C14446" s="214" t="s">
        <v>47</v>
      </c>
    </row>
    <row r="14447" spans="1:3">
      <c r="A14447" s="218" t="s">
        <v>29223</v>
      </c>
      <c r="B14447" s="214" t="s">
        <v>29224</v>
      </c>
      <c r="C14447" s="214" t="s">
        <v>365</v>
      </c>
    </row>
    <row r="14448" spans="1:3">
      <c r="A14448" s="218" t="s">
        <v>29225</v>
      </c>
      <c r="B14448" s="214" t="s">
        <v>29226</v>
      </c>
      <c r="C14448" s="214" t="s">
        <v>3105</v>
      </c>
    </row>
    <row r="14449" spans="1:3">
      <c r="A14449" s="218" t="s">
        <v>29227</v>
      </c>
      <c r="B14449" s="214" t="s">
        <v>29228</v>
      </c>
      <c r="C14449" s="214" t="s">
        <v>3105</v>
      </c>
    </row>
    <row r="14450" spans="1:3">
      <c r="A14450" s="218" t="s">
        <v>29229</v>
      </c>
      <c r="B14450" s="214" t="s">
        <v>29230</v>
      </c>
      <c r="C14450" s="214" t="s">
        <v>47</v>
      </c>
    </row>
    <row r="14451" spans="1:3">
      <c r="A14451" s="218" t="s">
        <v>29231</v>
      </c>
      <c r="B14451" s="214" t="s">
        <v>29232</v>
      </c>
      <c r="C14451" s="214" t="s">
        <v>47</v>
      </c>
    </row>
    <row r="14452" spans="1:3">
      <c r="A14452" s="218" t="s">
        <v>29233</v>
      </c>
      <c r="B14452" s="214" t="s">
        <v>29234</v>
      </c>
      <c r="C14452" s="214" t="s">
        <v>47</v>
      </c>
    </row>
    <row r="14453" spans="1:3">
      <c r="A14453" s="218" t="s">
        <v>29235</v>
      </c>
      <c r="B14453" s="214" t="s">
        <v>29236</v>
      </c>
      <c r="C14453" s="214" t="s">
        <v>47</v>
      </c>
    </row>
    <row r="14454" spans="1:3">
      <c r="A14454" s="218" t="s">
        <v>29237</v>
      </c>
      <c r="B14454" s="214" t="s">
        <v>29238</v>
      </c>
      <c r="C14454" s="214" t="s">
        <v>602</v>
      </c>
    </row>
    <row r="14455" spans="1:3">
      <c r="A14455" s="218" t="s">
        <v>29239</v>
      </c>
      <c r="B14455" s="214" t="s">
        <v>29240</v>
      </c>
      <c r="C14455" s="214" t="s">
        <v>602</v>
      </c>
    </row>
    <row r="14456" spans="1:3">
      <c r="A14456" s="218" t="s">
        <v>29241</v>
      </c>
      <c r="B14456" s="214" t="s">
        <v>29242</v>
      </c>
      <c r="C14456" s="214" t="s">
        <v>602</v>
      </c>
    </row>
    <row r="14457" spans="1:3">
      <c r="A14457" s="218" t="s">
        <v>29243</v>
      </c>
      <c r="B14457" s="214" t="s">
        <v>29244</v>
      </c>
      <c r="C14457" s="214" t="s">
        <v>602</v>
      </c>
    </row>
    <row r="14458" spans="1:3">
      <c r="A14458" s="218" t="s">
        <v>29245</v>
      </c>
      <c r="B14458" s="214" t="s">
        <v>29246</v>
      </c>
      <c r="C14458" s="214" t="s">
        <v>602</v>
      </c>
    </row>
    <row r="14459" spans="1:3">
      <c r="A14459" s="218" t="s">
        <v>29247</v>
      </c>
      <c r="B14459" s="214" t="s">
        <v>29248</v>
      </c>
      <c r="C14459" s="214" t="s">
        <v>602</v>
      </c>
    </row>
    <row r="14460" spans="1:3">
      <c r="A14460" s="218" t="s">
        <v>29249</v>
      </c>
      <c r="B14460" s="214" t="s">
        <v>29250</v>
      </c>
      <c r="C14460" s="214" t="s">
        <v>47</v>
      </c>
    </row>
    <row r="14461" spans="1:3">
      <c r="A14461" s="218" t="s">
        <v>29251</v>
      </c>
      <c r="B14461" s="214" t="s">
        <v>29252</v>
      </c>
      <c r="C14461" s="214" t="s">
        <v>602</v>
      </c>
    </row>
    <row r="14462" spans="1:3">
      <c r="A14462" s="218" t="s">
        <v>29253</v>
      </c>
      <c r="B14462" s="214" t="s">
        <v>29254</v>
      </c>
      <c r="C14462" s="214" t="s">
        <v>365</v>
      </c>
    </row>
    <row r="14463" spans="1:3">
      <c r="A14463" s="218" t="s">
        <v>29255</v>
      </c>
      <c r="B14463" s="214" t="s">
        <v>29256</v>
      </c>
      <c r="C14463" s="214" t="s">
        <v>47</v>
      </c>
    </row>
    <row r="14464" spans="1:3">
      <c r="A14464" s="218" t="s">
        <v>29257</v>
      </c>
      <c r="B14464" s="214" t="s">
        <v>29258</v>
      </c>
      <c r="C14464" s="214" t="s">
        <v>47</v>
      </c>
    </row>
    <row r="14465" spans="1:3">
      <c r="A14465" s="218" t="s">
        <v>29259</v>
      </c>
      <c r="B14465" s="214" t="s">
        <v>29260</v>
      </c>
      <c r="C14465" s="214" t="s">
        <v>365</v>
      </c>
    </row>
    <row r="14466" spans="1:3">
      <c r="A14466" s="218" t="s">
        <v>29261</v>
      </c>
      <c r="B14466" s="214" t="s">
        <v>29262</v>
      </c>
      <c r="C14466" s="214" t="s">
        <v>3105</v>
      </c>
    </row>
    <row r="14467" spans="1:3">
      <c r="A14467" s="218" t="s">
        <v>29263</v>
      </c>
      <c r="B14467" s="214" t="s">
        <v>29264</v>
      </c>
      <c r="C14467" s="214" t="s">
        <v>47</v>
      </c>
    </row>
    <row r="14468" spans="1:3">
      <c r="A14468" s="218" t="s">
        <v>29265</v>
      </c>
      <c r="B14468" s="214" t="s">
        <v>29266</v>
      </c>
      <c r="C14468" s="214" t="s">
        <v>47</v>
      </c>
    </row>
    <row r="14469" spans="1:3">
      <c r="A14469" s="218" t="s">
        <v>29267</v>
      </c>
      <c r="B14469" s="214" t="s">
        <v>29268</v>
      </c>
      <c r="C14469" s="214" t="s">
        <v>47</v>
      </c>
    </row>
    <row r="14470" spans="1:3">
      <c r="A14470" s="218" t="s">
        <v>29269</v>
      </c>
      <c r="B14470" s="214" t="s">
        <v>29270</v>
      </c>
      <c r="C14470" s="214" t="s">
        <v>942</v>
      </c>
    </row>
    <row r="14471" spans="1:3">
      <c r="A14471" s="218" t="s">
        <v>29271</v>
      </c>
      <c r="B14471" s="214" t="s">
        <v>29272</v>
      </c>
      <c r="C14471" s="214" t="s">
        <v>47</v>
      </c>
    </row>
    <row r="14472" spans="1:3">
      <c r="A14472" s="218" t="s">
        <v>29273</v>
      </c>
      <c r="B14472" s="214" t="s">
        <v>29274</v>
      </c>
      <c r="C14472" s="214" t="s">
        <v>47</v>
      </c>
    </row>
    <row r="14473" spans="1:3">
      <c r="A14473" s="218" t="s">
        <v>29275</v>
      </c>
      <c r="B14473" s="214" t="s">
        <v>29276</v>
      </c>
      <c r="C14473" s="214" t="s">
        <v>3105</v>
      </c>
    </row>
    <row r="14474" spans="1:3">
      <c r="A14474" s="218" t="s">
        <v>29277</v>
      </c>
      <c r="B14474" s="214" t="s">
        <v>29278</v>
      </c>
      <c r="C14474" s="214" t="s">
        <v>3105</v>
      </c>
    </row>
    <row r="14475" spans="1:3">
      <c r="A14475" s="218" t="s">
        <v>29279</v>
      </c>
      <c r="B14475" s="214" t="s">
        <v>29280</v>
      </c>
      <c r="C14475" s="214" t="s">
        <v>3105</v>
      </c>
    </row>
    <row r="14476" spans="1:3">
      <c r="A14476" s="218" t="s">
        <v>29281</v>
      </c>
      <c r="B14476" s="214" t="s">
        <v>29282</v>
      </c>
      <c r="C14476" s="214" t="s">
        <v>3105</v>
      </c>
    </row>
    <row r="14477" spans="1:3">
      <c r="A14477" s="218" t="s">
        <v>29283</v>
      </c>
      <c r="B14477" s="214" t="s">
        <v>29284</v>
      </c>
      <c r="C14477" s="214" t="s">
        <v>3105</v>
      </c>
    </row>
    <row r="14478" spans="1:3">
      <c r="A14478" s="218" t="s">
        <v>29285</v>
      </c>
      <c r="B14478" s="214" t="s">
        <v>29286</v>
      </c>
      <c r="C14478" s="214" t="s">
        <v>3105</v>
      </c>
    </row>
    <row r="14479" spans="1:3">
      <c r="A14479" s="218" t="s">
        <v>29287</v>
      </c>
      <c r="B14479" s="214" t="s">
        <v>29288</v>
      </c>
      <c r="C14479" s="214" t="s">
        <v>47</v>
      </c>
    </row>
    <row r="14480" spans="1:3">
      <c r="A14480" s="218" t="s">
        <v>29289</v>
      </c>
      <c r="B14480" s="214" t="s">
        <v>29290</v>
      </c>
      <c r="C14480" s="214" t="s">
        <v>47</v>
      </c>
    </row>
    <row r="14481" spans="1:3">
      <c r="A14481" s="218" t="s">
        <v>29291</v>
      </c>
      <c r="B14481" s="214" t="s">
        <v>29292</v>
      </c>
      <c r="C14481" s="214" t="s">
        <v>47</v>
      </c>
    </row>
    <row r="14482" spans="1:3">
      <c r="A14482" s="218" t="s">
        <v>29293</v>
      </c>
      <c r="B14482" s="214" t="s">
        <v>29294</v>
      </c>
      <c r="C14482" s="214" t="s">
        <v>47</v>
      </c>
    </row>
    <row r="14483" spans="1:3">
      <c r="A14483" s="218" t="s">
        <v>29295</v>
      </c>
      <c r="B14483" s="214" t="s">
        <v>29296</v>
      </c>
      <c r="C14483" s="214" t="s">
        <v>47</v>
      </c>
    </row>
    <row r="14484" spans="1:3">
      <c r="A14484" s="218" t="s">
        <v>29297</v>
      </c>
      <c r="B14484" s="214" t="s">
        <v>29298</v>
      </c>
      <c r="C14484" s="214" t="s">
        <v>602</v>
      </c>
    </row>
    <row r="14485" spans="1:3">
      <c r="A14485" s="218" t="s">
        <v>29299</v>
      </c>
      <c r="B14485" s="214" t="s">
        <v>29300</v>
      </c>
      <c r="C14485" s="214" t="s">
        <v>602</v>
      </c>
    </row>
    <row r="14486" spans="1:3">
      <c r="A14486" s="218" t="s">
        <v>29301</v>
      </c>
      <c r="B14486" s="214" t="s">
        <v>29302</v>
      </c>
      <c r="C14486" s="214" t="s">
        <v>602</v>
      </c>
    </row>
    <row r="14487" spans="1:3">
      <c r="A14487" s="218" t="s">
        <v>29303</v>
      </c>
      <c r="B14487" s="214" t="s">
        <v>29304</v>
      </c>
      <c r="C14487" s="214" t="s">
        <v>602</v>
      </c>
    </row>
    <row r="14488" spans="1:3">
      <c r="A14488" s="218" t="s">
        <v>29305</v>
      </c>
      <c r="B14488" s="214" t="s">
        <v>29306</v>
      </c>
      <c r="C14488" s="214" t="s">
        <v>602</v>
      </c>
    </row>
    <row r="14489" spans="1:3">
      <c r="A14489" s="218" t="s">
        <v>29307</v>
      </c>
      <c r="B14489" s="214" t="s">
        <v>29308</v>
      </c>
      <c r="C14489" s="214" t="s">
        <v>602</v>
      </c>
    </row>
    <row r="14490" spans="1:3">
      <c r="A14490" s="218" t="s">
        <v>29309</v>
      </c>
      <c r="B14490" s="214" t="s">
        <v>29310</v>
      </c>
      <c r="C14490" s="214" t="s">
        <v>47</v>
      </c>
    </row>
    <row r="14491" spans="1:3">
      <c r="A14491" s="218" t="s">
        <v>29311</v>
      </c>
      <c r="B14491" s="214" t="s">
        <v>29312</v>
      </c>
      <c r="C14491" s="214" t="s">
        <v>23281</v>
      </c>
    </row>
    <row r="14492" spans="1:3">
      <c r="A14492" s="218" t="s">
        <v>29313</v>
      </c>
      <c r="B14492" s="214" t="s">
        <v>29314</v>
      </c>
      <c r="C14492" s="214" t="s">
        <v>602</v>
      </c>
    </row>
    <row r="14493" spans="1:3">
      <c r="A14493" s="218" t="s">
        <v>29315</v>
      </c>
      <c r="B14493" s="214" t="s">
        <v>29316</v>
      </c>
      <c r="C14493" s="214" t="s">
        <v>602</v>
      </c>
    </row>
    <row r="14494" spans="1:3">
      <c r="A14494" s="218" t="s">
        <v>29317</v>
      </c>
      <c r="B14494" s="214" t="s">
        <v>29318</v>
      </c>
      <c r="C14494" s="214" t="s">
        <v>602</v>
      </c>
    </row>
    <row r="14495" spans="1:3">
      <c r="A14495" s="218" t="s">
        <v>29319</v>
      </c>
      <c r="B14495" s="214" t="s">
        <v>29320</v>
      </c>
      <c r="C14495" s="214" t="s">
        <v>602</v>
      </c>
    </row>
    <row r="14496" spans="1:3">
      <c r="A14496" s="218" t="s">
        <v>29321</v>
      </c>
      <c r="B14496" s="214" t="s">
        <v>29322</v>
      </c>
      <c r="C14496" s="214" t="s">
        <v>602</v>
      </c>
    </row>
    <row r="14497" spans="1:3">
      <c r="A14497" s="218" t="s">
        <v>29323</v>
      </c>
      <c r="B14497" s="214" t="s">
        <v>29324</v>
      </c>
      <c r="C14497" s="214" t="s">
        <v>602</v>
      </c>
    </row>
    <row r="14498" spans="1:3">
      <c r="A14498" s="218" t="s">
        <v>29325</v>
      </c>
      <c r="B14498" s="214" t="s">
        <v>29326</v>
      </c>
      <c r="C14498" s="214" t="s">
        <v>602</v>
      </c>
    </row>
    <row r="14499" spans="1:3">
      <c r="A14499" s="218" t="s">
        <v>29327</v>
      </c>
      <c r="B14499" s="214" t="s">
        <v>29328</v>
      </c>
      <c r="C14499" s="214" t="s">
        <v>602</v>
      </c>
    </row>
    <row r="14500" spans="1:3">
      <c r="A14500" s="218" t="s">
        <v>29329</v>
      </c>
      <c r="B14500" s="214" t="s">
        <v>29330</v>
      </c>
      <c r="C14500" s="214" t="s">
        <v>602</v>
      </c>
    </row>
    <row r="14501" spans="1:3">
      <c r="A14501" s="218" t="s">
        <v>29331</v>
      </c>
      <c r="B14501" s="214" t="s">
        <v>29332</v>
      </c>
      <c r="C14501" s="214" t="s">
        <v>602</v>
      </c>
    </row>
    <row r="14502" spans="1:3">
      <c r="A14502" s="218" t="s">
        <v>29333</v>
      </c>
      <c r="B14502" s="214" t="s">
        <v>29334</v>
      </c>
      <c r="C14502" s="214" t="s">
        <v>602</v>
      </c>
    </row>
    <row r="14503" spans="1:3">
      <c r="A14503" s="218" t="s">
        <v>29335</v>
      </c>
      <c r="B14503" s="214" t="s">
        <v>29336</v>
      </c>
      <c r="C14503" s="214" t="s">
        <v>602</v>
      </c>
    </row>
    <row r="14504" spans="1:3">
      <c r="A14504" s="218" t="s">
        <v>29337</v>
      </c>
      <c r="B14504" s="214" t="s">
        <v>29338</v>
      </c>
      <c r="C14504" s="214" t="s">
        <v>602</v>
      </c>
    </row>
    <row r="14505" spans="1:3">
      <c r="A14505" s="218" t="s">
        <v>29339</v>
      </c>
      <c r="B14505" s="214" t="s">
        <v>29340</v>
      </c>
      <c r="C14505" s="214" t="s">
        <v>602</v>
      </c>
    </row>
    <row r="14506" spans="1:3">
      <c r="A14506" s="218" t="s">
        <v>29341</v>
      </c>
      <c r="B14506" s="214" t="s">
        <v>29342</v>
      </c>
      <c r="C14506" s="214" t="s">
        <v>47</v>
      </c>
    </row>
    <row r="14507" spans="1:3">
      <c r="A14507" s="218" t="s">
        <v>29343</v>
      </c>
      <c r="B14507" s="214" t="s">
        <v>29344</v>
      </c>
      <c r="C14507" s="214" t="s">
        <v>3105</v>
      </c>
    </row>
    <row r="14508" spans="1:3">
      <c r="A14508" s="218" t="s">
        <v>29345</v>
      </c>
      <c r="B14508" s="214" t="s">
        <v>29346</v>
      </c>
      <c r="C14508" s="214" t="s">
        <v>3105</v>
      </c>
    </row>
    <row r="14509" spans="1:3">
      <c r="A14509" s="218" t="s">
        <v>29347</v>
      </c>
      <c r="B14509" s="214" t="s">
        <v>29348</v>
      </c>
      <c r="C14509" s="214" t="s">
        <v>3105</v>
      </c>
    </row>
    <row r="14510" spans="1:3">
      <c r="A14510" s="218" t="s">
        <v>29349</v>
      </c>
      <c r="B14510" s="214" t="s">
        <v>29350</v>
      </c>
      <c r="C14510" s="214" t="s">
        <v>3105</v>
      </c>
    </row>
    <row r="14511" spans="1:3">
      <c r="A14511" s="218" t="s">
        <v>29351</v>
      </c>
      <c r="B14511" s="214" t="s">
        <v>29352</v>
      </c>
      <c r="C14511" s="214" t="s">
        <v>602</v>
      </c>
    </row>
    <row r="14512" spans="1:3">
      <c r="A14512" s="218" t="s">
        <v>29353</v>
      </c>
      <c r="B14512" s="214" t="s">
        <v>29354</v>
      </c>
      <c r="C14512" s="214" t="s">
        <v>367</v>
      </c>
    </row>
    <row r="14513" spans="1:3">
      <c r="A14513" s="218" t="s">
        <v>29355</v>
      </c>
      <c r="B14513" s="214" t="s">
        <v>29356</v>
      </c>
      <c r="C14513" s="214" t="s">
        <v>602</v>
      </c>
    </row>
    <row r="14514" spans="1:3">
      <c r="A14514" s="218" t="s">
        <v>29357</v>
      </c>
      <c r="B14514" s="214" t="s">
        <v>29358</v>
      </c>
      <c r="C14514" s="214" t="s">
        <v>47</v>
      </c>
    </row>
    <row r="14515" spans="1:3">
      <c r="A14515" s="218" t="s">
        <v>29359</v>
      </c>
      <c r="B14515" s="214" t="s">
        <v>29360</v>
      </c>
      <c r="C14515" s="214" t="s">
        <v>47</v>
      </c>
    </row>
    <row r="14516" spans="1:3">
      <c r="A14516" s="218" t="s">
        <v>29361</v>
      </c>
      <c r="B14516" s="214" t="s">
        <v>29362</v>
      </c>
      <c r="C14516" s="214" t="s">
        <v>47</v>
      </c>
    </row>
    <row r="14517" spans="1:3">
      <c r="A14517" s="218" t="s">
        <v>29363</v>
      </c>
      <c r="B14517" s="214" t="s">
        <v>29364</v>
      </c>
      <c r="C14517" s="214" t="s">
        <v>47</v>
      </c>
    </row>
    <row r="14518" spans="1:3">
      <c r="A14518" s="218" t="s">
        <v>29365</v>
      </c>
      <c r="B14518" s="214" t="s">
        <v>29366</v>
      </c>
      <c r="C14518" s="214" t="s">
        <v>47</v>
      </c>
    </row>
    <row r="14519" spans="1:3">
      <c r="A14519" s="218" t="s">
        <v>29367</v>
      </c>
      <c r="B14519" s="214" t="s">
        <v>29368</v>
      </c>
      <c r="C14519" s="214" t="s">
        <v>47</v>
      </c>
    </row>
    <row r="14520" spans="1:3">
      <c r="A14520" s="218" t="s">
        <v>29369</v>
      </c>
      <c r="B14520" s="214" t="s">
        <v>29370</v>
      </c>
      <c r="C14520" s="214" t="s">
        <v>47</v>
      </c>
    </row>
    <row r="14521" spans="1:3">
      <c r="A14521" s="218" t="s">
        <v>29371</v>
      </c>
      <c r="B14521" s="214" t="s">
        <v>29372</v>
      </c>
      <c r="C14521" s="214" t="s">
        <v>47</v>
      </c>
    </row>
    <row r="14522" spans="1:3">
      <c r="A14522" s="218" t="s">
        <v>29373</v>
      </c>
      <c r="B14522" s="214" t="s">
        <v>29374</v>
      </c>
      <c r="C14522" s="214" t="s">
        <v>47</v>
      </c>
    </row>
    <row r="14523" spans="1:3">
      <c r="A14523" s="218" t="s">
        <v>29375</v>
      </c>
      <c r="B14523" s="214" t="s">
        <v>29376</v>
      </c>
      <c r="C14523" s="214" t="s">
        <v>47</v>
      </c>
    </row>
    <row r="14524" spans="1:3">
      <c r="A14524" s="218" t="s">
        <v>29377</v>
      </c>
      <c r="B14524" s="214" t="s">
        <v>29378</v>
      </c>
      <c r="C14524" s="214" t="s">
        <v>3105</v>
      </c>
    </row>
    <row r="14525" spans="1:3">
      <c r="A14525" s="218" t="s">
        <v>29379</v>
      </c>
      <c r="B14525" s="214" t="s">
        <v>29380</v>
      </c>
      <c r="C14525" s="214" t="s">
        <v>3105</v>
      </c>
    </row>
    <row r="14526" spans="1:3">
      <c r="A14526" s="218" t="s">
        <v>29381</v>
      </c>
      <c r="B14526" s="214" t="s">
        <v>29382</v>
      </c>
      <c r="C14526" s="214" t="s">
        <v>3105</v>
      </c>
    </row>
    <row r="14527" spans="1:3">
      <c r="A14527" s="218" t="s">
        <v>29383</v>
      </c>
      <c r="B14527" s="214" t="s">
        <v>29384</v>
      </c>
      <c r="C14527" s="214" t="s">
        <v>3105</v>
      </c>
    </row>
    <row r="14528" spans="1:3">
      <c r="A14528" s="218" t="s">
        <v>29385</v>
      </c>
      <c r="B14528" s="214" t="s">
        <v>29386</v>
      </c>
      <c r="C14528" s="214" t="s">
        <v>47</v>
      </c>
    </row>
    <row r="14529" spans="1:3">
      <c r="A14529" s="218" t="s">
        <v>29387</v>
      </c>
      <c r="B14529" s="214" t="s">
        <v>29388</v>
      </c>
      <c r="C14529" s="214" t="s">
        <v>47</v>
      </c>
    </row>
    <row r="14530" spans="1:3">
      <c r="A14530" s="218" t="s">
        <v>29389</v>
      </c>
      <c r="B14530" s="214" t="s">
        <v>29390</v>
      </c>
      <c r="C14530" s="214" t="s">
        <v>602</v>
      </c>
    </row>
    <row r="14531" spans="1:3">
      <c r="A14531" s="218" t="s">
        <v>29391</v>
      </c>
      <c r="B14531" s="214" t="s">
        <v>29392</v>
      </c>
      <c r="C14531" s="214" t="s">
        <v>47</v>
      </c>
    </row>
    <row r="14532" spans="1:3">
      <c r="A14532" s="218" t="s">
        <v>29393</v>
      </c>
      <c r="B14532" s="214" t="s">
        <v>29394</v>
      </c>
      <c r="C14532" s="214" t="s">
        <v>47</v>
      </c>
    </row>
    <row r="14533" spans="1:3">
      <c r="A14533" s="218" t="s">
        <v>29395</v>
      </c>
      <c r="B14533" s="214" t="s">
        <v>29396</v>
      </c>
      <c r="C14533" s="214" t="s">
        <v>47</v>
      </c>
    </row>
    <row r="14534" spans="1:3">
      <c r="A14534" s="218" t="s">
        <v>29397</v>
      </c>
      <c r="B14534" s="214" t="s">
        <v>29398</v>
      </c>
      <c r="C14534" s="214" t="s">
        <v>47</v>
      </c>
    </row>
    <row r="14535" spans="1:3">
      <c r="A14535" s="218" t="s">
        <v>29399</v>
      </c>
      <c r="B14535" s="214" t="s">
        <v>29400</v>
      </c>
      <c r="C14535" s="214" t="s">
        <v>47</v>
      </c>
    </row>
    <row r="14536" spans="1:3">
      <c r="A14536" s="218" t="s">
        <v>29401</v>
      </c>
      <c r="B14536" s="214" t="s">
        <v>29402</v>
      </c>
      <c r="C14536" s="214" t="s">
        <v>47</v>
      </c>
    </row>
    <row r="14537" spans="1:3">
      <c r="A14537" s="218" t="s">
        <v>29403</v>
      </c>
      <c r="B14537" s="214" t="s">
        <v>29404</v>
      </c>
      <c r="C14537" s="214" t="s">
        <v>47</v>
      </c>
    </row>
    <row r="14538" spans="1:3">
      <c r="A14538" s="218" t="s">
        <v>29405</v>
      </c>
      <c r="B14538" s="214" t="s">
        <v>29406</v>
      </c>
      <c r="C14538" s="214" t="s">
        <v>47</v>
      </c>
    </row>
    <row r="14539" spans="1:3">
      <c r="A14539" s="218" t="s">
        <v>29407</v>
      </c>
      <c r="B14539" s="214" t="s">
        <v>29408</v>
      </c>
      <c r="C14539" s="214" t="s">
        <v>602</v>
      </c>
    </row>
    <row r="14540" spans="1:3">
      <c r="A14540" s="218" t="s">
        <v>29409</v>
      </c>
      <c r="B14540" s="214" t="s">
        <v>29410</v>
      </c>
      <c r="C14540" s="214" t="s">
        <v>3105</v>
      </c>
    </row>
    <row r="14541" spans="1:3">
      <c r="A14541" s="218" t="s">
        <v>29411</v>
      </c>
      <c r="B14541" s="214" t="s">
        <v>29412</v>
      </c>
      <c r="C14541" s="214" t="s">
        <v>602</v>
      </c>
    </row>
    <row r="14542" spans="1:3">
      <c r="A14542" s="218" t="s">
        <v>29413</v>
      </c>
      <c r="B14542" s="214" t="s">
        <v>29414</v>
      </c>
      <c r="C14542" s="214" t="s">
        <v>602</v>
      </c>
    </row>
    <row r="14543" spans="1:3">
      <c r="A14543" s="218" t="s">
        <v>29415</v>
      </c>
      <c r="B14543" s="214" t="s">
        <v>29416</v>
      </c>
      <c r="C14543" s="214" t="s">
        <v>3105</v>
      </c>
    </row>
    <row r="14544" spans="1:3">
      <c r="A14544" s="218" t="s">
        <v>29417</v>
      </c>
      <c r="B14544" s="214" t="s">
        <v>29418</v>
      </c>
      <c r="C14544" s="214" t="s">
        <v>367</v>
      </c>
    </row>
    <row r="14545" spans="1:3">
      <c r="A14545" s="218" t="s">
        <v>29419</v>
      </c>
      <c r="B14545" s="214" t="s">
        <v>29420</v>
      </c>
      <c r="C14545" s="214" t="s">
        <v>47</v>
      </c>
    </row>
    <row r="14546" spans="1:3">
      <c r="A14546" s="218" t="s">
        <v>29421</v>
      </c>
      <c r="B14546" s="214" t="s">
        <v>29422</v>
      </c>
      <c r="C14546" s="214" t="s">
        <v>47</v>
      </c>
    </row>
    <row r="14547" spans="1:3">
      <c r="A14547" s="218" t="s">
        <v>29423</v>
      </c>
      <c r="B14547" s="214" t="s">
        <v>29424</v>
      </c>
      <c r="C14547" s="214" t="s">
        <v>47</v>
      </c>
    </row>
    <row r="14548" spans="1:3">
      <c r="A14548" s="218" t="s">
        <v>29425</v>
      </c>
      <c r="B14548" s="214" t="s">
        <v>29426</v>
      </c>
      <c r="C14548" s="214" t="s">
        <v>47</v>
      </c>
    </row>
    <row r="14549" spans="1:3">
      <c r="A14549" s="218" t="s">
        <v>29427</v>
      </c>
      <c r="B14549" s="214" t="s">
        <v>29428</v>
      </c>
      <c r="C14549" s="214" t="s">
        <v>47</v>
      </c>
    </row>
    <row r="14550" spans="1:3">
      <c r="A14550" s="218" t="s">
        <v>29429</v>
      </c>
      <c r="B14550" s="214" t="s">
        <v>29430</v>
      </c>
      <c r="C14550" s="214" t="s">
        <v>47</v>
      </c>
    </row>
    <row r="14551" spans="1:3">
      <c r="A14551" s="218" t="s">
        <v>29431</v>
      </c>
      <c r="B14551" s="214" t="s">
        <v>29432</v>
      </c>
      <c r="C14551" s="214" t="s">
        <v>47</v>
      </c>
    </row>
    <row r="14552" spans="1:3">
      <c r="A14552" s="218" t="s">
        <v>29433</v>
      </c>
      <c r="B14552" s="214" t="s">
        <v>29434</v>
      </c>
      <c r="C14552" s="214" t="s">
        <v>47</v>
      </c>
    </row>
    <row r="14553" spans="1:3">
      <c r="A14553" s="218" t="s">
        <v>29435</v>
      </c>
      <c r="B14553" s="214" t="s">
        <v>29436</v>
      </c>
      <c r="C14553" s="214" t="s">
        <v>47</v>
      </c>
    </row>
    <row r="14554" spans="1:3">
      <c r="A14554" s="218" t="s">
        <v>29437</v>
      </c>
      <c r="B14554" s="214" t="s">
        <v>29438</v>
      </c>
      <c r="C14554" s="214" t="s">
        <v>47</v>
      </c>
    </row>
    <row r="14555" spans="1:3">
      <c r="A14555" s="218" t="s">
        <v>29439</v>
      </c>
      <c r="B14555" s="214" t="s">
        <v>29440</v>
      </c>
      <c r="C14555" s="214" t="s">
        <v>602</v>
      </c>
    </row>
    <row r="14556" spans="1:3">
      <c r="A14556" s="218" t="s">
        <v>29441</v>
      </c>
      <c r="B14556" s="214" t="s">
        <v>29442</v>
      </c>
      <c r="C14556" s="214" t="s">
        <v>602</v>
      </c>
    </row>
    <row r="14557" spans="1:3">
      <c r="A14557" s="218" t="s">
        <v>29443</v>
      </c>
      <c r="B14557" s="214" t="s">
        <v>29444</v>
      </c>
      <c r="C14557" s="214" t="s">
        <v>602</v>
      </c>
    </row>
    <row r="14558" spans="1:3">
      <c r="A14558" s="218" t="s">
        <v>29445</v>
      </c>
      <c r="B14558" s="214" t="s">
        <v>29446</v>
      </c>
      <c r="C14558" s="214" t="s">
        <v>602</v>
      </c>
    </row>
    <row r="14559" spans="1:3">
      <c r="A14559" s="218" t="s">
        <v>29447</v>
      </c>
      <c r="B14559" s="214" t="s">
        <v>29448</v>
      </c>
      <c r="C14559" s="214" t="s">
        <v>602</v>
      </c>
    </row>
    <row r="14560" spans="1:3">
      <c r="A14560" s="218" t="s">
        <v>29449</v>
      </c>
      <c r="B14560" s="214" t="s">
        <v>29450</v>
      </c>
      <c r="C14560" s="214" t="s">
        <v>47</v>
      </c>
    </row>
    <row r="14561" spans="1:3">
      <c r="A14561" s="218" t="s">
        <v>29451</v>
      </c>
      <c r="B14561" s="214" t="s">
        <v>29452</v>
      </c>
      <c r="C14561" s="214" t="s">
        <v>602</v>
      </c>
    </row>
    <row r="14562" spans="1:3">
      <c r="A14562" s="218" t="s">
        <v>29453</v>
      </c>
      <c r="B14562" s="214" t="s">
        <v>29454</v>
      </c>
      <c r="C14562" s="214" t="s">
        <v>365</v>
      </c>
    </row>
    <row r="14563" spans="1:3">
      <c r="A14563" s="218" t="s">
        <v>29455</v>
      </c>
      <c r="B14563" s="214" t="s">
        <v>29456</v>
      </c>
      <c r="C14563" s="214" t="s">
        <v>3105</v>
      </c>
    </row>
    <row r="14564" spans="1:3">
      <c r="A14564" s="218" t="s">
        <v>29457</v>
      </c>
      <c r="B14564" s="214" t="s">
        <v>29458</v>
      </c>
      <c r="C14564" s="214" t="s">
        <v>365</v>
      </c>
    </row>
    <row r="14565" spans="1:3">
      <c r="A14565" s="218" t="s">
        <v>29459</v>
      </c>
      <c r="B14565" s="214" t="s">
        <v>29460</v>
      </c>
      <c r="C14565" s="214" t="s">
        <v>47</v>
      </c>
    </row>
    <row r="14566" spans="1:3">
      <c r="A14566" s="218" t="s">
        <v>29461</v>
      </c>
      <c r="B14566" s="214" t="s">
        <v>29462</v>
      </c>
      <c r="C14566" s="214" t="s">
        <v>602</v>
      </c>
    </row>
    <row r="14567" spans="1:3">
      <c r="A14567" s="218" t="s">
        <v>29463</v>
      </c>
      <c r="B14567" s="214" t="s">
        <v>29464</v>
      </c>
      <c r="C14567" s="214" t="s">
        <v>47</v>
      </c>
    </row>
    <row r="14568" spans="1:3">
      <c r="A14568" s="218" t="s">
        <v>29465</v>
      </c>
      <c r="B14568" s="214" t="s">
        <v>29466</v>
      </c>
      <c r="C14568" s="214" t="s">
        <v>602</v>
      </c>
    </row>
    <row r="14569" spans="1:3">
      <c r="A14569" s="218" t="s">
        <v>29467</v>
      </c>
      <c r="B14569" s="214" t="s">
        <v>29468</v>
      </c>
      <c r="C14569" s="214" t="s">
        <v>602</v>
      </c>
    </row>
    <row r="14570" spans="1:3">
      <c r="A14570" s="218" t="s">
        <v>29469</v>
      </c>
      <c r="B14570" s="214" t="s">
        <v>29470</v>
      </c>
      <c r="C14570" s="214" t="s">
        <v>602</v>
      </c>
    </row>
    <row r="14571" spans="1:3">
      <c r="A14571" s="218" t="s">
        <v>29471</v>
      </c>
      <c r="B14571" s="214" t="s">
        <v>29446</v>
      </c>
      <c r="C14571" s="214" t="s">
        <v>602</v>
      </c>
    </row>
    <row r="14572" spans="1:3">
      <c r="A14572" s="218" t="s">
        <v>29472</v>
      </c>
      <c r="B14572" s="214" t="s">
        <v>29473</v>
      </c>
      <c r="C14572" s="214" t="s">
        <v>602</v>
      </c>
    </row>
    <row r="14573" spans="1:3">
      <c r="A14573" s="218" t="s">
        <v>29474</v>
      </c>
      <c r="B14573" s="214" t="s">
        <v>29475</v>
      </c>
      <c r="C14573" s="214" t="s">
        <v>47</v>
      </c>
    </row>
    <row r="14574" spans="1:3">
      <c r="A14574" s="218" t="s">
        <v>29476</v>
      </c>
      <c r="B14574" s="214" t="s">
        <v>29477</v>
      </c>
      <c r="C14574" s="214" t="s">
        <v>47</v>
      </c>
    </row>
    <row r="14575" spans="1:3">
      <c r="A14575" s="218" t="s">
        <v>29478</v>
      </c>
      <c r="B14575" s="214" t="s">
        <v>29479</v>
      </c>
      <c r="C14575" s="214" t="s">
        <v>602</v>
      </c>
    </row>
    <row r="14576" spans="1:3">
      <c r="A14576" s="218" t="s">
        <v>29480</v>
      </c>
      <c r="B14576" s="214" t="s">
        <v>29481</v>
      </c>
      <c r="C14576" s="214" t="s">
        <v>47</v>
      </c>
    </row>
    <row r="14577" spans="1:3">
      <c r="A14577" s="218" t="s">
        <v>29482</v>
      </c>
      <c r="B14577" s="214" t="s">
        <v>29483</v>
      </c>
      <c r="C14577" s="214" t="s">
        <v>47</v>
      </c>
    </row>
    <row r="14578" spans="1:3">
      <c r="A14578" s="218" t="s">
        <v>29484</v>
      </c>
      <c r="B14578" s="214" t="s">
        <v>29485</v>
      </c>
      <c r="C14578" s="214" t="s">
        <v>47</v>
      </c>
    </row>
    <row r="14579" spans="1:3">
      <c r="A14579" s="218" t="s">
        <v>29486</v>
      </c>
      <c r="B14579" s="214" t="s">
        <v>29487</v>
      </c>
      <c r="C14579" s="214" t="s">
        <v>47</v>
      </c>
    </row>
    <row r="14580" spans="1:3">
      <c r="A14580" s="218" t="s">
        <v>29488</v>
      </c>
      <c r="B14580" s="214" t="s">
        <v>29489</v>
      </c>
      <c r="C14580" s="214" t="s">
        <v>602</v>
      </c>
    </row>
    <row r="14581" spans="1:3">
      <c r="A14581" s="218" t="s">
        <v>29490</v>
      </c>
      <c r="B14581" s="214" t="s">
        <v>29491</v>
      </c>
      <c r="C14581" s="214" t="s">
        <v>47</v>
      </c>
    </row>
    <row r="14582" spans="1:3">
      <c r="A14582" s="218" t="s">
        <v>29492</v>
      </c>
      <c r="B14582" s="214" t="s">
        <v>29493</v>
      </c>
      <c r="C14582" s="214" t="s">
        <v>47</v>
      </c>
    </row>
    <row r="14583" spans="1:3">
      <c r="A14583" s="218" t="s">
        <v>29494</v>
      </c>
      <c r="B14583" s="214" t="s">
        <v>29495</v>
      </c>
      <c r="C14583" s="214" t="s">
        <v>47</v>
      </c>
    </row>
    <row r="14584" spans="1:3">
      <c r="A14584" s="218" t="s">
        <v>29496</v>
      </c>
      <c r="B14584" s="214" t="s">
        <v>29497</v>
      </c>
      <c r="C14584" s="214" t="s">
        <v>602</v>
      </c>
    </row>
    <row r="14585" spans="1:3">
      <c r="A14585" s="218" t="s">
        <v>29498</v>
      </c>
      <c r="B14585" s="214" t="s">
        <v>29499</v>
      </c>
      <c r="C14585" s="214" t="s">
        <v>602</v>
      </c>
    </row>
    <row r="14586" spans="1:3">
      <c r="A14586" s="218" t="s">
        <v>29500</v>
      </c>
      <c r="B14586" s="214" t="s">
        <v>29501</v>
      </c>
      <c r="C14586" s="214" t="s">
        <v>602</v>
      </c>
    </row>
    <row r="14587" spans="1:3">
      <c r="A14587" s="218" t="s">
        <v>29502</v>
      </c>
      <c r="B14587" s="214" t="s">
        <v>29503</v>
      </c>
      <c r="C14587" s="214" t="s">
        <v>602</v>
      </c>
    </row>
    <row r="14588" spans="1:3">
      <c r="A14588" s="218" t="s">
        <v>29504</v>
      </c>
      <c r="B14588" s="214" t="s">
        <v>29505</v>
      </c>
      <c r="C14588" s="214" t="s">
        <v>602</v>
      </c>
    </row>
    <row r="14589" spans="1:3">
      <c r="A14589" s="218" t="s">
        <v>29506</v>
      </c>
      <c r="B14589" s="214" t="s">
        <v>29507</v>
      </c>
      <c r="C14589" s="214" t="s">
        <v>602</v>
      </c>
    </row>
    <row r="14590" spans="1:3">
      <c r="A14590" s="218" t="s">
        <v>29508</v>
      </c>
      <c r="B14590" s="214" t="s">
        <v>29509</v>
      </c>
      <c r="C14590" s="214" t="s">
        <v>365</v>
      </c>
    </row>
    <row r="14591" spans="1:3">
      <c r="A14591" s="218" t="s">
        <v>29510</v>
      </c>
      <c r="B14591" s="214" t="s">
        <v>29511</v>
      </c>
      <c r="C14591" s="214" t="s">
        <v>461</v>
      </c>
    </row>
    <row r="14592" spans="1:3">
      <c r="A14592" s="218" t="s">
        <v>29512</v>
      </c>
      <c r="B14592" s="214" t="s">
        <v>29513</v>
      </c>
      <c r="C14592" s="214" t="s">
        <v>367</v>
      </c>
    </row>
    <row r="14593" spans="1:3">
      <c r="A14593" s="218" t="s">
        <v>29514</v>
      </c>
      <c r="B14593" s="214" t="s">
        <v>29515</v>
      </c>
      <c r="C14593" s="214" t="s">
        <v>47</v>
      </c>
    </row>
    <row r="14594" spans="1:3">
      <c r="A14594" s="218" t="s">
        <v>29516</v>
      </c>
      <c r="B14594" s="214" t="s">
        <v>29517</v>
      </c>
      <c r="C14594" s="214" t="s">
        <v>47</v>
      </c>
    </row>
    <row r="14595" spans="1:3">
      <c r="A14595" s="218" t="s">
        <v>29518</v>
      </c>
      <c r="B14595" s="214" t="s">
        <v>29519</v>
      </c>
      <c r="C14595" s="214" t="s">
        <v>47</v>
      </c>
    </row>
    <row r="14596" spans="1:3">
      <c r="A14596" s="218" t="s">
        <v>29520</v>
      </c>
      <c r="B14596" s="214" t="s">
        <v>29521</v>
      </c>
      <c r="C14596" s="214" t="s">
        <v>47</v>
      </c>
    </row>
    <row r="14597" spans="1:3">
      <c r="A14597" s="218" t="s">
        <v>29522</v>
      </c>
      <c r="B14597" s="214" t="s">
        <v>22296</v>
      </c>
      <c r="C14597" s="214" t="s">
        <v>47</v>
      </c>
    </row>
    <row r="14598" spans="1:3">
      <c r="A14598" s="218" t="s">
        <v>29523</v>
      </c>
      <c r="B14598" s="214" t="s">
        <v>29524</v>
      </c>
      <c r="C14598" s="214" t="s">
        <v>365</v>
      </c>
    </row>
    <row r="14599" spans="1:3">
      <c r="A14599" s="218" t="s">
        <v>29525</v>
      </c>
      <c r="B14599" s="214" t="s">
        <v>29526</v>
      </c>
      <c r="C14599" s="214" t="s">
        <v>602</v>
      </c>
    </row>
    <row r="14600" spans="1:3">
      <c r="A14600" s="218" t="s">
        <v>29527</v>
      </c>
      <c r="B14600" s="214" t="s">
        <v>29528</v>
      </c>
      <c r="C14600" s="214" t="s">
        <v>602</v>
      </c>
    </row>
    <row r="14601" spans="1:3">
      <c r="A14601" s="218" t="s">
        <v>29529</v>
      </c>
      <c r="B14601" s="214" t="s">
        <v>29530</v>
      </c>
      <c r="C14601" s="214" t="s">
        <v>602</v>
      </c>
    </row>
    <row r="14602" spans="1:3">
      <c r="A14602" s="218" t="s">
        <v>29531</v>
      </c>
      <c r="B14602" s="214" t="s">
        <v>29532</v>
      </c>
      <c r="C14602" s="214" t="s">
        <v>602</v>
      </c>
    </row>
    <row r="14603" spans="1:3">
      <c r="A14603" s="218" t="s">
        <v>29533</v>
      </c>
      <c r="B14603" s="214" t="s">
        <v>29534</v>
      </c>
      <c r="C14603" s="214" t="s">
        <v>602</v>
      </c>
    </row>
    <row r="14604" spans="1:3">
      <c r="A14604" s="218" t="s">
        <v>29535</v>
      </c>
      <c r="B14604" s="214" t="s">
        <v>29536</v>
      </c>
      <c r="C14604" s="214" t="s">
        <v>602</v>
      </c>
    </row>
    <row r="14605" spans="1:3">
      <c r="A14605" s="218" t="s">
        <v>29537</v>
      </c>
      <c r="B14605" s="214" t="s">
        <v>29538</v>
      </c>
      <c r="C14605" s="214" t="s">
        <v>47</v>
      </c>
    </row>
    <row r="14606" spans="1:3">
      <c r="A14606" s="218" t="s">
        <v>29539</v>
      </c>
      <c r="B14606" s="214" t="s">
        <v>29540</v>
      </c>
      <c r="C14606" s="214" t="s">
        <v>47</v>
      </c>
    </row>
    <row r="14607" spans="1:3">
      <c r="A14607" s="218" t="s">
        <v>29541</v>
      </c>
      <c r="B14607" s="214" t="s">
        <v>29542</v>
      </c>
      <c r="C14607" s="214" t="s">
        <v>602</v>
      </c>
    </row>
    <row r="14608" spans="1:3">
      <c r="A14608" s="218" t="s">
        <v>29543</v>
      </c>
      <c r="B14608" s="214" t="s">
        <v>29544</v>
      </c>
      <c r="C14608" s="214" t="s">
        <v>602</v>
      </c>
    </row>
    <row r="14609" spans="1:3">
      <c r="A14609" s="218" t="s">
        <v>29545</v>
      </c>
      <c r="B14609" s="214" t="s">
        <v>29546</v>
      </c>
      <c r="C14609" s="214" t="s">
        <v>47</v>
      </c>
    </row>
    <row r="14610" spans="1:3">
      <c r="A14610" s="218" t="s">
        <v>29547</v>
      </c>
      <c r="B14610" s="214" t="s">
        <v>29548</v>
      </c>
      <c r="C14610" s="214" t="s">
        <v>47</v>
      </c>
    </row>
    <row r="14611" spans="1:3">
      <c r="A14611" s="218" t="s">
        <v>29549</v>
      </c>
      <c r="B14611" s="214" t="s">
        <v>29550</v>
      </c>
      <c r="C14611" s="214" t="s">
        <v>47</v>
      </c>
    </row>
    <row r="14612" spans="1:3">
      <c r="A14612" s="218" t="s">
        <v>29551</v>
      </c>
      <c r="B14612" s="214" t="s">
        <v>29552</v>
      </c>
      <c r="C14612" s="214" t="s">
        <v>602</v>
      </c>
    </row>
    <row r="14613" spans="1:3">
      <c r="A14613" s="218" t="s">
        <v>29553</v>
      </c>
      <c r="B14613" s="214" t="s">
        <v>29554</v>
      </c>
      <c r="C14613" s="214" t="s">
        <v>602</v>
      </c>
    </row>
    <row r="14614" spans="1:3">
      <c r="A14614" s="218" t="s">
        <v>29555</v>
      </c>
      <c r="B14614" s="214" t="s">
        <v>29556</v>
      </c>
      <c r="C14614" s="214" t="s">
        <v>602</v>
      </c>
    </row>
    <row r="14615" spans="1:3">
      <c r="A14615" s="218" t="s">
        <v>29557</v>
      </c>
      <c r="B14615" s="214" t="s">
        <v>29558</v>
      </c>
      <c r="C14615" s="214" t="s">
        <v>602</v>
      </c>
    </row>
    <row r="14616" spans="1:3">
      <c r="A14616" s="218" t="s">
        <v>29559</v>
      </c>
      <c r="B14616" s="214" t="s">
        <v>29560</v>
      </c>
      <c r="C14616" s="214" t="s">
        <v>365</v>
      </c>
    </row>
    <row r="14617" spans="1:3">
      <c r="A14617" s="218" t="s">
        <v>29561</v>
      </c>
      <c r="B14617" s="214" t="s">
        <v>29562</v>
      </c>
      <c r="C14617" s="214" t="s">
        <v>47</v>
      </c>
    </row>
    <row r="14618" spans="1:3">
      <c r="A14618" s="218" t="s">
        <v>29563</v>
      </c>
      <c r="B14618" s="214" t="s">
        <v>29564</v>
      </c>
      <c r="C14618" s="214" t="s">
        <v>367</v>
      </c>
    </row>
    <row r="14619" spans="1:3">
      <c r="A14619" s="218" t="s">
        <v>29565</v>
      </c>
      <c r="B14619" s="214" t="s">
        <v>29566</v>
      </c>
      <c r="C14619" s="214" t="s">
        <v>47</v>
      </c>
    </row>
    <row r="14620" spans="1:3">
      <c r="A14620" s="218" t="s">
        <v>29567</v>
      </c>
      <c r="B14620" s="214" t="s">
        <v>29568</v>
      </c>
      <c r="C14620" s="214" t="s">
        <v>47</v>
      </c>
    </row>
    <row r="14621" spans="1:3">
      <c r="A14621" s="218" t="s">
        <v>29569</v>
      </c>
      <c r="B14621" s="214" t="s">
        <v>29570</v>
      </c>
      <c r="C14621" s="214" t="s">
        <v>1821</v>
      </c>
    </row>
    <row r="14622" spans="1:3">
      <c r="A14622" s="218" t="s">
        <v>29571</v>
      </c>
      <c r="B14622" s="214" t="s">
        <v>29572</v>
      </c>
      <c r="C14622" s="214" t="s">
        <v>602</v>
      </c>
    </row>
    <row r="14623" spans="1:3">
      <c r="A14623" s="218" t="s">
        <v>29573</v>
      </c>
      <c r="B14623" s="214" t="s">
        <v>29574</v>
      </c>
      <c r="C14623" s="214" t="s">
        <v>47</v>
      </c>
    </row>
    <row r="14624" spans="1:3">
      <c r="A14624" s="218" t="s">
        <v>29575</v>
      </c>
      <c r="B14624" s="214" t="s">
        <v>29576</v>
      </c>
      <c r="C14624" s="214" t="s">
        <v>47</v>
      </c>
    </row>
    <row r="14625" spans="1:3">
      <c r="A14625" s="218" t="s">
        <v>29577</v>
      </c>
      <c r="B14625" s="214" t="s">
        <v>29578</v>
      </c>
      <c r="C14625" s="214" t="s">
        <v>47</v>
      </c>
    </row>
    <row r="14626" spans="1:3">
      <c r="A14626" s="218" t="s">
        <v>29579</v>
      </c>
      <c r="B14626" s="214" t="s">
        <v>29580</v>
      </c>
      <c r="C14626" s="214" t="s">
        <v>602</v>
      </c>
    </row>
    <row r="14627" spans="1:3">
      <c r="A14627" s="218" t="s">
        <v>29581</v>
      </c>
      <c r="B14627" s="214" t="s">
        <v>29582</v>
      </c>
      <c r="C14627" s="214" t="s">
        <v>602</v>
      </c>
    </row>
    <row r="14628" spans="1:3">
      <c r="A14628" s="218" t="s">
        <v>29583</v>
      </c>
      <c r="B14628" s="214" t="s">
        <v>29584</v>
      </c>
      <c r="C14628" s="214" t="s">
        <v>367</v>
      </c>
    </row>
    <row r="14629" spans="1:3">
      <c r="A14629" s="218" t="s">
        <v>29585</v>
      </c>
      <c r="B14629" s="214" t="s">
        <v>29586</v>
      </c>
      <c r="C14629" s="214" t="s">
        <v>47</v>
      </c>
    </row>
    <row r="14630" spans="1:3">
      <c r="A14630" s="218" t="s">
        <v>29587</v>
      </c>
      <c r="B14630" s="214" t="s">
        <v>29588</v>
      </c>
      <c r="C14630" s="214" t="s">
        <v>47</v>
      </c>
    </row>
    <row r="14631" spans="1:3">
      <c r="A14631" s="218" t="s">
        <v>29589</v>
      </c>
      <c r="B14631" s="214" t="s">
        <v>29590</v>
      </c>
      <c r="C14631" s="214" t="s">
        <v>47</v>
      </c>
    </row>
    <row r="14632" spans="1:3">
      <c r="A14632" s="218" t="s">
        <v>29591</v>
      </c>
      <c r="B14632" s="214" t="s">
        <v>29592</v>
      </c>
      <c r="C14632" s="214" t="s">
        <v>47</v>
      </c>
    </row>
    <row r="14633" spans="1:3">
      <c r="A14633" s="218" t="s">
        <v>29593</v>
      </c>
      <c r="B14633" s="214" t="s">
        <v>29594</v>
      </c>
      <c r="C14633" s="214" t="s">
        <v>602</v>
      </c>
    </row>
    <row r="14634" spans="1:3">
      <c r="A14634" s="218" t="s">
        <v>29595</v>
      </c>
      <c r="B14634" s="214" t="s">
        <v>29596</v>
      </c>
      <c r="C14634" s="214" t="s">
        <v>367</v>
      </c>
    </row>
    <row r="14635" spans="1:3">
      <c r="A14635" s="218" t="s">
        <v>29597</v>
      </c>
      <c r="B14635" s="214" t="s">
        <v>29598</v>
      </c>
      <c r="C14635" s="214" t="s">
        <v>367</v>
      </c>
    </row>
    <row r="14636" spans="1:3">
      <c r="A14636" s="218" t="s">
        <v>29599</v>
      </c>
      <c r="B14636" s="214" t="s">
        <v>29600</v>
      </c>
      <c r="C14636" s="214" t="s">
        <v>47</v>
      </c>
    </row>
    <row r="14637" spans="1:3">
      <c r="A14637" s="218" t="s">
        <v>29601</v>
      </c>
      <c r="B14637" s="214" t="s">
        <v>29602</v>
      </c>
      <c r="C14637" s="214" t="s">
        <v>602</v>
      </c>
    </row>
    <row r="14638" spans="1:3">
      <c r="A14638" s="218" t="s">
        <v>29603</v>
      </c>
      <c r="B14638" s="214" t="s">
        <v>29604</v>
      </c>
      <c r="C14638" s="214" t="s">
        <v>365</v>
      </c>
    </row>
    <row r="14639" spans="1:3">
      <c r="A14639" s="218" t="s">
        <v>29605</v>
      </c>
      <c r="B14639" s="214" t="s">
        <v>29606</v>
      </c>
      <c r="C14639" s="214" t="s">
        <v>602</v>
      </c>
    </row>
    <row r="14640" spans="1:3">
      <c r="A14640" s="218" t="s">
        <v>29607</v>
      </c>
      <c r="B14640" s="214" t="s">
        <v>29608</v>
      </c>
      <c r="C14640" s="214" t="s">
        <v>602</v>
      </c>
    </row>
    <row r="14641" spans="1:3">
      <c r="A14641" s="218" t="s">
        <v>29609</v>
      </c>
      <c r="B14641" s="214" t="s">
        <v>29610</v>
      </c>
      <c r="C14641" s="214" t="s">
        <v>602</v>
      </c>
    </row>
    <row r="14642" spans="1:3">
      <c r="A14642" s="218" t="s">
        <v>29611</v>
      </c>
      <c r="B14642" s="214" t="s">
        <v>29612</v>
      </c>
      <c r="C14642" s="214" t="s">
        <v>602</v>
      </c>
    </row>
    <row r="14643" spans="1:3">
      <c r="A14643" s="218" t="s">
        <v>29613</v>
      </c>
      <c r="B14643" s="214" t="s">
        <v>29614</v>
      </c>
      <c r="C14643" s="214" t="s">
        <v>47</v>
      </c>
    </row>
    <row r="14644" spans="1:3">
      <c r="A14644" s="218" t="s">
        <v>29615</v>
      </c>
      <c r="B14644" s="214" t="s">
        <v>29616</v>
      </c>
      <c r="C14644" s="214" t="s">
        <v>47</v>
      </c>
    </row>
    <row r="14645" spans="1:3">
      <c r="A14645" s="218" t="s">
        <v>29617</v>
      </c>
      <c r="B14645" s="214" t="s">
        <v>29618</v>
      </c>
      <c r="C14645" s="214" t="s">
        <v>47</v>
      </c>
    </row>
    <row r="14646" spans="1:3">
      <c r="A14646" s="218" t="s">
        <v>29619</v>
      </c>
      <c r="B14646" s="214" t="s">
        <v>29620</v>
      </c>
      <c r="C14646" s="214" t="s">
        <v>47</v>
      </c>
    </row>
    <row r="14647" spans="1:3">
      <c r="A14647" s="218" t="s">
        <v>29621</v>
      </c>
      <c r="B14647" s="214" t="s">
        <v>29622</v>
      </c>
      <c r="C14647" s="214" t="s">
        <v>47</v>
      </c>
    </row>
    <row r="14648" spans="1:3">
      <c r="A14648" s="218" t="s">
        <v>29623</v>
      </c>
      <c r="B14648" s="214" t="s">
        <v>29624</v>
      </c>
      <c r="C14648" s="214" t="s">
        <v>3105</v>
      </c>
    </row>
    <row r="14649" spans="1:3">
      <c r="A14649" s="218" t="s">
        <v>29625</v>
      </c>
      <c r="B14649" s="214" t="s">
        <v>29626</v>
      </c>
      <c r="C14649" s="214" t="s">
        <v>365</v>
      </c>
    </row>
    <row r="14650" spans="1:3">
      <c r="A14650" s="218" t="s">
        <v>29627</v>
      </c>
      <c r="B14650" s="214" t="s">
        <v>29628</v>
      </c>
      <c r="C14650" s="214" t="s">
        <v>47</v>
      </c>
    </row>
    <row r="14651" spans="1:3">
      <c r="A14651" s="218" t="s">
        <v>29629</v>
      </c>
      <c r="B14651" s="214" t="s">
        <v>29630</v>
      </c>
      <c r="C14651" s="214" t="s">
        <v>47</v>
      </c>
    </row>
    <row r="14652" spans="1:3">
      <c r="A14652" s="218" t="s">
        <v>29631</v>
      </c>
      <c r="B14652" s="214" t="s">
        <v>29632</v>
      </c>
      <c r="C14652" s="214" t="s">
        <v>3105</v>
      </c>
    </row>
    <row r="14653" spans="1:3">
      <c r="A14653" s="218" t="s">
        <v>29633</v>
      </c>
      <c r="B14653" s="214" t="s">
        <v>21427</v>
      </c>
      <c r="C14653" s="214" t="s">
        <v>29634</v>
      </c>
    </row>
    <row r="14654" spans="1:3">
      <c r="A14654" s="218" t="s">
        <v>29635</v>
      </c>
      <c r="B14654" s="214" t="s">
        <v>29636</v>
      </c>
      <c r="C14654" s="214" t="s">
        <v>47</v>
      </c>
    </row>
    <row r="14655" spans="1:3">
      <c r="A14655" s="218" t="s">
        <v>29637</v>
      </c>
      <c r="B14655" s="214" t="s">
        <v>29638</v>
      </c>
      <c r="C14655" s="214" t="s">
        <v>3105</v>
      </c>
    </row>
    <row r="14656" spans="1:3">
      <c r="A14656" s="218" t="s">
        <v>29639</v>
      </c>
      <c r="B14656" s="214" t="s">
        <v>29640</v>
      </c>
      <c r="C14656" s="214" t="s">
        <v>365</v>
      </c>
    </row>
    <row r="14657" spans="1:3">
      <c r="A14657" s="218" t="s">
        <v>29641</v>
      </c>
      <c r="B14657" s="214" t="s">
        <v>29642</v>
      </c>
      <c r="C14657" s="214" t="s">
        <v>47</v>
      </c>
    </row>
    <row r="14658" spans="1:3">
      <c r="A14658" s="218" t="s">
        <v>29643</v>
      </c>
      <c r="B14658" s="214" t="s">
        <v>29644</v>
      </c>
      <c r="C14658" s="214" t="s">
        <v>47</v>
      </c>
    </row>
    <row r="14659" spans="1:3">
      <c r="A14659" s="218" t="s">
        <v>29645</v>
      </c>
      <c r="B14659" s="214" t="s">
        <v>29646</v>
      </c>
      <c r="C14659" s="214" t="s">
        <v>47</v>
      </c>
    </row>
    <row r="14660" spans="1:3">
      <c r="A14660" s="218" t="s">
        <v>29647</v>
      </c>
      <c r="B14660" s="214" t="s">
        <v>29648</v>
      </c>
      <c r="C14660" s="214" t="s">
        <v>47</v>
      </c>
    </row>
    <row r="14661" spans="1:3">
      <c r="A14661" s="218" t="s">
        <v>29649</v>
      </c>
      <c r="B14661" s="214" t="s">
        <v>29650</v>
      </c>
      <c r="C14661" s="214" t="s">
        <v>602</v>
      </c>
    </row>
    <row r="14662" spans="1:3">
      <c r="A14662" s="218" t="s">
        <v>29651</v>
      </c>
      <c r="B14662" s="214" t="s">
        <v>29652</v>
      </c>
      <c r="C14662" s="214" t="s">
        <v>602</v>
      </c>
    </row>
    <row r="14663" spans="1:3">
      <c r="A14663" s="218" t="s">
        <v>29653</v>
      </c>
      <c r="B14663" s="214" t="s">
        <v>29654</v>
      </c>
      <c r="C14663" s="214" t="s">
        <v>602</v>
      </c>
    </row>
    <row r="14664" spans="1:3">
      <c r="A14664" s="218" t="s">
        <v>29655</v>
      </c>
      <c r="B14664" s="214" t="s">
        <v>29656</v>
      </c>
      <c r="C14664" s="214" t="s">
        <v>47</v>
      </c>
    </row>
    <row r="14665" spans="1:3">
      <c r="A14665" s="218" t="s">
        <v>29657</v>
      </c>
      <c r="B14665" s="214" t="s">
        <v>29658</v>
      </c>
      <c r="C14665" s="214" t="s">
        <v>47</v>
      </c>
    </row>
    <row r="14666" spans="1:3">
      <c r="A14666" s="218" t="s">
        <v>29659</v>
      </c>
      <c r="B14666" s="214" t="s">
        <v>29660</v>
      </c>
      <c r="C14666" s="214" t="s">
        <v>47</v>
      </c>
    </row>
    <row r="14667" spans="1:3">
      <c r="A14667" s="218" t="s">
        <v>29661</v>
      </c>
      <c r="B14667" s="214" t="s">
        <v>29662</v>
      </c>
      <c r="C14667" s="214" t="s">
        <v>602</v>
      </c>
    </row>
    <row r="14668" spans="1:3">
      <c r="A14668" s="218" t="s">
        <v>29663</v>
      </c>
      <c r="B14668" s="214" t="s">
        <v>29664</v>
      </c>
      <c r="C14668" s="214" t="s">
        <v>47</v>
      </c>
    </row>
    <row r="14669" spans="1:3">
      <c r="A14669" s="218" t="s">
        <v>29665</v>
      </c>
      <c r="B14669" s="214" t="s">
        <v>29666</v>
      </c>
      <c r="C14669" s="214" t="s">
        <v>47</v>
      </c>
    </row>
    <row r="14670" spans="1:3">
      <c r="A14670" s="218" t="s">
        <v>29667</v>
      </c>
      <c r="B14670" s="214" t="s">
        <v>29668</v>
      </c>
      <c r="C14670" s="214" t="s">
        <v>47</v>
      </c>
    </row>
    <row r="14671" spans="1:3">
      <c r="A14671" s="218" t="s">
        <v>29669</v>
      </c>
      <c r="B14671" s="214" t="s">
        <v>29670</v>
      </c>
      <c r="C14671" s="214" t="s">
        <v>365</v>
      </c>
    </row>
    <row r="14672" spans="1:3">
      <c r="A14672" s="218" t="s">
        <v>29671</v>
      </c>
      <c r="B14672" s="214" t="s">
        <v>29672</v>
      </c>
      <c r="C14672" s="214" t="s">
        <v>47</v>
      </c>
    </row>
    <row r="14673" spans="1:3">
      <c r="A14673" s="218" t="s">
        <v>29673</v>
      </c>
      <c r="B14673" s="214" t="s">
        <v>29674</v>
      </c>
      <c r="C14673" s="214" t="s">
        <v>461</v>
      </c>
    </row>
    <row r="14674" spans="1:3">
      <c r="A14674" s="218" t="s">
        <v>29675</v>
      </c>
      <c r="B14674" s="214" t="s">
        <v>29676</v>
      </c>
      <c r="C14674" s="214" t="s">
        <v>461</v>
      </c>
    </row>
    <row r="14675" spans="1:3">
      <c r="A14675" s="218" t="s">
        <v>29677</v>
      </c>
      <c r="B14675" s="214" t="s">
        <v>29678</v>
      </c>
      <c r="C14675" s="214" t="s">
        <v>47</v>
      </c>
    </row>
    <row r="14676" spans="1:3">
      <c r="A14676" s="218" t="s">
        <v>29679</v>
      </c>
      <c r="B14676" s="214" t="s">
        <v>29680</v>
      </c>
      <c r="C14676" s="214" t="s">
        <v>47</v>
      </c>
    </row>
    <row r="14677" spans="1:3">
      <c r="A14677" s="218" t="s">
        <v>29681</v>
      </c>
      <c r="B14677" s="214" t="s">
        <v>29682</v>
      </c>
      <c r="C14677" s="214" t="s">
        <v>47</v>
      </c>
    </row>
    <row r="14678" spans="1:3">
      <c r="A14678" s="218" t="s">
        <v>29683</v>
      </c>
      <c r="B14678" s="214" t="s">
        <v>29684</v>
      </c>
      <c r="C14678" s="214" t="s">
        <v>47</v>
      </c>
    </row>
    <row r="14679" spans="1:3">
      <c r="A14679" s="218" t="s">
        <v>29685</v>
      </c>
      <c r="B14679" s="214" t="s">
        <v>29686</v>
      </c>
      <c r="C14679" s="214" t="s">
        <v>602</v>
      </c>
    </row>
    <row r="14680" spans="1:3">
      <c r="A14680" s="218" t="s">
        <v>29687</v>
      </c>
      <c r="B14680" s="214" t="s">
        <v>29688</v>
      </c>
      <c r="C14680" s="214" t="s">
        <v>47</v>
      </c>
    </row>
    <row r="14681" spans="1:3">
      <c r="A14681" s="218" t="s">
        <v>29689</v>
      </c>
      <c r="B14681" s="214" t="s">
        <v>29690</v>
      </c>
      <c r="C14681" s="214" t="s">
        <v>47</v>
      </c>
    </row>
    <row r="14682" spans="1:3">
      <c r="A14682" s="218" t="s">
        <v>29691</v>
      </c>
      <c r="B14682" s="214" t="s">
        <v>29692</v>
      </c>
      <c r="C14682" s="214" t="s">
        <v>47</v>
      </c>
    </row>
    <row r="14683" spans="1:3">
      <c r="A14683" s="218" t="s">
        <v>29693</v>
      </c>
      <c r="B14683" s="214" t="s">
        <v>29694</v>
      </c>
      <c r="C14683" s="214" t="s">
        <v>47</v>
      </c>
    </row>
    <row r="14684" spans="1:3">
      <c r="A14684" s="218" t="s">
        <v>29695</v>
      </c>
      <c r="B14684" s="214" t="s">
        <v>29696</v>
      </c>
      <c r="C14684" s="214" t="s">
        <v>47</v>
      </c>
    </row>
    <row r="14685" spans="1:3">
      <c r="A14685" s="218" t="s">
        <v>29697</v>
      </c>
      <c r="B14685" s="214" t="s">
        <v>29698</v>
      </c>
      <c r="C14685" s="214" t="s">
        <v>47</v>
      </c>
    </row>
    <row r="14686" spans="1:3">
      <c r="A14686" s="218" t="s">
        <v>29699</v>
      </c>
      <c r="B14686" s="214" t="s">
        <v>29700</v>
      </c>
      <c r="C14686" s="214" t="s">
        <v>47</v>
      </c>
    </row>
    <row r="14687" spans="1:3">
      <c r="A14687" s="218" t="s">
        <v>29701</v>
      </c>
      <c r="B14687" s="214" t="s">
        <v>29702</v>
      </c>
      <c r="C14687" s="214" t="s">
        <v>47</v>
      </c>
    </row>
    <row r="14688" spans="1:3">
      <c r="A14688" s="218" t="s">
        <v>29703</v>
      </c>
      <c r="B14688" s="214" t="s">
        <v>29704</v>
      </c>
      <c r="C14688" s="214" t="s">
        <v>47</v>
      </c>
    </row>
    <row r="14689" spans="1:3">
      <c r="A14689" s="218" t="s">
        <v>29705</v>
      </c>
      <c r="B14689" s="214" t="s">
        <v>29706</v>
      </c>
      <c r="C14689" s="214" t="s">
        <v>47</v>
      </c>
    </row>
    <row r="14690" spans="1:3">
      <c r="A14690" s="218" t="s">
        <v>29707</v>
      </c>
      <c r="B14690" s="214" t="s">
        <v>29708</v>
      </c>
      <c r="C14690" s="214" t="s">
        <v>47</v>
      </c>
    </row>
    <row r="14691" spans="1:3">
      <c r="A14691" s="218" t="s">
        <v>29709</v>
      </c>
      <c r="B14691" s="214" t="s">
        <v>29710</v>
      </c>
      <c r="C14691" s="214" t="s">
        <v>47</v>
      </c>
    </row>
    <row r="14692" spans="1:3">
      <c r="A14692" s="218" t="s">
        <v>29711</v>
      </c>
      <c r="B14692" s="214" t="s">
        <v>29712</v>
      </c>
      <c r="C14692" s="214" t="s">
        <v>47</v>
      </c>
    </row>
    <row r="14693" spans="1:3">
      <c r="A14693" s="218" t="s">
        <v>29713</v>
      </c>
      <c r="B14693" s="214" t="s">
        <v>29714</v>
      </c>
      <c r="C14693" s="214" t="s">
        <v>47</v>
      </c>
    </row>
    <row r="14694" spans="1:3">
      <c r="A14694" s="218" t="s">
        <v>29715</v>
      </c>
      <c r="B14694" s="214" t="s">
        <v>29716</v>
      </c>
      <c r="C14694" s="214" t="s">
        <v>47</v>
      </c>
    </row>
    <row r="14695" spans="1:3">
      <c r="A14695" s="218" t="s">
        <v>29717</v>
      </c>
      <c r="B14695" s="214" t="s">
        <v>29718</v>
      </c>
      <c r="C14695" s="214" t="s">
        <v>47</v>
      </c>
    </row>
    <row r="14696" spans="1:3">
      <c r="A14696" s="218" t="s">
        <v>29719</v>
      </c>
      <c r="B14696" s="214" t="s">
        <v>29720</v>
      </c>
      <c r="C14696" s="214" t="s">
        <v>47</v>
      </c>
    </row>
    <row r="14697" spans="1:3">
      <c r="A14697" s="218" t="s">
        <v>29721</v>
      </c>
      <c r="B14697" s="214" t="s">
        <v>29722</v>
      </c>
      <c r="C14697" s="214" t="s">
        <v>47</v>
      </c>
    </row>
    <row r="14698" spans="1:3">
      <c r="A14698" s="218" t="s">
        <v>29723</v>
      </c>
      <c r="B14698" s="214" t="s">
        <v>29724</v>
      </c>
      <c r="C14698" s="214" t="s">
        <v>365</v>
      </c>
    </row>
    <row r="14699" spans="1:3">
      <c r="A14699" s="218" t="s">
        <v>29725</v>
      </c>
      <c r="B14699" s="214" t="s">
        <v>29726</v>
      </c>
      <c r="C14699" s="214" t="s">
        <v>365</v>
      </c>
    </row>
    <row r="14700" spans="1:3">
      <c r="A14700" s="218" t="s">
        <v>29727</v>
      </c>
      <c r="B14700" s="214" t="s">
        <v>29728</v>
      </c>
      <c r="C14700" s="214" t="s">
        <v>47</v>
      </c>
    </row>
    <row r="14701" spans="1:3">
      <c r="A14701" s="218" t="s">
        <v>29729</v>
      </c>
      <c r="B14701" s="214" t="s">
        <v>29730</v>
      </c>
      <c r="C14701" s="214" t="s">
        <v>47</v>
      </c>
    </row>
    <row r="14702" spans="1:3">
      <c r="A14702" s="218" t="s">
        <v>29731</v>
      </c>
      <c r="B14702" s="214" t="s">
        <v>29732</v>
      </c>
      <c r="C14702" s="214" t="s">
        <v>47</v>
      </c>
    </row>
    <row r="14703" spans="1:3">
      <c r="A14703" s="218" t="s">
        <v>29733</v>
      </c>
      <c r="B14703" s="214" t="s">
        <v>29734</v>
      </c>
      <c r="C14703" s="214" t="s">
        <v>47</v>
      </c>
    </row>
    <row r="14704" spans="1:3">
      <c r="A14704" s="218" t="s">
        <v>29735</v>
      </c>
      <c r="B14704" s="214" t="s">
        <v>29736</v>
      </c>
      <c r="C14704" s="214" t="s">
        <v>47</v>
      </c>
    </row>
    <row r="14705" spans="1:3">
      <c r="A14705" s="218" t="s">
        <v>29737</v>
      </c>
      <c r="B14705" s="214" t="s">
        <v>29738</v>
      </c>
      <c r="C14705" s="214" t="s">
        <v>47</v>
      </c>
    </row>
    <row r="14706" spans="1:3">
      <c r="A14706" s="218" t="s">
        <v>29739</v>
      </c>
      <c r="B14706" s="214" t="s">
        <v>29740</v>
      </c>
      <c r="C14706" s="214" t="s">
        <v>47</v>
      </c>
    </row>
    <row r="14707" spans="1:3">
      <c r="A14707" s="218" t="s">
        <v>29741</v>
      </c>
      <c r="B14707" s="214" t="s">
        <v>29742</v>
      </c>
      <c r="C14707" s="214" t="s">
        <v>602</v>
      </c>
    </row>
    <row r="14708" spans="1:3">
      <c r="A14708" s="218" t="s">
        <v>29743</v>
      </c>
      <c r="B14708" s="214" t="s">
        <v>29744</v>
      </c>
      <c r="C14708" s="214" t="s">
        <v>47</v>
      </c>
    </row>
    <row r="14709" spans="1:3">
      <c r="A14709" s="218" t="s">
        <v>29745</v>
      </c>
      <c r="B14709" s="214" t="s">
        <v>29746</v>
      </c>
      <c r="C14709" s="214" t="s">
        <v>47</v>
      </c>
    </row>
    <row r="14710" spans="1:3">
      <c r="A14710" s="218" t="s">
        <v>29747</v>
      </c>
      <c r="B14710" s="214" t="s">
        <v>29748</v>
      </c>
      <c r="C14710" s="214" t="s">
        <v>47</v>
      </c>
    </row>
    <row r="14711" spans="1:3">
      <c r="A14711" s="218" t="s">
        <v>29749</v>
      </c>
      <c r="B14711" s="214" t="s">
        <v>29750</v>
      </c>
      <c r="C14711" s="214" t="s">
        <v>47</v>
      </c>
    </row>
    <row r="14712" spans="1:3">
      <c r="A14712" s="218" t="s">
        <v>29751</v>
      </c>
      <c r="B14712" s="214" t="s">
        <v>29752</v>
      </c>
      <c r="C14712" s="214" t="s">
        <v>47</v>
      </c>
    </row>
    <row r="14713" spans="1:3">
      <c r="A14713" s="218" t="s">
        <v>29753</v>
      </c>
      <c r="B14713" s="214" t="s">
        <v>29754</v>
      </c>
      <c r="C14713" s="214" t="s">
        <v>47</v>
      </c>
    </row>
    <row r="14714" spans="1:3">
      <c r="A14714" s="218" t="s">
        <v>29755</v>
      </c>
      <c r="B14714" s="214" t="s">
        <v>29756</v>
      </c>
      <c r="C14714" s="214" t="s">
        <v>367</v>
      </c>
    </row>
    <row r="14715" spans="1:3">
      <c r="A14715" s="218" t="s">
        <v>29757</v>
      </c>
      <c r="B14715" s="214" t="s">
        <v>29758</v>
      </c>
      <c r="C14715" s="214" t="s">
        <v>602</v>
      </c>
    </row>
    <row r="14716" spans="1:3">
      <c r="A14716" s="218" t="s">
        <v>29759</v>
      </c>
      <c r="B14716" s="214" t="s">
        <v>29760</v>
      </c>
      <c r="C14716" s="214" t="s">
        <v>47</v>
      </c>
    </row>
    <row r="14717" spans="1:3">
      <c r="A14717" s="218" t="s">
        <v>29761</v>
      </c>
      <c r="B14717" s="214" t="s">
        <v>29762</v>
      </c>
      <c r="C14717" s="214" t="s">
        <v>365</v>
      </c>
    </row>
    <row r="14718" spans="1:3">
      <c r="A14718" s="218" t="s">
        <v>29763</v>
      </c>
      <c r="B14718" s="214" t="s">
        <v>29764</v>
      </c>
      <c r="C14718" s="214" t="s">
        <v>602</v>
      </c>
    </row>
    <row r="14719" spans="1:3">
      <c r="A14719" s="218" t="s">
        <v>29765</v>
      </c>
      <c r="B14719" s="214" t="s">
        <v>29766</v>
      </c>
      <c r="C14719" s="214" t="s">
        <v>602</v>
      </c>
    </row>
    <row r="14720" spans="1:3">
      <c r="A14720" s="218" t="s">
        <v>29767</v>
      </c>
      <c r="B14720" s="214" t="s">
        <v>29768</v>
      </c>
      <c r="C14720" s="214" t="s">
        <v>602</v>
      </c>
    </row>
    <row r="14721" spans="1:3">
      <c r="A14721" s="218" t="s">
        <v>29769</v>
      </c>
      <c r="B14721" s="214" t="s">
        <v>29770</v>
      </c>
      <c r="C14721" s="214" t="s">
        <v>367</v>
      </c>
    </row>
    <row r="14722" spans="1:3">
      <c r="A14722" s="218" t="s">
        <v>29771</v>
      </c>
      <c r="B14722" s="214" t="s">
        <v>29772</v>
      </c>
      <c r="C14722" s="214" t="s">
        <v>367</v>
      </c>
    </row>
    <row r="14723" spans="1:3">
      <c r="A14723" s="218" t="s">
        <v>29773</v>
      </c>
      <c r="B14723" s="214" t="s">
        <v>29774</v>
      </c>
      <c r="C14723" s="214" t="s">
        <v>602</v>
      </c>
    </row>
    <row r="14724" spans="1:3">
      <c r="A14724" s="218" t="s">
        <v>29775</v>
      </c>
      <c r="B14724" s="214" t="s">
        <v>29776</v>
      </c>
      <c r="C14724" s="214" t="s">
        <v>365</v>
      </c>
    </row>
    <row r="14725" spans="1:3">
      <c r="A14725" s="218" t="s">
        <v>29777</v>
      </c>
      <c r="B14725" s="214" t="s">
        <v>29778</v>
      </c>
      <c r="C14725" s="214" t="s">
        <v>47</v>
      </c>
    </row>
    <row r="14726" spans="1:3">
      <c r="A14726" s="218" t="s">
        <v>29779</v>
      </c>
      <c r="B14726" s="214" t="s">
        <v>29780</v>
      </c>
      <c r="C14726" s="214" t="s">
        <v>47</v>
      </c>
    </row>
    <row r="14727" spans="1:3">
      <c r="A14727" s="218" t="s">
        <v>29781</v>
      </c>
      <c r="B14727" s="214" t="s">
        <v>29782</v>
      </c>
      <c r="C14727" s="214" t="s">
        <v>47</v>
      </c>
    </row>
    <row r="14728" spans="1:3">
      <c r="A14728" s="218" t="s">
        <v>29783</v>
      </c>
      <c r="B14728" s="214" t="s">
        <v>29784</v>
      </c>
      <c r="C14728" s="214" t="s">
        <v>47</v>
      </c>
    </row>
    <row r="14729" spans="1:3">
      <c r="A14729" s="218" t="s">
        <v>29785</v>
      </c>
      <c r="B14729" s="214" t="s">
        <v>29786</v>
      </c>
      <c r="C14729" s="214" t="s">
        <v>47</v>
      </c>
    </row>
    <row r="14730" spans="1:3">
      <c r="A14730" s="218" t="s">
        <v>29787</v>
      </c>
      <c r="B14730" s="214" t="s">
        <v>29788</v>
      </c>
      <c r="C14730" s="214" t="s">
        <v>47</v>
      </c>
    </row>
    <row r="14731" spans="1:3">
      <c r="A14731" s="218" t="s">
        <v>29789</v>
      </c>
      <c r="B14731" s="214" t="s">
        <v>29790</v>
      </c>
      <c r="C14731" s="214" t="s">
        <v>47</v>
      </c>
    </row>
    <row r="14732" spans="1:3">
      <c r="A14732" s="218" t="s">
        <v>29791</v>
      </c>
      <c r="B14732" s="214" t="s">
        <v>29792</v>
      </c>
      <c r="C14732" s="214" t="s">
        <v>602</v>
      </c>
    </row>
    <row r="14733" spans="1:3">
      <c r="A14733" s="218" t="s">
        <v>29793</v>
      </c>
      <c r="B14733" s="214" t="s">
        <v>29794</v>
      </c>
      <c r="C14733" s="214" t="s">
        <v>47</v>
      </c>
    </row>
    <row r="14734" spans="1:3">
      <c r="A14734" s="218" t="s">
        <v>29795</v>
      </c>
      <c r="B14734" s="214" t="s">
        <v>29796</v>
      </c>
      <c r="C14734" s="214" t="s">
        <v>47</v>
      </c>
    </row>
    <row r="14735" spans="1:3">
      <c r="A14735" s="218" t="s">
        <v>29797</v>
      </c>
      <c r="B14735" s="214" t="s">
        <v>29798</v>
      </c>
      <c r="C14735" s="214" t="s">
        <v>47</v>
      </c>
    </row>
    <row r="14736" spans="1:3">
      <c r="A14736" s="218" t="s">
        <v>29799</v>
      </c>
      <c r="B14736" s="214" t="s">
        <v>29800</v>
      </c>
      <c r="C14736" s="214" t="s">
        <v>602</v>
      </c>
    </row>
    <row r="14737" spans="1:3">
      <c r="A14737" s="218" t="s">
        <v>29801</v>
      </c>
      <c r="B14737" s="214" t="s">
        <v>29802</v>
      </c>
      <c r="C14737" s="214" t="s">
        <v>47</v>
      </c>
    </row>
    <row r="14738" spans="1:3">
      <c r="A14738" s="218" t="s">
        <v>29803</v>
      </c>
      <c r="B14738" s="214" t="s">
        <v>29804</v>
      </c>
      <c r="C14738" s="214" t="s">
        <v>47</v>
      </c>
    </row>
    <row r="14739" spans="1:3">
      <c r="A14739" s="218" t="s">
        <v>29805</v>
      </c>
      <c r="B14739" s="214" t="s">
        <v>29806</v>
      </c>
      <c r="C14739" s="214" t="s">
        <v>47</v>
      </c>
    </row>
    <row r="14740" spans="1:3">
      <c r="A14740" s="218" t="s">
        <v>29807</v>
      </c>
      <c r="B14740" s="214" t="s">
        <v>29808</v>
      </c>
      <c r="C14740" s="214" t="s">
        <v>47</v>
      </c>
    </row>
    <row r="14741" spans="1:3">
      <c r="A14741" s="218" t="s">
        <v>29809</v>
      </c>
      <c r="B14741" s="214" t="s">
        <v>29810</v>
      </c>
      <c r="C14741" s="214" t="s">
        <v>47</v>
      </c>
    </row>
    <row r="14742" spans="1:3">
      <c r="A14742" s="218" t="s">
        <v>29811</v>
      </c>
      <c r="B14742" s="214" t="s">
        <v>29812</v>
      </c>
      <c r="C14742" s="214" t="s">
        <v>47</v>
      </c>
    </row>
    <row r="14743" spans="1:3">
      <c r="A14743" s="218" t="s">
        <v>29813</v>
      </c>
      <c r="B14743" s="214" t="s">
        <v>29814</v>
      </c>
      <c r="C14743" s="214" t="s">
        <v>47</v>
      </c>
    </row>
    <row r="14744" spans="1:3">
      <c r="A14744" s="218" t="s">
        <v>29815</v>
      </c>
      <c r="B14744" s="214" t="s">
        <v>29816</v>
      </c>
      <c r="C14744" s="214" t="s">
        <v>47</v>
      </c>
    </row>
    <row r="14745" spans="1:3">
      <c r="A14745" s="218" t="s">
        <v>29817</v>
      </c>
      <c r="B14745" s="214" t="s">
        <v>29818</v>
      </c>
      <c r="C14745" s="214" t="s">
        <v>47</v>
      </c>
    </row>
    <row r="14746" spans="1:3">
      <c r="A14746" s="218" t="s">
        <v>29819</v>
      </c>
      <c r="B14746" s="214" t="s">
        <v>29820</v>
      </c>
      <c r="C14746" s="214" t="s">
        <v>367</v>
      </c>
    </row>
    <row r="14747" spans="1:3">
      <c r="A14747" s="218" t="s">
        <v>29821</v>
      </c>
      <c r="B14747" s="214" t="s">
        <v>29822</v>
      </c>
      <c r="C14747" s="214" t="s">
        <v>602</v>
      </c>
    </row>
    <row r="14748" spans="1:3">
      <c r="A14748" s="218" t="s">
        <v>29823</v>
      </c>
      <c r="B14748" s="214" t="s">
        <v>29824</v>
      </c>
      <c r="C14748" s="214" t="s">
        <v>47</v>
      </c>
    </row>
    <row r="14749" spans="1:3">
      <c r="A14749" s="218" t="s">
        <v>29825</v>
      </c>
      <c r="B14749" s="214" t="s">
        <v>29826</v>
      </c>
      <c r="C14749" s="214" t="s">
        <v>47</v>
      </c>
    </row>
    <row r="14750" spans="1:3">
      <c r="A14750" s="218" t="s">
        <v>29827</v>
      </c>
      <c r="B14750" s="214" t="s">
        <v>29828</v>
      </c>
      <c r="C14750" s="214" t="s">
        <v>602</v>
      </c>
    </row>
    <row r="14751" spans="1:3">
      <c r="A14751" s="218" t="s">
        <v>29829</v>
      </c>
      <c r="B14751" s="214" t="s">
        <v>29830</v>
      </c>
      <c r="C14751" s="214" t="s">
        <v>47</v>
      </c>
    </row>
    <row r="14752" spans="1:3">
      <c r="A14752" s="218" t="s">
        <v>29831</v>
      </c>
      <c r="B14752" s="214" t="s">
        <v>29832</v>
      </c>
      <c r="C14752" s="214" t="s">
        <v>47</v>
      </c>
    </row>
    <row r="14753" spans="1:3">
      <c r="A14753" s="218" t="s">
        <v>29833</v>
      </c>
      <c r="B14753" s="214" t="s">
        <v>29834</v>
      </c>
      <c r="C14753" s="214" t="s">
        <v>47</v>
      </c>
    </row>
    <row r="14754" spans="1:3">
      <c r="A14754" s="218" t="s">
        <v>29835</v>
      </c>
      <c r="B14754" s="214" t="s">
        <v>29836</v>
      </c>
      <c r="C14754" s="214" t="s">
        <v>47</v>
      </c>
    </row>
    <row r="14755" spans="1:3">
      <c r="A14755" s="218" t="s">
        <v>29837</v>
      </c>
      <c r="B14755" s="214" t="s">
        <v>29838</v>
      </c>
      <c r="C14755" s="214" t="s">
        <v>47</v>
      </c>
    </row>
    <row r="14756" spans="1:3">
      <c r="A14756" s="218" t="s">
        <v>29839</v>
      </c>
      <c r="B14756" s="214" t="s">
        <v>29840</v>
      </c>
      <c r="C14756" s="214" t="s">
        <v>47</v>
      </c>
    </row>
    <row r="14757" spans="1:3">
      <c r="A14757" s="218" t="s">
        <v>29841</v>
      </c>
      <c r="B14757" s="214" t="s">
        <v>29842</v>
      </c>
      <c r="C14757" s="214" t="s">
        <v>47</v>
      </c>
    </row>
    <row r="14758" spans="1:3">
      <c r="A14758" s="218" t="s">
        <v>29843</v>
      </c>
      <c r="B14758" s="214" t="s">
        <v>29844</v>
      </c>
      <c r="C14758" s="214" t="s">
        <v>602</v>
      </c>
    </row>
    <row r="14759" spans="1:3">
      <c r="A14759" s="218" t="s">
        <v>29845</v>
      </c>
      <c r="B14759" s="214" t="s">
        <v>29846</v>
      </c>
      <c r="C14759" s="214" t="s">
        <v>47</v>
      </c>
    </row>
    <row r="14760" spans="1:3">
      <c r="A14760" s="218" t="s">
        <v>29847</v>
      </c>
      <c r="B14760" s="214" t="s">
        <v>29848</v>
      </c>
      <c r="C14760" s="214" t="s">
        <v>367</v>
      </c>
    </row>
    <row r="14761" spans="1:3">
      <c r="A14761" s="218" t="s">
        <v>29849</v>
      </c>
      <c r="B14761" s="214" t="s">
        <v>29850</v>
      </c>
      <c r="C14761" s="214" t="s">
        <v>367</v>
      </c>
    </row>
    <row r="14762" spans="1:3">
      <c r="A14762" s="218" t="s">
        <v>29851</v>
      </c>
      <c r="B14762" s="214" t="s">
        <v>29852</v>
      </c>
      <c r="C14762" s="214" t="s">
        <v>367</v>
      </c>
    </row>
    <row r="14763" spans="1:3">
      <c r="A14763" s="218" t="s">
        <v>29853</v>
      </c>
      <c r="B14763" s="214" t="s">
        <v>29854</v>
      </c>
      <c r="C14763" s="214" t="s">
        <v>365</v>
      </c>
    </row>
    <row r="14764" spans="1:3">
      <c r="A14764" s="218" t="s">
        <v>29855</v>
      </c>
      <c r="B14764" s="214" t="s">
        <v>29856</v>
      </c>
      <c r="C14764" s="214" t="s">
        <v>365</v>
      </c>
    </row>
    <row r="14765" spans="1:3">
      <c r="A14765" s="218" t="s">
        <v>29857</v>
      </c>
      <c r="B14765" s="214" t="s">
        <v>29858</v>
      </c>
      <c r="C14765" s="214" t="s">
        <v>602</v>
      </c>
    </row>
    <row r="14766" spans="1:3">
      <c r="A14766" s="218" t="s">
        <v>29859</v>
      </c>
      <c r="B14766" s="214" t="s">
        <v>29860</v>
      </c>
      <c r="C14766" s="214" t="s">
        <v>47</v>
      </c>
    </row>
    <row r="14767" spans="1:3">
      <c r="A14767" s="218" t="s">
        <v>29861</v>
      </c>
      <c r="B14767" s="214" t="s">
        <v>29862</v>
      </c>
      <c r="C14767" s="214" t="s">
        <v>602</v>
      </c>
    </row>
    <row r="14768" spans="1:3">
      <c r="A14768" s="218" t="s">
        <v>29863</v>
      </c>
      <c r="B14768" s="214" t="s">
        <v>29864</v>
      </c>
      <c r="C14768" s="214" t="s">
        <v>47</v>
      </c>
    </row>
    <row r="14769" spans="1:3">
      <c r="A14769" s="218" t="s">
        <v>29865</v>
      </c>
      <c r="B14769" s="214" t="s">
        <v>29866</v>
      </c>
      <c r="C14769" s="214" t="s">
        <v>461</v>
      </c>
    </row>
    <row r="14770" spans="1:3">
      <c r="A14770" s="218" t="s">
        <v>29867</v>
      </c>
      <c r="B14770" s="214" t="s">
        <v>29868</v>
      </c>
      <c r="C14770" s="214" t="s">
        <v>47</v>
      </c>
    </row>
    <row r="14771" spans="1:3">
      <c r="A14771" s="218" t="s">
        <v>29869</v>
      </c>
      <c r="B14771" s="214" t="s">
        <v>29870</v>
      </c>
      <c r="C14771" s="214" t="s">
        <v>3105</v>
      </c>
    </row>
    <row r="14772" spans="1:3">
      <c r="A14772" s="218" t="s">
        <v>29871</v>
      </c>
      <c r="B14772" s="214" t="s">
        <v>29872</v>
      </c>
      <c r="C14772" s="214" t="s">
        <v>3105</v>
      </c>
    </row>
    <row r="14773" spans="1:3">
      <c r="A14773" s="218" t="s">
        <v>29873</v>
      </c>
      <c r="B14773" s="214" t="s">
        <v>29874</v>
      </c>
      <c r="C14773" s="214" t="s">
        <v>47</v>
      </c>
    </row>
    <row r="14774" spans="1:3">
      <c r="A14774" s="218" t="s">
        <v>29875</v>
      </c>
      <c r="B14774" s="214" t="s">
        <v>29876</v>
      </c>
      <c r="C14774" s="214" t="s">
        <v>47</v>
      </c>
    </row>
    <row r="14775" spans="1:3">
      <c r="A14775" s="218" t="s">
        <v>29877</v>
      </c>
      <c r="B14775" s="214" t="s">
        <v>29878</v>
      </c>
      <c r="C14775" s="214" t="s">
        <v>602</v>
      </c>
    </row>
    <row r="14776" spans="1:3">
      <c r="A14776" s="218" t="s">
        <v>29879</v>
      </c>
      <c r="B14776" s="214" t="s">
        <v>29880</v>
      </c>
      <c r="C14776" s="214" t="s">
        <v>47</v>
      </c>
    </row>
    <row r="14777" spans="1:3">
      <c r="A14777" s="218" t="s">
        <v>29881</v>
      </c>
      <c r="B14777" s="214" t="s">
        <v>29882</v>
      </c>
      <c r="C14777" s="214" t="s">
        <v>47</v>
      </c>
    </row>
    <row r="14778" spans="1:3">
      <c r="A14778" s="218" t="s">
        <v>29883</v>
      </c>
      <c r="B14778" s="214" t="s">
        <v>29884</v>
      </c>
      <c r="C14778" s="214" t="s">
        <v>47</v>
      </c>
    </row>
    <row r="14779" spans="1:3">
      <c r="A14779" s="218" t="s">
        <v>29885</v>
      </c>
      <c r="B14779" s="214" t="s">
        <v>29886</v>
      </c>
      <c r="C14779" s="214" t="s">
        <v>47</v>
      </c>
    </row>
    <row r="14780" spans="1:3">
      <c r="A14780" s="218" t="s">
        <v>29887</v>
      </c>
      <c r="B14780" s="214" t="s">
        <v>29888</v>
      </c>
      <c r="C14780" s="214" t="s">
        <v>602</v>
      </c>
    </row>
    <row r="14781" spans="1:3">
      <c r="A14781" s="218" t="s">
        <v>29889</v>
      </c>
      <c r="B14781" s="214" t="s">
        <v>29890</v>
      </c>
      <c r="C14781" s="214" t="s">
        <v>47</v>
      </c>
    </row>
    <row r="14782" spans="1:3">
      <c r="A14782" s="218" t="s">
        <v>29891</v>
      </c>
      <c r="B14782" s="214" t="s">
        <v>29892</v>
      </c>
      <c r="C14782" s="214" t="s">
        <v>47</v>
      </c>
    </row>
    <row r="14783" spans="1:3">
      <c r="A14783" s="218" t="s">
        <v>29893</v>
      </c>
      <c r="B14783" s="214" t="s">
        <v>29894</v>
      </c>
      <c r="C14783" s="214" t="s">
        <v>47</v>
      </c>
    </row>
    <row r="14784" spans="1:3">
      <c r="A14784" s="218" t="s">
        <v>29895</v>
      </c>
      <c r="B14784" s="214" t="s">
        <v>29896</v>
      </c>
      <c r="C14784" s="214" t="s">
        <v>47</v>
      </c>
    </row>
    <row r="14785" spans="1:3">
      <c r="A14785" s="218" t="s">
        <v>29897</v>
      </c>
      <c r="B14785" s="214" t="s">
        <v>29898</v>
      </c>
      <c r="C14785" s="214" t="s">
        <v>602</v>
      </c>
    </row>
    <row r="14786" spans="1:3">
      <c r="A14786" s="218" t="s">
        <v>29899</v>
      </c>
      <c r="B14786" s="214" t="s">
        <v>29900</v>
      </c>
      <c r="C14786" s="214" t="s">
        <v>3105</v>
      </c>
    </row>
    <row r="14787" spans="1:3">
      <c r="A14787" s="218" t="s">
        <v>29901</v>
      </c>
      <c r="B14787" s="214" t="s">
        <v>29902</v>
      </c>
      <c r="C14787" s="214" t="s">
        <v>47</v>
      </c>
    </row>
    <row r="14788" spans="1:3">
      <c r="A14788" s="218" t="s">
        <v>29903</v>
      </c>
      <c r="B14788" s="214" t="s">
        <v>29904</v>
      </c>
      <c r="C14788" s="214" t="s">
        <v>47</v>
      </c>
    </row>
    <row r="14789" spans="1:3">
      <c r="A14789" s="218" t="s">
        <v>29905</v>
      </c>
      <c r="B14789" s="214" t="s">
        <v>29906</v>
      </c>
      <c r="C14789" s="214" t="s">
        <v>47</v>
      </c>
    </row>
    <row r="14790" spans="1:3">
      <c r="A14790" s="218" t="s">
        <v>29907</v>
      </c>
      <c r="B14790" s="214" t="s">
        <v>29908</v>
      </c>
      <c r="C14790" s="214" t="s">
        <v>47</v>
      </c>
    </row>
    <row r="14791" spans="1:3">
      <c r="A14791" s="218" t="s">
        <v>29909</v>
      </c>
      <c r="B14791" s="214" t="s">
        <v>29910</v>
      </c>
      <c r="C14791" s="214" t="s">
        <v>47</v>
      </c>
    </row>
    <row r="14792" spans="1:3">
      <c r="A14792" s="218" t="s">
        <v>29911</v>
      </c>
      <c r="B14792" s="214" t="s">
        <v>29912</v>
      </c>
      <c r="C14792" s="214" t="s">
        <v>47</v>
      </c>
    </row>
    <row r="14793" spans="1:3">
      <c r="A14793" s="218" t="s">
        <v>29913</v>
      </c>
      <c r="B14793" s="214" t="s">
        <v>29914</v>
      </c>
      <c r="C14793" s="214" t="s">
        <v>3105</v>
      </c>
    </row>
    <row r="14794" spans="1:3">
      <c r="A14794" s="218" t="s">
        <v>29915</v>
      </c>
      <c r="B14794" s="214" t="s">
        <v>29916</v>
      </c>
      <c r="C14794" s="214" t="s">
        <v>3105</v>
      </c>
    </row>
    <row r="14795" spans="1:3">
      <c r="A14795" s="218" t="s">
        <v>29917</v>
      </c>
      <c r="B14795" s="214" t="s">
        <v>29918</v>
      </c>
      <c r="C14795" s="214" t="s">
        <v>47</v>
      </c>
    </row>
    <row r="14796" spans="1:3">
      <c r="A14796" s="218" t="s">
        <v>29919</v>
      </c>
      <c r="B14796" s="214" t="s">
        <v>29920</v>
      </c>
      <c r="C14796" s="214" t="s">
        <v>602</v>
      </c>
    </row>
    <row r="14797" spans="1:3">
      <c r="A14797" s="218" t="s">
        <v>29921</v>
      </c>
      <c r="B14797" s="214" t="s">
        <v>29922</v>
      </c>
      <c r="C14797" s="214" t="s">
        <v>47</v>
      </c>
    </row>
    <row r="14798" spans="1:3">
      <c r="A14798" s="218" t="s">
        <v>29923</v>
      </c>
      <c r="B14798" s="214" t="s">
        <v>29924</v>
      </c>
      <c r="C14798" s="214" t="s">
        <v>3105</v>
      </c>
    </row>
    <row r="14799" spans="1:3">
      <c r="A14799" s="218" t="s">
        <v>29925</v>
      </c>
      <c r="B14799" s="214" t="s">
        <v>29926</v>
      </c>
      <c r="C14799" s="214" t="s">
        <v>3105</v>
      </c>
    </row>
    <row r="14800" spans="1:3">
      <c r="A14800" s="218" t="s">
        <v>29927</v>
      </c>
      <c r="B14800" s="214" t="s">
        <v>29928</v>
      </c>
      <c r="C14800" s="214" t="s">
        <v>47</v>
      </c>
    </row>
    <row r="14801" spans="1:3">
      <c r="A14801" s="218" t="s">
        <v>29929</v>
      </c>
      <c r="B14801" s="214" t="s">
        <v>29930</v>
      </c>
      <c r="C14801" s="214" t="s">
        <v>602</v>
      </c>
    </row>
    <row r="14802" spans="1:3">
      <c r="A14802" s="218" t="s">
        <v>29931</v>
      </c>
      <c r="B14802" s="214" t="s">
        <v>29932</v>
      </c>
      <c r="C14802" s="214" t="s">
        <v>602</v>
      </c>
    </row>
    <row r="14803" spans="1:3">
      <c r="A14803" s="218" t="s">
        <v>29933</v>
      </c>
      <c r="B14803" s="214" t="s">
        <v>29934</v>
      </c>
      <c r="C14803" s="214" t="s">
        <v>47</v>
      </c>
    </row>
    <row r="14804" spans="1:3">
      <c r="A14804" s="218" t="s">
        <v>29935</v>
      </c>
      <c r="B14804" s="214" t="s">
        <v>29936</v>
      </c>
      <c r="C14804" s="214" t="s">
        <v>47</v>
      </c>
    </row>
    <row r="14805" spans="1:3">
      <c r="A14805" s="218" t="s">
        <v>29937</v>
      </c>
      <c r="B14805" s="214" t="s">
        <v>29938</v>
      </c>
      <c r="C14805" s="214" t="s">
        <v>47</v>
      </c>
    </row>
    <row r="14806" spans="1:3">
      <c r="A14806" s="218" t="s">
        <v>29939</v>
      </c>
      <c r="B14806" s="214" t="s">
        <v>29940</v>
      </c>
      <c r="C14806" s="214" t="s">
        <v>47</v>
      </c>
    </row>
    <row r="14807" spans="1:3">
      <c r="A14807" s="218" t="s">
        <v>29941</v>
      </c>
      <c r="B14807" s="214" t="s">
        <v>29942</v>
      </c>
      <c r="C14807" s="214" t="s">
        <v>47</v>
      </c>
    </row>
    <row r="14808" spans="1:3">
      <c r="A14808" s="218" t="s">
        <v>29943</v>
      </c>
      <c r="B14808" s="214" t="s">
        <v>29944</v>
      </c>
      <c r="C14808" s="214" t="s">
        <v>47</v>
      </c>
    </row>
    <row r="14809" spans="1:3">
      <c r="A14809" s="218" t="s">
        <v>29945</v>
      </c>
      <c r="B14809" s="214" t="s">
        <v>29946</v>
      </c>
      <c r="C14809" s="214" t="s">
        <v>47</v>
      </c>
    </row>
    <row r="14810" spans="1:3">
      <c r="A14810" s="218" t="s">
        <v>29947</v>
      </c>
      <c r="B14810" s="214" t="s">
        <v>29948</v>
      </c>
      <c r="C14810" s="214" t="s">
        <v>3105</v>
      </c>
    </row>
    <row r="14811" spans="1:3">
      <c r="A14811" s="218" t="s">
        <v>29949</v>
      </c>
      <c r="B14811" s="214" t="s">
        <v>29950</v>
      </c>
      <c r="C14811" s="214" t="s">
        <v>3105</v>
      </c>
    </row>
    <row r="14812" spans="1:3">
      <c r="A14812" s="218" t="s">
        <v>29951</v>
      </c>
      <c r="B14812" s="214" t="s">
        <v>29952</v>
      </c>
      <c r="C14812" s="214" t="s">
        <v>602</v>
      </c>
    </row>
    <row r="14813" spans="1:3">
      <c r="A14813" s="218" t="s">
        <v>29953</v>
      </c>
      <c r="B14813" s="214" t="s">
        <v>29954</v>
      </c>
      <c r="C14813" s="214" t="s">
        <v>602</v>
      </c>
    </row>
    <row r="14814" spans="1:3">
      <c r="A14814" s="218" t="s">
        <v>29955</v>
      </c>
      <c r="B14814" s="214" t="s">
        <v>29956</v>
      </c>
      <c r="C14814" s="214" t="s">
        <v>602</v>
      </c>
    </row>
    <row r="14815" spans="1:3">
      <c r="A14815" s="218" t="s">
        <v>29957</v>
      </c>
      <c r="B14815" s="214" t="s">
        <v>29958</v>
      </c>
      <c r="C14815" s="214" t="s">
        <v>602</v>
      </c>
    </row>
    <row r="14816" spans="1:3">
      <c r="A14816" s="218" t="s">
        <v>29959</v>
      </c>
      <c r="B14816" s="214" t="s">
        <v>29960</v>
      </c>
      <c r="C14816" s="214" t="s">
        <v>47</v>
      </c>
    </row>
    <row r="14817" spans="1:3">
      <c r="A14817" s="218" t="s">
        <v>29961</v>
      </c>
      <c r="B14817" s="214" t="s">
        <v>29962</v>
      </c>
      <c r="C14817" s="214" t="s">
        <v>47</v>
      </c>
    </row>
    <row r="14818" spans="1:3">
      <c r="A14818" s="218" t="s">
        <v>29963</v>
      </c>
      <c r="B14818" s="214" t="s">
        <v>29964</v>
      </c>
      <c r="C14818" s="214" t="s">
        <v>47</v>
      </c>
    </row>
    <row r="14819" spans="1:3">
      <c r="A14819" s="218" t="s">
        <v>29965</v>
      </c>
      <c r="B14819" s="214" t="s">
        <v>29966</v>
      </c>
      <c r="C14819" s="214" t="s">
        <v>47</v>
      </c>
    </row>
    <row r="14820" spans="1:3">
      <c r="A14820" s="218" t="s">
        <v>29967</v>
      </c>
      <c r="B14820" s="214" t="s">
        <v>29968</v>
      </c>
      <c r="C14820" s="214" t="s">
        <v>47</v>
      </c>
    </row>
    <row r="14821" spans="1:3">
      <c r="A14821" s="218" t="s">
        <v>29969</v>
      </c>
      <c r="B14821" s="214" t="s">
        <v>29970</v>
      </c>
      <c r="C14821" s="214" t="s">
        <v>365</v>
      </c>
    </row>
    <row r="14822" spans="1:3">
      <c r="A14822" s="218" t="s">
        <v>29971</v>
      </c>
      <c r="B14822" s="214" t="s">
        <v>29972</v>
      </c>
      <c r="C14822" s="214" t="s">
        <v>3105</v>
      </c>
    </row>
    <row r="14823" spans="1:3">
      <c r="A14823" s="218" t="s">
        <v>29973</v>
      </c>
      <c r="B14823" s="214" t="s">
        <v>29974</v>
      </c>
      <c r="C14823" s="214" t="s">
        <v>47</v>
      </c>
    </row>
    <row r="14824" spans="1:3">
      <c r="A14824" s="218" t="s">
        <v>29975</v>
      </c>
      <c r="B14824" s="214" t="s">
        <v>29976</v>
      </c>
      <c r="C14824" s="214" t="s">
        <v>47</v>
      </c>
    </row>
    <row r="14825" spans="1:3">
      <c r="A14825" s="218" t="s">
        <v>29977</v>
      </c>
      <c r="B14825" s="214" t="s">
        <v>29978</v>
      </c>
      <c r="C14825" s="214" t="s">
        <v>47</v>
      </c>
    </row>
    <row r="14826" spans="1:3">
      <c r="A14826" s="218" t="s">
        <v>29979</v>
      </c>
      <c r="B14826" s="214" t="s">
        <v>29980</v>
      </c>
      <c r="C14826" s="214" t="s">
        <v>461</v>
      </c>
    </row>
    <row r="14827" spans="1:3">
      <c r="A14827" s="218" t="s">
        <v>29981</v>
      </c>
      <c r="B14827" s="214" t="s">
        <v>29982</v>
      </c>
      <c r="C14827" s="214" t="s">
        <v>47</v>
      </c>
    </row>
    <row r="14828" spans="1:3">
      <c r="A14828" s="218" t="s">
        <v>29983</v>
      </c>
      <c r="B14828" s="214" t="s">
        <v>29984</v>
      </c>
      <c r="C14828" s="214" t="s">
        <v>47</v>
      </c>
    </row>
    <row r="14829" spans="1:3">
      <c r="A14829" s="218" t="s">
        <v>29985</v>
      </c>
      <c r="B14829" s="214" t="s">
        <v>29986</v>
      </c>
      <c r="C14829" s="214" t="s">
        <v>602</v>
      </c>
    </row>
    <row r="14830" spans="1:3">
      <c r="A14830" s="218" t="s">
        <v>29987</v>
      </c>
      <c r="B14830" s="214" t="s">
        <v>29988</v>
      </c>
      <c r="C14830" s="214" t="s">
        <v>47</v>
      </c>
    </row>
    <row r="14831" spans="1:3">
      <c r="A14831" s="218" t="s">
        <v>29989</v>
      </c>
      <c r="B14831" s="214" t="s">
        <v>29990</v>
      </c>
      <c r="C14831" s="214" t="s">
        <v>47</v>
      </c>
    </row>
    <row r="14832" spans="1:3">
      <c r="A14832" s="218" t="s">
        <v>29991</v>
      </c>
      <c r="B14832" s="214" t="s">
        <v>29992</v>
      </c>
      <c r="C14832" s="214" t="s">
        <v>47</v>
      </c>
    </row>
    <row r="14833" spans="1:3">
      <c r="A14833" s="218" t="s">
        <v>29993</v>
      </c>
      <c r="B14833" s="214" t="s">
        <v>29994</v>
      </c>
      <c r="C14833" s="214" t="s">
        <v>47</v>
      </c>
    </row>
    <row r="14834" spans="1:3">
      <c r="A14834" s="218" t="s">
        <v>29995</v>
      </c>
      <c r="B14834" s="214" t="s">
        <v>29996</v>
      </c>
      <c r="C14834" s="214" t="s">
        <v>47</v>
      </c>
    </row>
    <row r="14835" spans="1:3">
      <c r="A14835" s="218" t="s">
        <v>29997</v>
      </c>
      <c r="B14835" s="214" t="s">
        <v>29998</v>
      </c>
      <c r="C14835" s="214" t="s">
        <v>47</v>
      </c>
    </row>
    <row r="14836" spans="1:3">
      <c r="A14836" s="218" t="s">
        <v>29999</v>
      </c>
      <c r="B14836" s="214" t="s">
        <v>30000</v>
      </c>
      <c r="C14836" s="214" t="s">
        <v>47</v>
      </c>
    </row>
    <row r="14837" spans="1:3">
      <c r="A14837" s="218" t="s">
        <v>30001</v>
      </c>
      <c r="B14837" s="214" t="s">
        <v>30002</v>
      </c>
      <c r="C14837" s="214" t="s">
        <v>47</v>
      </c>
    </row>
    <row r="14838" spans="1:3">
      <c r="A14838" s="218" t="s">
        <v>30003</v>
      </c>
      <c r="B14838" s="214" t="s">
        <v>30004</v>
      </c>
      <c r="C14838" s="214" t="s">
        <v>47</v>
      </c>
    </row>
    <row r="14839" spans="1:3">
      <c r="A14839" s="218" t="s">
        <v>30005</v>
      </c>
      <c r="B14839" s="214" t="s">
        <v>30006</v>
      </c>
      <c r="C14839" s="214" t="s">
        <v>461</v>
      </c>
    </row>
    <row r="14840" spans="1:3">
      <c r="A14840" s="218" t="s">
        <v>30007</v>
      </c>
      <c r="B14840" s="214" t="s">
        <v>30008</v>
      </c>
      <c r="C14840" s="214" t="s">
        <v>461</v>
      </c>
    </row>
    <row r="14841" spans="1:3">
      <c r="A14841" s="218" t="s">
        <v>30009</v>
      </c>
      <c r="B14841" s="214" t="s">
        <v>30010</v>
      </c>
      <c r="C14841" s="214" t="s">
        <v>47</v>
      </c>
    </row>
    <row r="14842" spans="1:3">
      <c r="A14842" s="218" t="s">
        <v>30011</v>
      </c>
      <c r="B14842" s="214" t="s">
        <v>30012</v>
      </c>
      <c r="C14842" s="214" t="s">
        <v>461</v>
      </c>
    </row>
    <row r="14843" spans="1:3">
      <c r="A14843" s="218" t="s">
        <v>30013</v>
      </c>
      <c r="B14843" s="214" t="s">
        <v>30014</v>
      </c>
      <c r="C14843" s="214" t="s">
        <v>461</v>
      </c>
    </row>
    <row r="14844" spans="1:3">
      <c r="A14844" s="218" t="s">
        <v>30015</v>
      </c>
      <c r="B14844" s="214" t="s">
        <v>27684</v>
      </c>
      <c r="C14844" s="214" t="s">
        <v>3105</v>
      </c>
    </row>
    <row r="14845" spans="1:3">
      <c r="A14845" s="218" t="s">
        <v>30016</v>
      </c>
      <c r="B14845" s="214" t="s">
        <v>30017</v>
      </c>
      <c r="C14845" s="214" t="s">
        <v>47</v>
      </c>
    </row>
    <row r="14846" spans="1:3">
      <c r="A14846" s="218" t="s">
        <v>30018</v>
      </c>
      <c r="B14846" s="214" t="s">
        <v>30019</v>
      </c>
      <c r="C14846" s="214" t="s">
        <v>47</v>
      </c>
    </row>
    <row r="14847" spans="1:3">
      <c r="A14847" s="218" t="s">
        <v>30020</v>
      </c>
      <c r="B14847" s="214" t="s">
        <v>30021</v>
      </c>
      <c r="C14847" s="214" t="s">
        <v>47</v>
      </c>
    </row>
    <row r="14848" spans="1:3">
      <c r="A14848" s="218" t="s">
        <v>30022</v>
      </c>
      <c r="B14848" s="214" t="s">
        <v>30023</v>
      </c>
      <c r="C14848" s="214" t="s">
        <v>47</v>
      </c>
    </row>
    <row r="14849" spans="1:3">
      <c r="A14849" s="218" t="s">
        <v>30024</v>
      </c>
      <c r="B14849" s="214" t="s">
        <v>30025</v>
      </c>
      <c r="C14849" s="214" t="s">
        <v>47</v>
      </c>
    </row>
    <row r="14850" spans="1:3">
      <c r="A14850" s="218" t="s">
        <v>30026</v>
      </c>
      <c r="B14850" s="214" t="s">
        <v>30027</v>
      </c>
      <c r="C14850" s="214" t="s">
        <v>47</v>
      </c>
    </row>
    <row r="14851" spans="1:3">
      <c r="A14851" s="218" t="s">
        <v>30028</v>
      </c>
      <c r="B14851" s="214" t="s">
        <v>30029</v>
      </c>
      <c r="C14851" s="214" t="s">
        <v>602</v>
      </c>
    </row>
    <row r="14852" spans="1:3">
      <c r="A14852" s="218" t="s">
        <v>30030</v>
      </c>
      <c r="B14852" s="214" t="s">
        <v>30031</v>
      </c>
      <c r="C14852" s="214" t="s">
        <v>47</v>
      </c>
    </row>
    <row r="14853" spans="1:3">
      <c r="A14853" s="218" t="s">
        <v>30032</v>
      </c>
      <c r="B14853" s="214" t="s">
        <v>30033</v>
      </c>
      <c r="C14853" s="214" t="s">
        <v>47</v>
      </c>
    </row>
    <row r="14854" spans="1:3">
      <c r="A14854" s="218" t="s">
        <v>30034</v>
      </c>
      <c r="B14854" s="214" t="s">
        <v>30035</v>
      </c>
      <c r="C14854" s="214" t="s">
        <v>47</v>
      </c>
    </row>
    <row r="14855" spans="1:3">
      <c r="A14855" s="218" t="s">
        <v>30036</v>
      </c>
      <c r="B14855" s="214" t="s">
        <v>30037</v>
      </c>
      <c r="C14855" s="214" t="s">
        <v>47</v>
      </c>
    </row>
    <row r="14856" spans="1:3">
      <c r="A14856" s="218" t="s">
        <v>30038</v>
      </c>
      <c r="B14856" s="214" t="s">
        <v>30039</v>
      </c>
      <c r="C14856" s="214" t="s">
        <v>47</v>
      </c>
    </row>
    <row r="14857" spans="1:3">
      <c r="A14857" s="218" t="s">
        <v>30040</v>
      </c>
      <c r="B14857" s="214" t="s">
        <v>30041</v>
      </c>
      <c r="C14857" s="214" t="s">
        <v>47</v>
      </c>
    </row>
    <row r="14858" spans="1:3">
      <c r="A14858" s="218" t="s">
        <v>30042</v>
      </c>
      <c r="B14858" s="214" t="s">
        <v>30043</v>
      </c>
      <c r="C14858" s="214" t="s">
        <v>365</v>
      </c>
    </row>
    <row r="14859" spans="1:3">
      <c r="A14859" s="218" t="s">
        <v>30044</v>
      </c>
      <c r="B14859" s="214" t="s">
        <v>30045</v>
      </c>
      <c r="C14859" s="214" t="s">
        <v>602</v>
      </c>
    </row>
    <row r="14860" spans="1:3">
      <c r="A14860" s="218" t="s">
        <v>30046</v>
      </c>
      <c r="B14860" s="214" t="s">
        <v>30047</v>
      </c>
      <c r="C14860" s="214" t="s">
        <v>47</v>
      </c>
    </row>
    <row r="14861" spans="1:3">
      <c r="A14861" s="218" t="s">
        <v>30048</v>
      </c>
      <c r="B14861" s="214" t="s">
        <v>30049</v>
      </c>
      <c r="C14861" s="214" t="s">
        <v>47</v>
      </c>
    </row>
    <row r="14862" spans="1:3">
      <c r="A14862" s="218" t="s">
        <v>30050</v>
      </c>
      <c r="B14862" s="214" t="s">
        <v>30051</v>
      </c>
      <c r="C14862" s="214" t="s">
        <v>47</v>
      </c>
    </row>
    <row r="14863" spans="1:3">
      <c r="A14863" s="218" t="s">
        <v>30052</v>
      </c>
      <c r="B14863" s="214" t="s">
        <v>30053</v>
      </c>
      <c r="C14863" s="214" t="s">
        <v>47</v>
      </c>
    </row>
    <row r="14864" spans="1:3">
      <c r="A14864" s="218" t="s">
        <v>30054</v>
      </c>
      <c r="B14864" s="214" t="s">
        <v>30055</v>
      </c>
      <c r="C14864" s="214" t="s">
        <v>47</v>
      </c>
    </row>
    <row r="14865" spans="1:3">
      <c r="A14865" s="218" t="s">
        <v>30056</v>
      </c>
      <c r="B14865" s="214" t="s">
        <v>30057</v>
      </c>
      <c r="C14865" s="214" t="s">
        <v>47</v>
      </c>
    </row>
    <row r="14866" spans="1:3">
      <c r="A14866" s="218" t="s">
        <v>30058</v>
      </c>
      <c r="B14866" s="214" t="s">
        <v>30059</v>
      </c>
      <c r="C14866" s="214" t="s">
        <v>47</v>
      </c>
    </row>
    <row r="14867" spans="1:3">
      <c r="A14867" s="218" t="s">
        <v>30060</v>
      </c>
      <c r="B14867" s="214" t="s">
        <v>30061</v>
      </c>
      <c r="C14867" s="214" t="s">
        <v>47</v>
      </c>
    </row>
    <row r="14868" spans="1:3">
      <c r="A14868" s="218" t="s">
        <v>30062</v>
      </c>
      <c r="B14868" s="214" t="s">
        <v>30063</v>
      </c>
      <c r="C14868" s="214" t="s">
        <v>602</v>
      </c>
    </row>
    <row r="14869" spans="1:3">
      <c r="A14869" s="218" t="s">
        <v>30064</v>
      </c>
      <c r="B14869" s="214" t="s">
        <v>30065</v>
      </c>
      <c r="C14869" s="214" t="s">
        <v>47</v>
      </c>
    </row>
    <row r="14870" spans="1:3">
      <c r="A14870" s="218" t="s">
        <v>30066</v>
      </c>
      <c r="B14870" s="214" t="s">
        <v>30067</v>
      </c>
      <c r="C14870" s="214" t="s">
        <v>47</v>
      </c>
    </row>
    <row r="14871" spans="1:3">
      <c r="A14871" s="218" t="s">
        <v>30068</v>
      </c>
      <c r="B14871" s="214" t="s">
        <v>30069</v>
      </c>
      <c r="C14871" s="214" t="s">
        <v>47</v>
      </c>
    </row>
    <row r="14872" spans="1:3">
      <c r="A14872" s="218" t="s">
        <v>30070</v>
      </c>
      <c r="B14872" s="214" t="s">
        <v>30071</v>
      </c>
      <c r="C14872" s="214" t="s">
        <v>47</v>
      </c>
    </row>
    <row r="14873" spans="1:3">
      <c r="A14873" s="218" t="s">
        <v>30072</v>
      </c>
      <c r="B14873" s="214" t="s">
        <v>30073</v>
      </c>
      <c r="C14873" s="214" t="s">
        <v>47</v>
      </c>
    </row>
    <row r="14874" spans="1:3">
      <c r="A14874" s="218" t="s">
        <v>30074</v>
      </c>
      <c r="B14874" s="214" t="s">
        <v>30075</v>
      </c>
      <c r="C14874" s="214" t="s">
        <v>47</v>
      </c>
    </row>
    <row r="14875" spans="1:3">
      <c r="A14875" s="218" t="s">
        <v>30076</v>
      </c>
      <c r="B14875" s="214" t="s">
        <v>30077</v>
      </c>
      <c r="C14875" s="214" t="s">
        <v>47</v>
      </c>
    </row>
    <row r="14876" spans="1:3">
      <c r="A14876" s="218" t="s">
        <v>30078</v>
      </c>
      <c r="B14876" s="214" t="s">
        <v>30079</v>
      </c>
      <c r="C14876" s="214" t="s">
        <v>602</v>
      </c>
    </row>
    <row r="14877" spans="1:3">
      <c r="A14877" s="218" t="s">
        <v>30080</v>
      </c>
      <c r="B14877" s="214" t="s">
        <v>30081</v>
      </c>
      <c r="C14877" s="214" t="s">
        <v>47</v>
      </c>
    </row>
    <row r="14878" spans="1:3">
      <c r="A14878" s="218" t="s">
        <v>30082</v>
      </c>
      <c r="B14878" s="214" t="s">
        <v>30083</v>
      </c>
      <c r="C14878" s="214" t="s">
        <v>602</v>
      </c>
    </row>
    <row r="14879" spans="1:3">
      <c r="A14879" s="218" t="s">
        <v>30084</v>
      </c>
      <c r="B14879" s="214" t="s">
        <v>30085</v>
      </c>
      <c r="C14879" s="214" t="s">
        <v>47</v>
      </c>
    </row>
    <row r="14880" spans="1:3">
      <c r="A14880" s="218" t="s">
        <v>30086</v>
      </c>
      <c r="B14880" s="214" t="s">
        <v>30087</v>
      </c>
      <c r="C14880" s="214" t="s">
        <v>47</v>
      </c>
    </row>
    <row r="14881" spans="1:3">
      <c r="A14881" s="218" t="s">
        <v>30088</v>
      </c>
      <c r="B14881" s="214" t="s">
        <v>30089</v>
      </c>
      <c r="C14881" s="214" t="s">
        <v>47</v>
      </c>
    </row>
    <row r="14882" spans="1:3">
      <c r="A14882" s="218" t="s">
        <v>30090</v>
      </c>
      <c r="B14882" s="214" t="s">
        <v>30091</v>
      </c>
      <c r="C14882" s="214" t="s">
        <v>47</v>
      </c>
    </row>
    <row r="14883" spans="1:3">
      <c r="A14883" s="218" t="s">
        <v>30092</v>
      </c>
      <c r="B14883" s="214" t="s">
        <v>30093</v>
      </c>
      <c r="C14883" s="214" t="s">
        <v>47</v>
      </c>
    </row>
    <row r="14884" spans="1:3">
      <c r="A14884" s="218" t="s">
        <v>30094</v>
      </c>
      <c r="B14884" s="214" t="s">
        <v>30095</v>
      </c>
      <c r="C14884" s="214" t="s">
        <v>47</v>
      </c>
    </row>
    <row r="14885" spans="1:3">
      <c r="A14885" s="218" t="s">
        <v>30096</v>
      </c>
      <c r="B14885" s="214" t="s">
        <v>30097</v>
      </c>
      <c r="C14885" s="214" t="s">
        <v>47</v>
      </c>
    </row>
    <row r="14886" spans="1:3">
      <c r="A14886" s="218" t="s">
        <v>30098</v>
      </c>
      <c r="B14886" s="214" t="s">
        <v>30099</v>
      </c>
      <c r="C14886" s="214" t="s">
        <v>3105</v>
      </c>
    </row>
    <row r="14887" spans="1:3">
      <c r="A14887" s="218" t="s">
        <v>30100</v>
      </c>
      <c r="B14887" s="214" t="s">
        <v>30101</v>
      </c>
      <c r="C14887" s="214" t="s">
        <v>47</v>
      </c>
    </row>
    <row r="14888" spans="1:3">
      <c r="A14888" s="218" t="s">
        <v>30102</v>
      </c>
      <c r="B14888" s="214" t="s">
        <v>30103</v>
      </c>
      <c r="C14888" s="214" t="s">
        <v>47</v>
      </c>
    </row>
    <row r="14889" spans="1:3">
      <c r="A14889" s="218" t="s">
        <v>30104</v>
      </c>
      <c r="B14889" s="214" t="s">
        <v>30105</v>
      </c>
      <c r="C14889" s="214" t="s">
        <v>47</v>
      </c>
    </row>
    <row r="14890" spans="1:3">
      <c r="A14890" s="218" t="s">
        <v>30106</v>
      </c>
      <c r="B14890" s="214" t="s">
        <v>30107</v>
      </c>
      <c r="C14890" s="214" t="s">
        <v>47</v>
      </c>
    </row>
    <row r="14891" spans="1:3">
      <c r="A14891" s="218" t="s">
        <v>30108</v>
      </c>
      <c r="B14891" s="214" t="s">
        <v>30109</v>
      </c>
      <c r="C14891" s="214" t="s">
        <v>602</v>
      </c>
    </row>
    <row r="14892" spans="1:3">
      <c r="A14892" s="218" t="s">
        <v>30110</v>
      </c>
      <c r="B14892" s="214" t="s">
        <v>30111</v>
      </c>
      <c r="C14892" s="214" t="s">
        <v>47</v>
      </c>
    </row>
    <row r="14893" spans="1:3">
      <c r="A14893" s="218" t="s">
        <v>30112</v>
      </c>
      <c r="B14893" s="214" t="s">
        <v>30113</v>
      </c>
      <c r="C14893" s="214" t="s">
        <v>47</v>
      </c>
    </row>
    <row r="14894" spans="1:3">
      <c r="A14894" s="218" t="s">
        <v>30114</v>
      </c>
      <c r="B14894" s="214" t="s">
        <v>30115</v>
      </c>
      <c r="C14894" s="214" t="s">
        <v>47</v>
      </c>
    </row>
    <row r="14895" spans="1:3">
      <c r="A14895" s="218" t="s">
        <v>30116</v>
      </c>
      <c r="B14895" s="214" t="s">
        <v>30117</v>
      </c>
      <c r="C14895" s="214" t="s">
        <v>47</v>
      </c>
    </row>
    <row r="14896" spans="1:3">
      <c r="A14896" s="218" t="s">
        <v>30118</v>
      </c>
      <c r="B14896" s="214" t="s">
        <v>30119</v>
      </c>
      <c r="C14896" s="214" t="s">
        <v>47</v>
      </c>
    </row>
    <row r="14897" spans="1:3">
      <c r="A14897" s="218" t="s">
        <v>30120</v>
      </c>
      <c r="B14897" s="214" t="s">
        <v>30121</v>
      </c>
      <c r="C14897" s="214" t="s">
        <v>47</v>
      </c>
    </row>
    <row r="14898" spans="1:3">
      <c r="A14898" s="218" t="s">
        <v>30122</v>
      </c>
      <c r="B14898" s="214" t="s">
        <v>30123</v>
      </c>
      <c r="C14898" s="214" t="s">
        <v>47</v>
      </c>
    </row>
    <row r="14899" spans="1:3">
      <c r="A14899" s="218" t="s">
        <v>30124</v>
      </c>
      <c r="B14899" s="214" t="s">
        <v>30125</v>
      </c>
      <c r="C14899" s="214" t="s">
        <v>47</v>
      </c>
    </row>
    <row r="14900" spans="1:3">
      <c r="A14900" s="218" t="s">
        <v>30126</v>
      </c>
      <c r="B14900" s="214" t="s">
        <v>30127</v>
      </c>
      <c r="C14900" s="214" t="s">
        <v>47</v>
      </c>
    </row>
    <row r="14901" spans="1:3">
      <c r="A14901" s="218" t="s">
        <v>30128</v>
      </c>
      <c r="B14901" s="214" t="s">
        <v>30129</v>
      </c>
      <c r="C14901" s="214" t="s">
        <v>47</v>
      </c>
    </row>
    <row r="14902" spans="1:3">
      <c r="A14902" s="218" t="s">
        <v>30130</v>
      </c>
      <c r="B14902" s="214" t="s">
        <v>30131</v>
      </c>
      <c r="C14902" s="214" t="s">
        <v>47</v>
      </c>
    </row>
    <row r="14903" spans="1:3">
      <c r="A14903" s="218" t="s">
        <v>30132</v>
      </c>
      <c r="B14903" s="214" t="s">
        <v>30133</v>
      </c>
      <c r="C14903" s="214" t="s">
        <v>47</v>
      </c>
    </row>
    <row r="14904" spans="1:3">
      <c r="A14904" s="218" t="s">
        <v>30134</v>
      </c>
      <c r="B14904" s="214" t="s">
        <v>30135</v>
      </c>
      <c r="C14904" s="214" t="s">
        <v>47</v>
      </c>
    </row>
    <row r="14905" spans="1:3">
      <c r="A14905" s="218" t="s">
        <v>30136</v>
      </c>
      <c r="B14905" s="214" t="s">
        <v>30137</v>
      </c>
      <c r="C14905" s="214" t="s">
        <v>367</v>
      </c>
    </row>
    <row r="14906" spans="1:3">
      <c r="A14906" s="218" t="s">
        <v>30138</v>
      </c>
      <c r="B14906" s="214" t="s">
        <v>30139</v>
      </c>
      <c r="C14906" s="214" t="s">
        <v>3105</v>
      </c>
    </row>
    <row r="14907" spans="1:3">
      <c r="A14907" s="218" t="s">
        <v>30140</v>
      </c>
      <c r="B14907" s="214" t="s">
        <v>30141</v>
      </c>
      <c r="C14907" s="214" t="s">
        <v>3105</v>
      </c>
    </row>
    <row r="14908" spans="1:3">
      <c r="A14908" s="218" t="s">
        <v>30142</v>
      </c>
      <c r="B14908" s="214" t="s">
        <v>30143</v>
      </c>
      <c r="C14908" s="214" t="s">
        <v>3105</v>
      </c>
    </row>
    <row r="14909" spans="1:3">
      <c r="A14909" s="218" t="s">
        <v>30144</v>
      </c>
      <c r="B14909" s="214" t="s">
        <v>30145</v>
      </c>
      <c r="C14909" s="214" t="s">
        <v>3105</v>
      </c>
    </row>
    <row r="14910" spans="1:3">
      <c r="A14910" s="218" t="s">
        <v>30146</v>
      </c>
      <c r="B14910" s="214" t="s">
        <v>30147</v>
      </c>
      <c r="C14910" s="214" t="s">
        <v>47</v>
      </c>
    </row>
    <row r="14911" spans="1:3">
      <c r="A14911" s="218" t="s">
        <v>30148</v>
      </c>
      <c r="B14911" s="214" t="s">
        <v>30149</v>
      </c>
      <c r="C14911" s="214" t="s">
        <v>47</v>
      </c>
    </row>
    <row r="14912" spans="1:3">
      <c r="A14912" s="218" t="s">
        <v>30150</v>
      </c>
      <c r="B14912" s="214" t="s">
        <v>30151</v>
      </c>
      <c r="C14912" s="214" t="s">
        <v>47</v>
      </c>
    </row>
    <row r="14913" spans="1:3">
      <c r="A14913" s="218" t="s">
        <v>30152</v>
      </c>
      <c r="B14913" s="214" t="s">
        <v>30153</v>
      </c>
      <c r="C14913" s="214" t="s">
        <v>47</v>
      </c>
    </row>
    <row r="14914" spans="1:3">
      <c r="A14914" s="218" t="s">
        <v>30154</v>
      </c>
      <c r="B14914" s="214" t="s">
        <v>30155</v>
      </c>
      <c r="C14914" s="214" t="s">
        <v>47</v>
      </c>
    </row>
    <row r="14915" spans="1:3">
      <c r="A14915" s="218" t="s">
        <v>30156</v>
      </c>
      <c r="B14915" s="214" t="s">
        <v>30157</v>
      </c>
      <c r="C14915" s="214" t="s">
        <v>47</v>
      </c>
    </row>
    <row r="14916" spans="1:3">
      <c r="A14916" s="218" t="s">
        <v>30158</v>
      </c>
      <c r="B14916" s="214" t="s">
        <v>30159</v>
      </c>
      <c r="C14916" s="214" t="s">
        <v>47</v>
      </c>
    </row>
    <row r="14917" spans="1:3">
      <c r="A14917" s="218" t="s">
        <v>30160</v>
      </c>
      <c r="B14917" s="214" t="s">
        <v>30161</v>
      </c>
      <c r="C14917" s="214" t="s">
        <v>602</v>
      </c>
    </row>
    <row r="14918" spans="1:3">
      <c r="A14918" s="218" t="s">
        <v>30162</v>
      </c>
      <c r="B14918" s="214" t="s">
        <v>30163</v>
      </c>
      <c r="C14918" s="214" t="s">
        <v>602</v>
      </c>
    </row>
    <row r="14919" spans="1:3">
      <c r="A14919" s="218" t="s">
        <v>30164</v>
      </c>
      <c r="B14919" s="214" t="s">
        <v>30165</v>
      </c>
      <c r="C14919" s="214" t="s">
        <v>602</v>
      </c>
    </row>
    <row r="14920" spans="1:3">
      <c r="A14920" s="218" t="s">
        <v>30166</v>
      </c>
      <c r="B14920" s="214" t="s">
        <v>30167</v>
      </c>
      <c r="C14920" s="214" t="s">
        <v>47</v>
      </c>
    </row>
    <row r="14921" spans="1:3">
      <c r="A14921" s="218" t="s">
        <v>30168</v>
      </c>
      <c r="B14921" s="214" t="s">
        <v>30169</v>
      </c>
      <c r="C14921" s="214" t="s">
        <v>14011</v>
      </c>
    </row>
    <row r="14922" spans="1:3">
      <c r="A14922" s="218" t="s">
        <v>30170</v>
      </c>
      <c r="B14922" s="214" t="s">
        <v>30171</v>
      </c>
      <c r="C14922" s="214" t="s">
        <v>47</v>
      </c>
    </row>
    <row r="14923" spans="1:3">
      <c r="A14923" s="218" t="s">
        <v>30172</v>
      </c>
      <c r="B14923" s="214" t="s">
        <v>30173</v>
      </c>
      <c r="C14923" s="214" t="s">
        <v>14011</v>
      </c>
    </row>
    <row r="14924" spans="1:3">
      <c r="A14924" s="218" t="s">
        <v>30174</v>
      </c>
      <c r="B14924" s="214" t="s">
        <v>30175</v>
      </c>
      <c r="C14924" s="214" t="s">
        <v>47</v>
      </c>
    </row>
    <row r="14925" spans="1:3">
      <c r="A14925" s="218" t="s">
        <v>30176</v>
      </c>
      <c r="B14925" s="214" t="s">
        <v>30177</v>
      </c>
      <c r="C14925" s="214" t="s">
        <v>47</v>
      </c>
    </row>
    <row r="14926" spans="1:3">
      <c r="A14926" s="218" t="s">
        <v>30178</v>
      </c>
      <c r="B14926" s="214" t="s">
        <v>30179</v>
      </c>
      <c r="C14926" s="214" t="s">
        <v>47</v>
      </c>
    </row>
    <row r="14927" spans="1:3">
      <c r="A14927" s="218" t="s">
        <v>30180</v>
      </c>
      <c r="B14927" s="214" t="s">
        <v>30181</v>
      </c>
      <c r="C14927" s="214" t="s">
        <v>47</v>
      </c>
    </row>
    <row r="14928" spans="1:3">
      <c r="A14928" s="218" t="s">
        <v>30182</v>
      </c>
      <c r="B14928" s="214" t="s">
        <v>30183</v>
      </c>
      <c r="C14928" s="214" t="s">
        <v>47</v>
      </c>
    </row>
    <row r="14929" spans="1:3">
      <c r="A14929" s="218" t="s">
        <v>30184</v>
      </c>
      <c r="B14929" s="214" t="s">
        <v>30185</v>
      </c>
      <c r="C14929" s="214" t="s">
        <v>47</v>
      </c>
    </row>
    <row r="14930" spans="1:3">
      <c r="A14930" s="218" t="s">
        <v>30186</v>
      </c>
      <c r="B14930" s="214" t="s">
        <v>30187</v>
      </c>
      <c r="C14930" s="214" t="s">
        <v>47</v>
      </c>
    </row>
    <row r="14931" spans="1:3">
      <c r="A14931" s="218" t="s">
        <v>30188</v>
      </c>
      <c r="B14931" s="214" t="s">
        <v>30189</v>
      </c>
      <c r="C14931" s="214" t="s">
        <v>47</v>
      </c>
    </row>
    <row r="14932" spans="1:3">
      <c r="A14932" s="218" t="s">
        <v>30190</v>
      </c>
      <c r="B14932" s="214" t="s">
        <v>30191</v>
      </c>
      <c r="C14932" s="214" t="s">
        <v>47</v>
      </c>
    </row>
    <row r="14933" spans="1:3">
      <c r="A14933" s="218" t="s">
        <v>30192</v>
      </c>
      <c r="B14933" s="214" t="s">
        <v>30193</v>
      </c>
      <c r="C14933" s="214" t="s">
        <v>3105</v>
      </c>
    </row>
    <row r="14934" spans="1:3">
      <c r="A14934" s="218" t="s">
        <v>30194</v>
      </c>
      <c r="B14934" s="214" t="s">
        <v>30195</v>
      </c>
      <c r="C14934" s="214" t="s">
        <v>1669</v>
      </c>
    </row>
    <row r="14935" spans="1:3">
      <c r="A14935" s="218" t="s">
        <v>30196</v>
      </c>
      <c r="B14935" s="214" t="s">
        <v>30197</v>
      </c>
      <c r="C14935" s="214" t="s">
        <v>1669</v>
      </c>
    </row>
    <row r="14936" spans="1:3">
      <c r="A14936" s="218" t="s">
        <v>30198</v>
      </c>
      <c r="B14936" s="214" t="s">
        <v>30199</v>
      </c>
      <c r="C14936" s="214" t="s">
        <v>1669</v>
      </c>
    </row>
    <row r="14937" spans="1:3">
      <c r="A14937" s="218" t="s">
        <v>30200</v>
      </c>
      <c r="B14937" s="214" t="s">
        <v>30201</v>
      </c>
      <c r="C14937" s="214" t="s">
        <v>942</v>
      </c>
    </row>
    <row r="14938" spans="1:3">
      <c r="A14938" s="218" t="s">
        <v>30202</v>
      </c>
      <c r="B14938" s="214" t="s">
        <v>30203</v>
      </c>
      <c r="C14938" s="214" t="s">
        <v>47</v>
      </c>
    </row>
    <row r="14939" spans="1:3">
      <c r="A14939" s="218" t="s">
        <v>30204</v>
      </c>
      <c r="B14939" s="214" t="s">
        <v>30205</v>
      </c>
      <c r="C14939" s="214" t="s">
        <v>47</v>
      </c>
    </row>
    <row r="14940" spans="1:3">
      <c r="A14940" s="218" t="s">
        <v>30206</v>
      </c>
      <c r="B14940" s="214" t="s">
        <v>30207</v>
      </c>
      <c r="C14940" s="214" t="s">
        <v>47</v>
      </c>
    </row>
    <row r="14941" spans="1:3">
      <c r="A14941" s="218" t="s">
        <v>30208</v>
      </c>
      <c r="B14941" s="214" t="s">
        <v>30209</v>
      </c>
      <c r="C14941" s="214" t="s">
        <v>14011</v>
      </c>
    </row>
    <row r="14942" spans="1:3">
      <c r="A14942" s="218" t="s">
        <v>30210</v>
      </c>
      <c r="B14942" s="214" t="s">
        <v>30211</v>
      </c>
      <c r="C14942" s="214" t="s">
        <v>47</v>
      </c>
    </row>
    <row r="14943" spans="1:3">
      <c r="A14943" s="218" t="s">
        <v>30212</v>
      </c>
      <c r="B14943" s="214" t="s">
        <v>30213</v>
      </c>
      <c r="C14943" s="214" t="s">
        <v>47</v>
      </c>
    </row>
    <row r="14944" spans="1:3">
      <c r="A14944" s="218" t="s">
        <v>30214</v>
      </c>
      <c r="B14944" s="214" t="s">
        <v>30215</v>
      </c>
      <c r="C14944" s="214" t="s">
        <v>47</v>
      </c>
    </row>
    <row r="14945" spans="1:3">
      <c r="A14945" s="218" t="s">
        <v>30216</v>
      </c>
      <c r="B14945" s="214" t="s">
        <v>30217</v>
      </c>
      <c r="C14945" s="214" t="s">
        <v>47</v>
      </c>
    </row>
    <row r="14946" spans="1:3">
      <c r="A14946" s="218" t="s">
        <v>30218</v>
      </c>
      <c r="B14946" s="214" t="s">
        <v>30219</v>
      </c>
      <c r="C14946" s="214" t="s">
        <v>47</v>
      </c>
    </row>
    <row r="14947" spans="1:3">
      <c r="A14947" s="218" t="s">
        <v>30220</v>
      </c>
      <c r="B14947" s="214" t="s">
        <v>30221</v>
      </c>
      <c r="C14947" s="214" t="s">
        <v>47</v>
      </c>
    </row>
    <row r="14948" spans="1:3">
      <c r="A14948" s="218" t="s">
        <v>30222</v>
      </c>
      <c r="B14948" s="214" t="s">
        <v>30223</v>
      </c>
      <c r="C14948" s="214" t="s">
        <v>47</v>
      </c>
    </row>
    <row r="14949" spans="1:3">
      <c r="A14949" s="218" t="s">
        <v>30224</v>
      </c>
      <c r="B14949" s="214" t="s">
        <v>30225</v>
      </c>
      <c r="C14949" s="214" t="s">
        <v>365</v>
      </c>
    </row>
    <row r="14950" spans="1:3">
      <c r="A14950" s="218" t="s">
        <v>30226</v>
      </c>
      <c r="B14950" s="214" t="s">
        <v>30227</v>
      </c>
      <c r="C14950" s="214" t="s">
        <v>3105</v>
      </c>
    </row>
    <row r="14951" spans="1:3">
      <c r="A14951" s="218" t="s">
        <v>30228</v>
      </c>
      <c r="B14951" s="214" t="s">
        <v>30229</v>
      </c>
      <c r="C14951" s="214" t="s">
        <v>47</v>
      </c>
    </row>
    <row r="14952" spans="1:3">
      <c r="A14952" s="218" t="s">
        <v>30230</v>
      </c>
      <c r="B14952" s="214" t="s">
        <v>30231</v>
      </c>
      <c r="C14952" s="214" t="s">
        <v>602</v>
      </c>
    </row>
    <row r="14953" spans="1:3">
      <c r="A14953" s="218" t="s">
        <v>30232</v>
      </c>
      <c r="B14953" s="214" t="s">
        <v>30233</v>
      </c>
      <c r="C14953" s="214" t="s">
        <v>47</v>
      </c>
    </row>
    <row r="14954" spans="1:3">
      <c r="A14954" s="218" t="s">
        <v>30234</v>
      </c>
      <c r="B14954" s="214" t="s">
        <v>30235</v>
      </c>
      <c r="C14954" s="214" t="s">
        <v>47</v>
      </c>
    </row>
    <row r="14955" spans="1:3">
      <c r="A14955" s="218" t="s">
        <v>30236</v>
      </c>
      <c r="B14955" s="214" t="s">
        <v>30237</v>
      </c>
      <c r="C14955" s="214" t="s">
        <v>47</v>
      </c>
    </row>
    <row r="14956" spans="1:3">
      <c r="A14956" s="218" t="s">
        <v>30238</v>
      </c>
      <c r="B14956" s="214" t="s">
        <v>30239</v>
      </c>
      <c r="C14956" s="214" t="s">
        <v>47</v>
      </c>
    </row>
    <row r="14957" spans="1:3">
      <c r="A14957" s="218" t="s">
        <v>30240</v>
      </c>
      <c r="B14957" s="214" t="s">
        <v>30241</v>
      </c>
      <c r="C14957" s="214" t="s">
        <v>47</v>
      </c>
    </row>
    <row r="14958" spans="1:3">
      <c r="A14958" s="218" t="s">
        <v>30242</v>
      </c>
      <c r="B14958" s="214" t="s">
        <v>30243</v>
      </c>
      <c r="C14958" s="214" t="s">
        <v>942</v>
      </c>
    </row>
    <row r="14959" spans="1:3">
      <c r="A14959" s="218" t="s">
        <v>30244</v>
      </c>
      <c r="B14959" s="214" t="s">
        <v>30245</v>
      </c>
      <c r="C14959" s="214" t="s">
        <v>47</v>
      </c>
    </row>
    <row r="14960" spans="1:3">
      <c r="A14960" s="218" t="s">
        <v>30246</v>
      </c>
      <c r="B14960" s="214" t="s">
        <v>30247</v>
      </c>
      <c r="C14960" s="214" t="s">
        <v>3105</v>
      </c>
    </row>
    <row r="14961" spans="1:3">
      <c r="A14961" s="218" t="s">
        <v>30248</v>
      </c>
      <c r="B14961" s="214" t="s">
        <v>30249</v>
      </c>
      <c r="C14961" s="214" t="s">
        <v>47</v>
      </c>
    </row>
    <row r="14962" spans="1:3">
      <c r="A14962" s="218" t="s">
        <v>30250</v>
      </c>
      <c r="B14962" s="214" t="s">
        <v>30251</v>
      </c>
      <c r="C14962" s="214" t="s">
        <v>367</v>
      </c>
    </row>
    <row r="14963" spans="1:3">
      <c r="A14963" s="218" t="s">
        <v>30252</v>
      </c>
      <c r="B14963" s="214" t="s">
        <v>30253</v>
      </c>
      <c r="C14963" s="214" t="s">
        <v>367</v>
      </c>
    </row>
    <row r="14964" spans="1:3">
      <c r="A14964" s="218" t="s">
        <v>30254</v>
      </c>
      <c r="B14964" s="214" t="s">
        <v>30255</v>
      </c>
      <c r="C14964" s="214" t="s">
        <v>602</v>
      </c>
    </row>
    <row r="14965" spans="1:3">
      <c r="A14965" s="218" t="s">
        <v>30256</v>
      </c>
      <c r="B14965" s="214" t="s">
        <v>30257</v>
      </c>
      <c r="C14965" s="214" t="s">
        <v>365</v>
      </c>
    </row>
    <row r="14966" spans="1:3">
      <c r="A14966" s="218" t="s">
        <v>30258</v>
      </c>
      <c r="B14966" s="214" t="s">
        <v>30259</v>
      </c>
      <c r="C14966" s="214" t="s">
        <v>365</v>
      </c>
    </row>
    <row r="14967" spans="1:3">
      <c r="A14967" s="218" t="s">
        <v>30260</v>
      </c>
      <c r="B14967" s="214" t="s">
        <v>30261</v>
      </c>
      <c r="C14967" s="214" t="s">
        <v>365</v>
      </c>
    </row>
    <row r="14968" spans="1:3">
      <c r="A14968" s="218" t="s">
        <v>30262</v>
      </c>
      <c r="B14968" s="214" t="s">
        <v>30263</v>
      </c>
      <c r="C14968" s="214" t="s">
        <v>47</v>
      </c>
    </row>
    <row r="14969" spans="1:3">
      <c r="A14969" s="218" t="s">
        <v>30264</v>
      </c>
      <c r="B14969" s="214" t="s">
        <v>30265</v>
      </c>
      <c r="C14969" s="214" t="s">
        <v>602</v>
      </c>
    </row>
    <row r="14970" spans="1:3">
      <c r="A14970" s="218" t="s">
        <v>30266</v>
      </c>
      <c r="B14970" s="214" t="s">
        <v>30267</v>
      </c>
      <c r="C14970" s="214" t="s">
        <v>367</v>
      </c>
    </row>
    <row r="14971" spans="1:3">
      <c r="A14971" s="218" t="s">
        <v>30268</v>
      </c>
      <c r="B14971" s="214" t="s">
        <v>30269</v>
      </c>
      <c r="C14971" s="214" t="s">
        <v>602</v>
      </c>
    </row>
    <row r="14972" spans="1:3">
      <c r="A14972" s="218" t="s">
        <v>30270</v>
      </c>
      <c r="B14972" s="214" t="s">
        <v>30271</v>
      </c>
      <c r="C14972" s="214" t="s">
        <v>367</v>
      </c>
    </row>
    <row r="14973" spans="1:3">
      <c r="A14973" s="218" t="s">
        <v>30272</v>
      </c>
      <c r="B14973" s="214" t="s">
        <v>30273</v>
      </c>
      <c r="C14973" s="214" t="s">
        <v>47</v>
      </c>
    </row>
    <row r="14974" spans="1:3">
      <c r="A14974" s="218" t="s">
        <v>30274</v>
      </c>
      <c r="B14974" s="214" t="s">
        <v>30275</v>
      </c>
      <c r="C14974" s="214" t="s">
        <v>602</v>
      </c>
    </row>
    <row r="14975" spans="1:3">
      <c r="A14975" s="218" t="s">
        <v>30276</v>
      </c>
      <c r="B14975" s="214" t="s">
        <v>30277</v>
      </c>
      <c r="C14975" s="214" t="s">
        <v>3105</v>
      </c>
    </row>
    <row r="14976" spans="1:3">
      <c r="A14976" s="218" t="s">
        <v>30278</v>
      </c>
      <c r="B14976" s="214" t="s">
        <v>30279</v>
      </c>
      <c r="C14976" s="214" t="s">
        <v>3105</v>
      </c>
    </row>
    <row r="14977" spans="1:3">
      <c r="A14977" s="218" t="s">
        <v>30280</v>
      </c>
      <c r="B14977" s="214" t="s">
        <v>30281</v>
      </c>
      <c r="C14977" s="214" t="s">
        <v>367</v>
      </c>
    </row>
    <row r="14978" spans="1:3">
      <c r="A14978" s="218" t="s">
        <v>30282</v>
      </c>
      <c r="B14978" s="214" t="s">
        <v>30283</v>
      </c>
      <c r="C14978" s="214" t="s">
        <v>47</v>
      </c>
    </row>
    <row r="14979" spans="1:3">
      <c r="A14979" s="218" t="s">
        <v>30284</v>
      </c>
      <c r="B14979" s="214" t="s">
        <v>30285</v>
      </c>
      <c r="C14979" s="214" t="s">
        <v>47</v>
      </c>
    </row>
    <row r="14980" spans="1:3">
      <c r="A14980" s="218" t="s">
        <v>30286</v>
      </c>
      <c r="B14980" s="214" t="s">
        <v>30287</v>
      </c>
      <c r="C14980" s="214" t="s">
        <v>365</v>
      </c>
    </row>
    <row r="14981" spans="1:3">
      <c r="A14981" s="218" t="s">
        <v>30288</v>
      </c>
      <c r="B14981" s="214" t="s">
        <v>30289</v>
      </c>
      <c r="C14981" s="214" t="s">
        <v>47</v>
      </c>
    </row>
    <row r="14982" spans="1:3">
      <c r="A14982" s="218" t="s">
        <v>30290</v>
      </c>
      <c r="B14982" s="214" t="s">
        <v>30291</v>
      </c>
      <c r="C14982" s="214" t="s">
        <v>602</v>
      </c>
    </row>
    <row r="14983" spans="1:3">
      <c r="A14983" s="218" t="s">
        <v>30292</v>
      </c>
      <c r="B14983" s="214" t="s">
        <v>30293</v>
      </c>
      <c r="C14983" s="214" t="s">
        <v>47</v>
      </c>
    </row>
    <row r="14984" spans="1:3">
      <c r="A14984" s="218" t="s">
        <v>30294</v>
      </c>
      <c r="B14984" s="214" t="s">
        <v>30295</v>
      </c>
      <c r="C14984" s="214" t="s">
        <v>47</v>
      </c>
    </row>
    <row r="14985" spans="1:3">
      <c r="A14985" s="218" t="s">
        <v>30296</v>
      </c>
      <c r="B14985" s="214" t="s">
        <v>30297</v>
      </c>
      <c r="C14985" s="214" t="s">
        <v>47</v>
      </c>
    </row>
    <row r="14986" spans="1:3">
      <c r="A14986" s="218" t="s">
        <v>30298</v>
      </c>
      <c r="B14986" s="214" t="s">
        <v>30299</v>
      </c>
      <c r="C14986" s="214" t="s">
        <v>47</v>
      </c>
    </row>
    <row r="14987" spans="1:3">
      <c r="A14987" s="218" t="s">
        <v>30300</v>
      </c>
      <c r="B14987" s="214" t="s">
        <v>30301</v>
      </c>
      <c r="C14987" s="214" t="s">
        <v>47</v>
      </c>
    </row>
    <row r="14988" spans="1:3">
      <c r="A14988" s="218" t="s">
        <v>30302</v>
      </c>
      <c r="B14988" s="214" t="s">
        <v>30303</v>
      </c>
      <c r="C14988" s="214" t="s">
        <v>47</v>
      </c>
    </row>
    <row r="14989" spans="1:3">
      <c r="A14989" s="218" t="s">
        <v>30304</v>
      </c>
      <c r="B14989" s="214" t="s">
        <v>30305</v>
      </c>
      <c r="C14989" s="214" t="s">
        <v>47</v>
      </c>
    </row>
    <row r="14990" spans="1:3">
      <c r="A14990" s="218" t="s">
        <v>30306</v>
      </c>
      <c r="B14990" s="214" t="s">
        <v>30307</v>
      </c>
      <c r="C14990" s="214" t="s">
        <v>47</v>
      </c>
    </row>
    <row r="14991" spans="1:3">
      <c r="A14991" s="218" t="s">
        <v>30308</v>
      </c>
      <c r="B14991" s="214" t="s">
        <v>30309</v>
      </c>
      <c r="C14991" s="214" t="s">
        <v>47</v>
      </c>
    </row>
    <row r="14992" spans="1:3">
      <c r="A14992" s="218" t="s">
        <v>30310</v>
      </c>
      <c r="B14992" s="214" t="s">
        <v>30311</v>
      </c>
      <c r="C14992" s="214" t="s">
        <v>47</v>
      </c>
    </row>
    <row r="14993" spans="1:3">
      <c r="A14993" s="218" t="s">
        <v>30312</v>
      </c>
      <c r="B14993" s="214" t="s">
        <v>30313</v>
      </c>
      <c r="C14993" s="214" t="s">
        <v>47</v>
      </c>
    </row>
    <row r="14994" spans="1:3">
      <c r="A14994" s="218" t="s">
        <v>30314</v>
      </c>
      <c r="B14994" s="214" t="s">
        <v>30315</v>
      </c>
      <c r="C14994" s="214" t="s">
        <v>47</v>
      </c>
    </row>
    <row r="14995" spans="1:3">
      <c r="A14995" s="218" t="s">
        <v>30316</v>
      </c>
      <c r="B14995" s="214" t="s">
        <v>30317</v>
      </c>
      <c r="C14995" s="214" t="s">
        <v>47</v>
      </c>
    </row>
    <row r="14996" spans="1:3">
      <c r="A14996" s="218" t="s">
        <v>30318</v>
      </c>
      <c r="B14996" s="214" t="s">
        <v>30319</v>
      </c>
      <c r="C14996" s="214" t="s">
        <v>47</v>
      </c>
    </row>
    <row r="14997" spans="1:3">
      <c r="A14997" s="218" t="s">
        <v>30320</v>
      </c>
      <c r="B14997" s="214" t="s">
        <v>30321</v>
      </c>
      <c r="C14997" s="214" t="s">
        <v>367</v>
      </c>
    </row>
    <row r="14998" spans="1:3">
      <c r="A14998" s="218" t="s">
        <v>30322</v>
      </c>
      <c r="B14998" s="214" t="s">
        <v>30323</v>
      </c>
      <c r="C14998" s="214" t="s">
        <v>602</v>
      </c>
    </row>
    <row r="14999" spans="1:3">
      <c r="A14999" s="218" t="s">
        <v>30324</v>
      </c>
      <c r="B14999" s="214" t="s">
        <v>30325</v>
      </c>
      <c r="C14999" s="214" t="s">
        <v>602</v>
      </c>
    </row>
    <row r="15000" spans="1:3">
      <c r="A15000" s="218" t="s">
        <v>30326</v>
      </c>
      <c r="B15000" s="214" t="s">
        <v>30327</v>
      </c>
      <c r="C15000" s="214" t="s">
        <v>602</v>
      </c>
    </row>
    <row r="15001" spans="1:3">
      <c r="A15001" s="218" t="s">
        <v>30328</v>
      </c>
      <c r="B15001" s="214" t="s">
        <v>30329</v>
      </c>
      <c r="C15001" s="214" t="s">
        <v>602</v>
      </c>
    </row>
    <row r="15002" spans="1:3">
      <c r="A15002" s="218" t="s">
        <v>30330</v>
      </c>
      <c r="B15002" s="214" t="s">
        <v>30331</v>
      </c>
      <c r="C15002" s="214" t="s">
        <v>602</v>
      </c>
    </row>
    <row r="15003" spans="1:3">
      <c r="A15003" s="218" t="s">
        <v>30332</v>
      </c>
      <c r="B15003" s="214" t="s">
        <v>30333</v>
      </c>
      <c r="C15003" s="214" t="s">
        <v>602</v>
      </c>
    </row>
    <row r="15004" spans="1:3">
      <c r="A15004" s="218" t="s">
        <v>30334</v>
      </c>
      <c r="B15004" s="214" t="s">
        <v>30335</v>
      </c>
      <c r="C15004" s="214" t="s">
        <v>47</v>
      </c>
    </row>
    <row r="15005" spans="1:3">
      <c r="A15005" s="218" t="s">
        <v>30336</v>
      </c>
      <c r="B15005" s="214" t="s">
        <v>30337</v>
      </c>
      <c r="C15005" s="214" t="s">
        <v>47</v>
      </c>
    </row>
    <row r="15006" spans="1:3">
      <c r="A15006" s="218" t="s">
        <v>30338</v>
      </c>
      <c r="B15006" s="214" t="s">
        <v>30339</v>
      </c>
      <c r="C15006" s="214" t="s">
        <v>47</v>
      </c>
    </row>
    <row r="15007" spans="1:3">
      <c r="A15007" s="218" t="s">
        <v>30340</v>
      </c>
      <c r="B15007" s="214" t="s">
        <v>30341</v>
      </c>
      <c r="C15007" s="214" t="s">
        <v>47</v>
      </c>
    </row>
    <row r="15008" spans="1:3">
      <c r="A15008" s="218" t="s">
        <v>30342</v>
      </c>
      <c r="B15008" s="214" t="s">
        <v>30343</v>
      </c>
      <c r="C15008" s="214" t="s">
        <v>47</v>
      </c>
    </row>
    <row r="15009" spans="1:3">
      <c r="A15009" s="218" t="s">
        <v>30344</v>
      </c>
      <c r="B15009" s="214" t="s">
        <v>30345</v>
      </c>
      <c r="C15009" s="214" t="s">
        <v>47</v>
      </c>
    </row>
    <row r="15010" spans="1:3">
      <c r="A15010" s="218" t="s">
        <v>30346</v>
      </c>
      <c r="B15010" s="214" t="s">
        <v>30347</v>
      </c>
      <c r="C15010" s="214" t="s">
        <v>47</v>
      </c>
    </row>
    <row r="15011" spans="1:3">
      <c r="A15011" s="218" t="s">
        <v>30348</v>
      </c>
      <c r="B15011" s="214" t="s">
        <v>30349</v>
      </c>
      <c r="C15011" s="214" t="s">
        <v>47</v>
      </c>
    </row>
    <row r="15012" spans="1:3">
      <c r="A15012" s="218" t="s">
        <v>30350</v>
      </c>
      <c r="B15012" s="214" t="s">
        <v>30351</v>
      </c>
      <c r="C15012" s="214" t="s">
        <v>47</v>
      </c>
    </row>
    <row r="15013" spans="1:3">
      <c r="A15013" s="218" t="s">
        <v>30352</v>
      </c>
      <c r="B15013" s="214" t="s">
        <v>30353</v>
      </c>
      <c r="C15013" s="214" t="s">
        <v>617</v>
      </c>
    </row>
    <row r="15014" spans="1:3">
      <c r="A15014" s="218" t="s">
        <v>30354</v>
      </c>
      <c r="B15014" s="214" t="s">
        <v>30355</v>
      </c>
      <c r="C15014" s="214" t="s">
        <v>47</v>
      </c>
    </row>
    <row r="15015" spans="1:3">
      <c r="A15015" s="218" t="s">
        <v>30356</v>
      </c>
      <c r="B15015" s="214" t="s">
        <v>30357</v>
      </c>
      <c r="C15015" s="214" t="s">
        <v>47</v>
      </c>
    </row>
    <row r="15016" spans="1:3">
      <c r="A15016" s="218" t="s">
        <v>30358</v>
      </c>
      <c r="B15016" s="214" t="s">
        <v>30359</v>
      </c>
      <c r="C15016" s="214" t="s">
        <v>47</v>
      </c>
    </row>
    <row r="15017" spans="1:3">
      <c r="A15017" s="218" t="s">
        <v>30360</v>
      </c>
      <c r="B15017" s="214" t="s">
        <v>30361</v>
      </c>
      <c r="C15017" s="214" t="s">
        <v>47</v>
      </c>
    </row>
    <row r="15018" spans="1:3">
      <c r="A15018" s="218" t="s">
        <v>30362</v>
      </c>
      <c r="B15018" s="214" t="s">
        <v>30363</v>
      </c>
      <c r="C15018" s="214" t="s">
        <v>602</v>
      </c>
    </row>
    <row r="15019" spans="1:3">
      <c r="A15019" s="218" t="s">
        <v>30364</v>
      </c>
      <c r="B15019" s="214" t="s">
        <v>30365</v>
      </c>
      <c r="C15019" s="214" t="s">
        <v>47</v>
      </c>
    </row>
    <row r="15020" spans="1:3">
      <c r="A15020" s="218" t="s">
        <v>30366</v>
      </c>
      <c r="B15020" s="214" t="s">
        <v>30367</v>
      </c>
      <c r="C15020" s="214" t="s">
        <v>47</v>
      </c>
    </row>
    <row r="15021" spans="1:3">
      <c r="A15021" s="218" t="s">
        <v>30368</v>
      </c>
      <c r="B15021" s="214" t="s">
        <v>30369</v>
      </c>
      <c r="C15021" s="214" t="s">
        <v>47</v>
      </c>
    </row>
    <row r="15022" spans="1:3">
      <c r="A15022" s="218" t="s">
        <v>30370</v>
      </c>
      <c r="B15022" s="214" t="s">
        <v>30371</v>
      </c>
      <c r="C15022" s="214" t="s">
        <v>47</v>
      </c>
    </row>
    <row r="15023" spans="1:3">
      <c r="A15023" s="218" t="s">
        <v>30372</v>
      </c>
      <c r="B15023" s="214" t="s">
        <v>30373</v>
      </c>
      <c r="C15023" s="214" t="s">
        <v>47</v>
      </c>
    </row>
    <row r="15024" spans="1:3">
      <c r="A15024" s="218" t="s">
        <v>30374</v>
      </c>
      <c r="B15024" s="214" t="s">
        <v>30375</v>
      </c>
      <c r="C15024" s="214" t="s">
        <v>47</v>
      </c>
    </row>
    <row r="15025" spans="1:3">
      <c r="A15025" s="218" t="s">
        <v>30376</v>
      </c>
      <c r="B15025" s="214" t="s">
        <v>30377</v>
      </c>
      <c r="C15025" s="214" t="s">
        <v>602</v>
      </c>
    </row>
    <row r="15026" spans="1:3">
      <c r="A15026" s="218" t="s">
        <v>30378</v>
      </c>
      <c r="B15026" s="214" t="s">
        <v>30379</v>
      </c>
      <c r="C15026" s="214" t="s">
        <v>602</v>
      </c>
    </row>
    <row r="15027" spans="1:3">
      <c r="A15027" s="218" t="s">
        <v>30380</v>
      </c>
      <c r="B15027" s="214" t="s">
        <v>30381</v>
      </c>
      <c r="C15027" s="214" t="s">
        <v>3105</v>
      </c>
    </row>
    <row r="15028" spans="1:3">
      <c r="A15028" s="218" t="s">
        <v>30382</v>
      </c>
      <c r="B15028" s="214" t="s">
        <v>30383</v>
      </c>
      <c r="C15028" s="214" t="s">
        <v>367</v>
      </c>
    </row>
    <row r="15029" spans="1:3">
      <c r="A15029" s="218" t="s">
        <v>30384</v>
      </c>
      <c r="B15029" s="214" t="s">
        <v>30385</v>
      </c>
      <c r="C15029" s="214" t="s">
        <v>367</v>
      </c>
    </row>
    <row r="15030" spans="1:3">
      <c r="A15030" s="218" t="s">
        <v>30386</v>
      </c>
      <c r="B15030" s="214" t="s">
        <v>30387</v>
      </c>
      <c r="C15030" s="214" t="s">
        <v>367</v>
      </c>
    </row>
    <row r="15031" spans="1:3">
      <c r="A15031" s="218" t="s">
        <v>30388</v>
      </c>
      <c r="B15031" s="214" t="s">
        <v>30389</v>
      </c>
      <c r="C15031" s="214" t="s">
        <v>47</v>
      </c>
    </row>
    <row r="15032" spans="1:3">
      <c r="A15032" s="218" t="s">
        <v>30390</v>
      </c>
      <c r="B15032" s="214" t="s">
        <v>30391</v>
      </c>
      <c r="C15032" s="214" t="s">
        <v>367</v>
      </c>
    </row>
    <row r="15033" spans="1:3">
      <c r="A15033" s="218" t="s">
        <v>30392</v>
      </c>
      <c r="B15033" s="214" t="s">
        <v>30393</v>
      </c>
      <c r="C15033" s="214" t="s">
        <v>367</v>
      </c>
    </row>
    <row r="15034" spans="1:3">
      <c r="A15034" s="218" t="s">
        <v>30394</v>
      </c>
      <c r="B15034" s="214" t="s">
        <v>30395</v>
      </c>
      <c r="C15034" s="214" t="s">
        <v>942</v>
      </c>
    </row>
    <row r="15035" spans="1:3">
      <c r="A15035" s="218" t="s">
        <v>30396</v>
      </c>
      <c r="B15035" s="214" t="s">
        <v>30397</v>
      </c>
      <c r="C15035" s="214" t="s">
        <v>47</v>
      </c>
    </row>
    <row r="15036" spans="1:3">
      <c r="A15036" s="218" t="s">
        <v>30398</v>
      </c>
      <c r="B15036" s="214" t="s">
        <v>30399</v>
      </c>
      <c r="C15036" s="214" t="s">
        <v>47</v>
      </c>
    </row>
    <row r="15037" spans="1:3">
      <c r="A15037" s="218" t="s">
        <v>30400</v>
      </c>
      <c r="B15037" s="214" t="s">
        <v>30401</v>
      </c>
      <c r="C15037" s="214" t="s">
        <v>47</v>
      </c>
    </row>
    <row r="15038" spans="1:3">
      <c r="A15038" s="218" t="s">
        <v>30402</v>
      </c>
      <c r="B15038" s="214" t="s">
        <v>30403</v>
      </c>
      <c r="C15038" s="214" t="s">
        <v>602</v>
      </c>
    </row>
    <row r="15039" spans="1:3">
      <c r="A15039" s="218" t="s">
        <v>30404</v>
      </c>
      <c r="B15039" s="214" t="s">
        <v>30405</v>
      </c>
      <c r="C15039" s="214" t="s">
        <v>367</v>
      </c>
    </row>
    <row r="15040" spans="1:3">
      <c r="A15040" s="218" t="s">
        <v>30406</v>
      </c>
      <c r="B15040" s="214" t="s">
        <v>30407</v>
      </c>
      <c r="C15040" s="214" t="s">
        <v>47</v>
      </c>
    </row>
    <row r="15041" spans="1:3">
      <c r="A15041" s="218" t="s">
        <v>30408</v>
      </c>
      <c r="B15041" s="214" t="s">
        <v>30409</v>
      </c>
      <c r="C15041" s="214" t="s">
        <v>3105</v>
      </c>
    </row>
    <row r="15042" spans="1:3">
      <c r="A15042" s="218" t="s">
        <v>30410</v>
      </c>
      <c r="B15042" s="214" t="s">
        <v>30411</v>
      </c>
      <c r="C15042" s="214" t="s">
        <v>47</v>
      </c>
    </row>
    <row r="15043" spans="1:3">
      <c r="A15043" s="218" t="s">
        <v>30412</v>
      </c>
      <c r="B15043" s="214" t="s">
        <v>30413</v>
      </c>
      <c r="C15043" s="214" t="s">
        <v>47</v>
      </c>
    </row>
    <row r="15044" spans="1:3">
      <c r="A15044" s="218" t="s">
        <v>30414</v>
      </c>
      <c r="B15044" s="214" t="s">
        <v>30415</v>
      </c>
      <c r="C15044" s="214" t="s">
        <v>602</v>
      </c>
    </row>
    <row r="15045" spans="1:3">
      <c r="A15045" s="218" t="s">
        <v>30416</v>
      </c>
      <c r="B15045" s="214" t="s">
        <v>30417</v>
      </c>
      <c r="C15045" s="214" t="s">
        <v>367</v>
      </c>
    </row>
    <row r="15046" spans="1:3">
      <c r="A15046" s="218" t="s">
        <v>30418</v>
      </c>
      <c r="B15046" s="214" t="s">
        <v>30419</v>
      </c>
      <c r="C15046" s="214" t="s">
        <v>367</v>
      </c>
    </row>
    <row r="15047" spans="1:3">
      <c r="A15047" s="218" t="s">
        <v>30420</v>
      </c>
      <c r="B15047" s="214" t="s">
        <v>30421</v>
      </c>
      <c r="C15047" s="214" t="s">
        <v>367</v>
      </c>
    </row>
    <row r="15048" spans="1:3">
      <c r="A15048" s="218" t="s">
        <v>30422</v>
      </c>
      <c r="B15048" s="214" t="s">
        <v>30423</v>
      </c>
      <c r="C15048" s="214" t="s">
        <v>367</v>
      </c>
    </row>
    <row r="15049" spans="1:3">
      <c r="A15049" s="218" t="s">
        <v>30424</v>
      </c>
      <c r="B15049" s="214" t="s">
        <v>30425</v>
      </c>
      <c r="C15049" s="214" t="s">
        <v>602</v>
      </c>
    </row>
    <row r="15050" spans="1:3">
      <c r="A15050" s="218" t="s">
        <v>30426</v>
      </c>
      <c r="B15050" s="214" t="s">
        <v>30427</v>
      </c>
      <c r="C15050" s="214" t="s">
        <v>47</v>
      </c>
    </row>
    <row r="15051" spans="1:3">
      <c r="A15051" s="218" t="s">
        <v>30428</v>
      </c>
      <c r="B15051" s="214" t="s">
        <v>30429</v>
      </c>
      <c r="C15051" s="214" t="s">
        <v>47</v>
      </c>
    </row>
    <row r="15052" spans="1:3">
      <c r="A15052" s="218" t="s">
        <v>30430</v>
      </c>
      <c r="B15052" s="214" t="s">
        <v>30431</v>
      </c>
      <c r="C15052" s="214" t="s">
        <v>47</v>
      </c>
    </row>
    <row r="15053" spans="1:3">
      <c r="A15053" s="218" t="s">
        <v>30432</v>
      </c>
      <c r="B15053" s="214" t="s">
        <v>30433</v>
      </c>
      <c r="C15053" s="214" t="s">
        <v>47</v>
      </c>
    </row>
    <row r="15054" spans="1:3">
      <c r="A15054" s="218" t="s">
        <v>30434</v>
      </c>
      <c r="B15054" s="214" t="s">
        <v>30435</v>
      </c>
      <c r="C15054" s="214" t="s">
        <v>47</v>
      </c>
    </row>
    <row r="15055" spans="1:3">
      <c r="A15055" s="218" t="s">
        <v>30436</v>
      </c>
      <c r="B15055" s="214" t="s">
        <v>30437</v>
      </c>
      <c r="C15055" s="214" t="s">
        <v>47</v>
      </c>
    </row>
    <row r="15056" spans="1:3">
      <c r="A15056" s="218" t="s">
        <v>30438</v>
      </c>
      <c r="B15056" s="214" t="s">
        <v>30439</v>
      </c>
      <c r="C15056" s="214" t="s">
        <v>47</v>
      </c>
    </row>
    <row r="15057" spans="1:3">
      <c r="A15057" s="218" t="s">
        <v>30440</v>
      </c>
      <c r="B15057" s="214" t="s">
        <v>30441</v>
      </c>
      <c r="C15057" s="214" t="s">
        <v>47</v>
      </c>
    </row>
    <row r="15058" spans="1:3">
      <c r="A15058" s="218" t="s">
        <v>30442</v>
      </c>
      <c r="B15058" s="214" t="s">
        <v>30443</v>
      </c>
      <c r="C15058" s="214" t="s">
        <v>47</v>
      </c>
    </row>
    <row r="15059" spans="1:3">
      <c r="A15059" s="218" t="s">
        <v>30444</v>
      </c>
      <c r="B15059" s="214" t="s">
        <v>30445</v>
      </c>
      <c r="C15059" s="214" t="s">
        <v>47</v>
      </c>
    </row>
    <row r="15060" spans="1:3">
      <c r="A15060" s="218" t="s">
        <v>30446</v>
      </c>
      <c r="B15060" s="214" t="s">
        <v>30447</v>
      </c>
      <c r="C15060" s="214" t="s">
        <v>47</v>
      </c>
    </row>
    <row r="15061" spans="1:3">
      <c r="A15061" s="218" t="s">
        <v>30448</v>
      </c>
      <c r="B15061" s="214" t="s">
        <v>30449</v>
      </c>
      <c r="C15061" s="214" t="s">
        <v>47</v>
      </c>
    </row>
    <row r="15062" spans="1:3">
      <c r="A15062" s="218" t="s">
        <v>30450</v>
      </c>
      <c r="B15062" s="214" t="s">
        <v>30451</v>
      </c>
      <c r="C15062" s="214" t="s">
        <v>47</v>
      </c>
    </row>
    <row r="15063" spans="1:3">
      <c r="A15063" s="218" t="s">
        <v>30452</v>
      </c>
      <c r="B15063" s="214" t="s">
        <v>30453</v>
      </c>
      <c r="C15063" s="214" t="s">
        <v>47</v>
      </c>
    </row>
    <row r="15064" spans="1:3">
      <c r="A15064" s="218" t="s">
        <v>30454</v>
      </c>
      <c r="B15064" s="214" t="s">
        <v>30455</v>
      </c>
      <c r="C15064" s="214" t="s">
        <v>602</v>
      </c>
    </row>
    <row r="15065" spans="1:3">
      <c r="A15065" s="218" t="s">
        <v>30456</v>
      </c>
      <c r="B15065" s="214" t="s">
        <v>30457</v>
      </c>
      <c r="C15065" s="214" t="s">
        <v>47</v>
      </c>
    </row>
    <row r="15066" spans="1:3">
      <c r="A15066" s="218" t="s">
        <v>30458</v>
      </c>
      <c r="B15066" s="214" t="s">
        <v>30459</v>
      </c>
      <c r="C15066" s="214" t="s">
        <v>47</v>
      </c>
    </row>
    <row r="15067" spans="1:3">
      <c r="A15067" s="218" t="s">
        <v>30460</v>
      </c>
      <c r="B15067" s="214" t="s">
        <v>30461</v>
      </c>
      <c r="C15067" s="214" t="s">
        <v>602</v>
      </c>
    </row>
    <row r="15068" spans="1:3">
      <c r="A15068" s="218" t="s">
        <v>30462</v>
      </c>
      <c r="B15068" s="214" t="s">
        <v>30463</v>
      </c>
      <c r="C15068" s="214" t="s">
        <v>47</v>
      </c>
    </row>
    <row r="15069" spans="1:3">
      <c r="A15069" s="218" t="s">
        <v>30464</v>
      </c>
      <c r="B15069" s="214" t="s">
        <v>30465</v>
      </c>
      <c r="C15069" s="214" t="s">
        <v>47</v>
      </c>
    </row>
    <row r="15070" spans="1:3">
      <c r="A15070" s="218" t="s">
        <v>30466</v>
      </c>
      <c r="B15070" s="214" t="s">
        <v>30467</v>
      </c>
      <c r="C15070" s="214" t="s">
        <v>47</v>
      </c>
    </row>
    <row r="15071" spans="1:3">
      <c r="A15071" s="218" t="s">
        <v>30468</v>
      </c>
      <c r="B15071" s="214" t="s">
        <v>30469</v>
      </c>
      <c r="C15071" s="214" t="s">
        <v>47</v>
      </c>
    </row>
    <row r="15072" spans="1:3">
      <c r="A15072" s="218" t="s">
        <v>30470</v>
      </c>
      <c r="B15072" s="214" t="s">
        <v>30471</v>
      </c>
      <c r="C15072" s="214" t="s">
        <v>47</v>
      </c>
    </row>
    <row r="15073" spans="1:3">
      <c r="A15073" s="218" t="s">
        <v>30472</v>
      </c>
      <c r="B15073" s="214" t="s">
        <v>30473</v>
      </c>
      <c r="C15073" s="214" t="s">
        <v>47</v>
      </c>
    </row>
    <row r="15074" spans="1:3">
      <c r="A15074" s="218" t="s">
        <v>30474</v>
      </c>
      <c r="B15074" s="214" t="s">
        <v>30475</v>
      </c>
      <c r="C15074" s="214" t="s">
        <v>602</v>
      </c>
    </row>
    <row r="15075" spans="1:3">
      <c r="A15075" s="218" t="s">
        <v>30476</v>
      </c>
      <c r="B15075" s="214" t="s">
        <v>30477</v>
      </c>
      <c r="C15075" s="214" t="s">
        <v>602</v>
      </c>
    </row>
    <row r="15076" spans="1:3">
      <c r="A15076" s="218" t="s">
        <v>30478</v>
      </c>
      <c r="B15076" s="214" t="s">
        <v>30479</v>
      </c>
      <c r="C15076" s="214" t="s">
        <v>602</v>
      </c>
    </row>
    <row r="15077" spans="1:3">
      <c r="A15077" s="218" t="s">
        <v>30480</v>
      </c>
      <c r="B15077" s="214" t="s">
        <v>30481</v>
      </c>
      <c r="C15077" s="214" t="s">
        <v>47</v>
      </c>
    </row>
    <row r="15078" spans="1:3">
      <c r="A15078" s="218" t="s">
        <v>30482</v>
      </c>
      <c r="B15078" s="214" t="s">
        <v>30483</v>
      </c>
      <c r="C15078" s="214" t="s">
        <v>47</v>
      </c>
    </row>
    <row r="15079" spans="1:3">
      <c r="A15079" s="218" t="s">
        <v>30484</v>
      </c>
      <c r="B15079" s="214" t="s">
        <v>30485</v>
      </c>
      <c r="C15079" s="214" t="s">
        <v>47</v>
      </c>
    </row>
    <row r="15080" spans="1:3">
      <c r="A15080" s="218" t="s">
        <v>30486</v>
      </c>
      <c r="B15080" s="214" t="s">
        <v>30487</v>
      </c>
      <c r="C15080" s="214" t="s">
        <v>47</v>
      </c>
    </row>
    <row r="15081" spans="1:3">
      <c r="A15081" s="218" t="s">
        <v>30488</v>
      </c>
      <c r="B15081" s="214" t="s">
        <v>30489</v>
      </c>
      <c r="C15081" s="214" t="s">
        <v>47</v>
      </c>
    </row>
    <row r="15082" spans="1:3">
      <c r="A15082" s="218" t="s">
        <v>30490</v>
      </c>
      <c r="B15082" s="214" t="s">
        <v>30491</v>
      </c>
      <c r="C15082" s="214" t="s">
        <v>47</v>
      </c>
    </row>
    <row r="15083" spans="1:3">
      <c r="A15083" s="218" t="s">
        <v>30492</v>
      </c>
      <c r="B15083" s="214" t="s">
        <v>30493</v>
      </c>
      <c r="C15083" s="214" t="s">
        <v>47</v>
      </c>
    </row>
    <row r="15084" spans="1:3">
      <c r="A15084" s="218" t="s">
        <v>30494</v>
      </c>
      <c r="B15084" s="214" t="s">
        <v>30495</v>
      </c>
      <c r="C15084" s="214" t="s">
        <v>47</v>
      </c>
    </row>
    <row r="15085" spans="1:3">
      <c r="A15085" s="218" t="s">
        <v>30496</v>
      </c>
      <c r="B15085" s="214" t="s">
        <v>30497</v>
      </c>
      <c r="C15085" s="214" t="s">
        <v>47</v>
      </c>
    </row>
    <row r="15086" spans="1:3">
      <c r="A15086" s="218" t="s">
        <v>30498</v>
      </c>
      <c r="B15086" s="214" t="s">
        <v>30499</v>
      </c>
      <c r="C15086" s="214" t="s">
        <v>47</v>
      </c>
    </row>
    <row r="15087" spans="1:3">
      <c r="A15087" s="218" t="s">
        <v>30500</v>
      </c>
      <c r="B15087" s="214" t="s">
        <v>30501</v>
      </c>
      <c r="C15087" s="214" t="s">
        <v>47</v>
      </c>
    </row>
    <row r="15088" spans="1:3">
      <c r="A15088" s="218" t="s">
        <v>30502</v>
      </c>
      <c r="B15088" s="214" t="s">
        <v>30503</v>
      </c>
      <c r="C15088" s="214" t="s">
        <v>47</v>
      </c>
    </row>
    <row r="15089" spans="1:3">
      <c r="A15089" s="218" t="s">
        <v>30504</v>
      </c>
      <c r="B15089" s="214" t="s">
        <v>30505</v>
      </c>
      <c r="C15089" s="214" t="s">
        <v>47</v>
      </c>
    </row>
    <row r="15090" spans="1:3">
      <c r="A15090" s="218" t="s">
        <v>30506</v>
      </c>
      <c r="B15090" s="214" t="s">
        <v>30507</v>
      </c>
      <c r="C15090" s="214" t="s">
        <v>47</v>
      </c>
    </row>
    <row r="15091" spans="1:3">
      <c r="A15091" s="218" t="s">
        <v>30508</v>
      </c>
      <c r="B15091" s="214" t="s">
        <v>30509</v>
      </c>
      <c r="C15091" s="214" t="s">
        <v>47</v>
      </c>
    </row>
    <row r="15092" spans="1:3">
      <c r="A15092" s="218" t="s">
        <v>30510</v>
      </c>
      <c r="B15092" s="214" t="s">
        <v>30511</v>
      </c>
      <c r="C15092" s="214" t="s">
        <v>47</v>
      </c>
    </row>
    <row r="15093" spans="1:3">
      <c r="A15093" s="218" t="s">
        <v>30512</v>
      </c>
      <c r="B15093" s="214" t="s">
        <v>30513</v>
      </c>
      <c r="C15093" s="214" t="s">
        <v>47</v>
      </c>
    </row>
    <row r="15094" spans="1:3">
      <c r="A15094" s="218" t="s">
        <v>30514</v>
      </c>
      <c r="B15094" s="214" t="s">
        <v>30515</v>
      </c>
      <c r="C15094" s="214" t="s">
        <v>47</v>
      </c>
    </row>
    <row r="15095" spans="1:3">
      <c r="A15095" s="218" t="s">
        <v>30516</v>
      </c>
      <c r="B15095" s="214" t="s">
        <v>30517</v>
      </c>
      <c r="C15095" s="214" t="s">
        <v>47</v>
      </c>
    </row>
    <row r="15096" spans="1:3">
      <c r="A15096" s="218" t="s">
        <v>30518</v>
      </c>
      <c r="B15096" s="214" t="s">
        <v>30519</v>
      </c>
      <c r="C15096" s="214" t="s">
        <v>47</v>
      </c>
    </row>
    <row r="15097" spans="1:3">
      <c r="A15097" s="218" t="s">
        <v>30520</v>
      </c>
      <c r="B15097" s="214" t="s">
        <v>30521</v>
      </c>
      <c r="C15097" s="214" t="s">
        <v>47</v>
      </c>
    </row>
    <row r="15098" spans="1:3">
      <c r="A15098" s="218" t="s">
        <v>30522</v>
      </c>
      <c r="B15098" s="214" t="s">
        <v>30523</v>
      </c>
      <c r="C15098" s="214" t="s">
        <v>47</v>
      </c>
    </row>
    <row r="15099" spans="1:3">
      <c r="A15099" s="218" t="s">
        <v>30524</v>
      </c>
      <c r="B15099" s="214" t="s">
        <v>30525</v>
      </c>
      <c r="C15099" s="214" t="s">
        <v>47</v>
      </c>
    </row>
    <row r="15100" spans="1:3">
      <c r="A15100" s="218" t="s">
        <v>30526</v>
      </c>
      <c r="B15100" s="214" t="s">
        <v>30527</v>
      </c>
      <c r="C15100" s="214" t="s">
        <v>602</v>
      </c>
    </row>
    <row r="15101" spans="1:3">
      <c r="A15101" s="218" t="s">
        <v>30528</v>
      </c>
      <c r="B15101" s="214" t="s">
        <v>30529</v>
      </c>
      <c r="C15101" s="214" t="s">
        <v>47</v>
      </c>
    </row>
    <row r="15102" spans="1:3">
      <c r="A15102" s="218" t="s">
        <v>30530</v>
      </c>
      <c r="B15102" s="214" t="s">
        <v>30531</v>
      </c>
      <c r="C15102" s="214" t="s">
        <v>367</v>
      </c>
    </row>
    <row r="15103" spans="1:3">
      <c r="A15103" s="218" t="s">
        <v>30532</v>
      </c>
      <c r="B15103" s="214" t="s">
        <v>30533</v>
      </c>
      <c r="C15103" s="214" t="s">
        <v>367</v>
      </c>
    </row>
    <row r="15104" spans="1:3">
      <c r="A15104" s="218" t="s">
        <v>30534</v>
      </c>
      <c r="B15104" s="214" t="s">
        <v>30535</v>
      </c>
      <c r="C15104" s="214" t="s">
        <v>367</v>
      </c>
    </row>
    <row r="15105" spans="1:3">
      <c r="A15105" s="218" t="s">
        <v>30536</v>
      </c>
      <c r="B15105" s="214" t="s">
        <v>30537</v>
      </c>
      <c r="C15105" s="214" t="s">
        <v>461</v>
      </c>
    </row>
    <row r="15106" spans="1:3">
      <c r="A15106" s="218" t="s">
        <v>30538</v>
      </c>
      <c r="B15106" s="214" t="s">
        <v>30539</v>
      </c>
      <c r="C15106" s="214" t="s">
        <v>47</v>
      </c>
    </row>
    <row r="15107" spans="1:3">
      <c r="A15107" s="218" t="s">
        <v>30540</v>
      </c>
      <c r="B15107" s="214" t="s">
        <v>30541</v>
      </c>
      <c r="C15107" s="214" t="s">
        <v>14011</v>
      </c>
    </row>
    <row r="15108" spans="1:3">
      <c r="A15108" s="218" t="s">
        <v>30542</v>
      </c>
      <c r="B15108" s="214" t="s">
        <v>30543</v>
      </c>
      <c r="C15108" s="214" t="s">
        <v>47</v>
      </c>
    </row>
    <row r="15109" spans="1:3">
      <c r="A15109" s="218" t="s">
        <v>30544</v>
      </c>
      <c r="B15109" s="214" t="s">
        <v>30545</v>
      </c>
      <c r="C15109" s="214" t="s">
        <v>602</v>
      </c>
    </row>
    <row r="15110" spans="1:3">
      <c r="A15110" s="218" t="s">
        <v>30546</v>
      </c>
      <c r="B15110" s="214" t="s">
        <v>30547</v>
      </c>
      <c r="C15110" s="214" t="s">
        <v>47</v>
      </c>
    </row>
    <row r="15111" spans="1:3">
      <c r="A15111" s="218" t="s">
        <v>30548</v>
      </c>
      <c r="B15111" s="214" t="s">
        <v>30549</v>
      </c>
      <c r="C15111" s="214" t="s">
        <v>47</v>
      </c>
    </row>
    <row r="15112" spans="1:3">
      <c r="A15112" s="218" t="s">
        <v>30550</v>
      </c>
      <c r="B15112" s="214" t="s">
        <v>30551</v>
      </c>
      <c r="C15112" s="214" t="s">
        <v>47</v>
      </c>
    </row>
    <row r="15113" spans="1:3">
      <c r="A15113" s="218" t="s">
        <v>30552</v>
      </c>
      <c r="B15113" s="214" t="s">
        <v>30553</v>
      </c>
      <c r="C15113" s="214" t="s">
        <v>47</v>
      </c>
    </row>
    <row r="15114" spans="1:3">
      <c r="A15114" s="218" t="s">
        <v>30554</v>
      </c>
      <c r="B15114" s="214" t="s">
        <v>30555</v>
      </c>
      <c r="C15114" s="214" t="s">
        <v>367</v>
      </c>
    </row>
    <row r="15115" spans="1:3">
      <c r="A15115" s="218" t="s">
        <v>30556</v>
      </c>
      <c r="B15115" s="214" t="s">
        <v>30557</v>
      </c>
      <c r="C15115" s="214" t="s">
        <v>47</v>
      </c>
    </row>
    <row r="15116" spans="1:3">
      <c r="A15116" s="218" t="s">
        <v>30558</v>
      </c>
      <c r="B15116" s="214" t="s">
        <v>30559</v>
      </c>
      <c r="C15116" s="214" t="s">
        <v>47</v>
      </c>
    </row>
    <row r="15117" spans="1:3">
      <c r="A15117" s="218" t="s">
        <v>30560</v>
      </c>
      <c r="B15117" s="214" t="s">
        <v>30561</v>
      </c>
      <c r="C15117" s="214" t="s">
        <v>47</v>
      </c>
    </row>
    <row r="15118" spans="1:3">
      <c r="A15118" s="218" t="s">
        <v>30562</v>
      </c>
      <c r="B15118" s="214" t="s">
        <v>30563</v>
      </c>
      <c r="C15118" s="214" t="s">
        <v>602</v>
      </c>
    </row>
    <row r="15119" spans="1:3">
      <c r="A15119" s="218" t="s">
        <v>30564</v>
      </c>
      <c r="B15119" s="214" t="s">
        <v>30565</v>
      </c>
      <c r="C15119" s="214" t="s">
        <v>47</v>
      </c>
    </row>
    <row r="15120" spans="1:3">
      <c r="A15120" s="218" t="s">
        <v>30566</v>
      </c>
      <c r="B15120" s="214" t="s">
        <v>30567</v>
      </c>
      <c r="C15120" s="214" t="s">
        <v>47</v>
      </c>
    </row>
    <row r="15121" spans="1:3">
      <c r="A15121" s="218" t="s">
        <v>30568</v>
      </c>
      <c r="B15121" s="214" t="s">
        <v>30569</v>
      </c>
      <c r="C15121" s="214" t="s">
        <v>47</v>
      </c>
    </row>
    <row r="15122" spans="1:3">
      <c r="A15122" s="218" t="s">
        <v>30570</v>
      </c>
      <c r="B15122" s="214" t="s">
        <v>30571</v>
      </c>
      <c r="C15122" s="214" t="s">
        <v>47</v>
      </c>
    </row>
    <row r="15123" spans="1:3">
      <c r="A15123" s="218" t="s">
        <v>30572</v>
      </c>
      <c r="B15123" s="214" t="s">
        <v>30573</v>
      </c>
      <c r="C15123" s="214" t="s">
        <v>47</v>
      </c>
    </row>
    <row r="15124" spans="1:3">
      <c r="A15124" s="218" t="s">
        <v>30574</v>
      </c>
      <c r="B15124" s="214" t="s">
        <v>30575</v>
      </c>
      <c r="C15124" s="214" t="s">
        <v>602</v>
      </c>
    </row>
    <row r="15125" spans="1:3">
      <c r="A15125" s="218" t="s">
        <v>30576</v>
      </c>
      <c r="B15125" s="214" t="s">
        <v>30577</v>
      </c>
      <c r="C15125" s="214" t="s">
        <v>602</v>
      </c>
    </row>
    <row r="15126" spans="1:3">
      <c r="A15126" s="218" t="s">
        <v>30578</v>
      </c>
      <c r="B15126" s="214" t="s">
        <v>30579</v>
      </c>
      <c r="C15126" s="214" t="s">
        <v>602</v>
      </c>
    </row>
    <row r="15127" spans="1:3">
      <c r="A15127" s="218" t="s">
        <v>30580</v>
      </c>
      <c r="B15127" s="214" t="s">
        <v>30581</v>
      </c>
      <c r="C15127" s="214" t="s">
        <v>602</v>
      </c>
    </row>
    <row r="15128" spans="1:3">
      <c r="A15128" s="218" t="s">
        <v>30582</v>
      </c>
      <c r="B15128" s="214" t="s">
        <v>30583</v>
      </c>
      <c r="C15128" s="214" t="s">
        <v>602</v>
      </c>
    </row>
    <row r="15129" spans="1:3">
      <c r="A15129" s="218" t="s">
        <v>30584</v>
      </c>
      <c r="B15129" s="214" t="s">
        <v>30585</v>
      </c>
      <c r="C15129" s="214" t="s">
        <v>365</v>
      </c>
    </row>
    <row r="15130" spans="1:3">
      <c r="A15130" s="218" t="s">
        <v>30586</v>
      </c>
      <c r="B15130" s="214" t="s">
        <v>30587</v>
      </c>
      <c r="C15130" s="214" t="s">
        <v>365</v>
      </c>
    </row>
    <row r="15131" spans="1:3">
      <c r="A15131" s="218" t="s">
        <v>30588</v>
      </c>
      <c r="B15131" s="214" t="s">
        <v>30589</v>
      </c>
      <c r="C15131" s="214" t="s">
        <v>602</v>
      </c>
    </row>
    <row r="15132" spans="1:3">
      <c r="A15132" s="218" t="s">
        <v>30590</v>
      </c>
      <c r="B15132" s="214" t="s">
        <v>30591</v>
      </c>
      <c r="C15132" s="214" t="s">
        <v>47</v>
      </c>
    </row>
    <row r="15133" spans="1:3">
      <c r="A15133" s="218" t="s">
        <v>30592</v>
      </c>
      <c r="B15133" s="214" t="s">
        <v>30593</v>
      </c>
      <c r="C15133" s="214" t="s">
        <v>47</v>
      </c>
    </row>
    <row r="15134" spans="1:3">
      <c r="A15134" s="218" t="s">
        <v>30594</v>
      </c>
      <c r="B15134" s="214" t="s">
        <v>30595</v>
      </c>
      <c r="C15134" s="214" t="s">
        <v>47</v>
      </c>
    </row>
    <row r="15135" spans="1:3">
      <c r="A15135" s="218" t="s">
        <v>30596</v>
      </c>
      <c r="B15135" s="214" t="s">
        <v>30597</v>
      </c>
      <c r="C15135" s="214" t="s">
        <v>47</v>
      </c>
    </row>
    <row r="15136" spans="1:3">
      <c r="A15136" s="218" t="s">
        <v>30598</v>
      </c>
      <c r="B15136" s="214" t="s">
        <v>30599</v>
      </c>
      <c r="C15136" s="214" t="s">
        <v>47</v>
      </c>
    </row>
    <row r="15137" spans="1:3">
      <c r="A15137" s="218" t="s">
        <v>30600</v>
      </c>
      <c r="B15137" s="214" t="s">
        <v>30601</v>
      </c>
      <c r="C15137" s="214" t="s">
        <v>47</v>
      </c>
    </row>
    <row r="15138" spans="1:3">
      <c r="A15138" s="218" t="s">
        <v>30602</v>
      </c>
      <c r="B15138" s="214" t="s">
        <v>30603</v>
      </c>
      <c r="C15138" s="214" t="s">
        <v>365</v>
      </c>
    </row>
    <row r="15139" spans="1:3">
      <c r="A15139" s="218" t="s">
        <v>30604</v>
      </c>
      <c r="B15139" s="214" t="s">
        <v>30605</v>
      </c>
      <c r="C15139" s="214" t="s">
        <v>365</v>
      </c>
    </row>
    <row r="15140" spans="1:3">
      <c r="A15140" s="218" t="s">
        <v>30606</v>
      </c>
      <c r="B15140" s="214" t="s">
        <v>30607</v>
      </c>
      <c r="C15140" s="214" t="s">
        <v>47</v>
      </c>
    </row>
    <row r="15141" spans="1:3">
      <c r="A15141" s="218" t="s">
        <v>30608</v>
      </c>
      <c r="B15141" s="214" t="s">
        <v>30609</v>
      </c>
      <c r="C15141" s="214" t="s">
        <v>29634</v>
      </c>
    </row>
    <row r="15142" spans="1:3">
      <c r="A15142" s="218" t="s">
        <v>30610</v>
      </c>
      <c r="B15142" s="214" t="s">
        <v>30611</v>
      </c>
      <c r="C15142" s="214" t="s">
        <v>47</v>
      </c>
    </row>
    <row r="15143" spans="1:3">
      <c r="A15143" s="218" t="s">
        <v>30612</v>
      </c>
      <c r="B15143" s="214" t="s">
        <v>30613</v>
      </c>
      <c r="C15143" s="214" t="s">
        <v>47</v>
      </c>
    </row>
    <row r="15144" spans="1:3">
      <c r="A15144" s="218" t="s">
        <v>30614</v>
      </c>
      <c r="B15144" s="214" t="s">
        <v>30615</v>
      </c>
      <c r="C15144" s="214" t="s">
        <v>47</v>
      </c>
    </row>
    <row r="15145" spans="1:3">
      <c r="A15145" s="218" t="s">
        <v>30616</v>
      </c>
      <c r="B15145" s="214" t="s">
        <v>30617</v>
      </c>
      <c r="C15145" s="214" t="s">
        <v>47</v>
      </c>
    </row>
    <row r="15146" spans="1:3">
      <c r="A15146" s="218" t="s">
        <v>30618</v>
      </c>
      <c r="B15146" s="214" t="s">
        <v>30619</v>
      </c>
      <c r="C15146" s="214" t="s">
        <v>47</v>
      </c>
    </row>
    <row r="15147" spans="1:3">
      <c r="A15147" s="218" t="s">
        <v>30620</v>
      </c>
      <c r="B15147" s="214" t="s">
        <v>30621</v>
      </c>
      <c r="C15147" s="214" t="s">
        <v>47</v>
      </c>
    </row>
    <row r="15148" spans="1:3">
      <c r="A15148" s="218" t="s">
        <v>30622</v>
      </c>
      <c r="B15148" s="214" t="s">
        <v>30623</v>
      </c>
      <c r="C15148" s="214" t="s">
        <v>47</v>
      </c>
    </row>
    <row r="15149" spans="1:3">
      <c r="A15149" s="218" t="s">
        <v>30624</v>
      </c>
      <c r="B15149" s="214" t="s">
        <v>30625</v>
      </c>
      <c r="C15149" s="214" t="s">
        <v>47</v>
      </c>
    </row>
    <row r="15150" spans="1:3">
      <c r="A15150" s="218" t="s">
        <v>30626</v>
      </c>
      <c r="B15150" s="214" t="s">
        <v>30627</v>
      </c>
      <c r="C15150" s="214" t="s">
        <v>47</v>
      </c>
    </row>
    <row r="15151" spans="1:3">
      <c r="A15151" s="218" t="s">
        <v>30628</v>
      </c>
      <c r="B15151" s="214" t="s">
        <v>30629</v>
      </c>
      <c r="C15151" s="214" t="s">
        <v>47</v>
      </c>
    </row>
    <row r="15152" spans="1:3">
      <c r="A15152" s="218" t="s">
        <v>30630</v>
      </c>
      <c r="B15152" s="214" t="s">
        <v>30631</v>
      </c>
      <c r="C15152" s="214" t="s">
        <v>47</v>
      </c>
    </row>
    <row r="15153" spans="1:3">
      <c r="A15153" s="218" t="s">
        <v>30632</v>
      </c>
      <c r="B15153" s="214" t="s">
        <v>30633</v>
      </c>
      <c r="C15153" s="214" t="s">
        <v>47</v>
      </c>
    </row>
    <row r="15154" spans="1:3">
      <c r="A15154" s="218" t="s">
        <v>30634</v>
      </c>
      <c r="B15154" s="214" t="s">
        <v>30635</v>
      </c>
      <c r="C15154" s="214" t="s">
        <v>47</v>
      </c>
    </row>
    <row r="15155" spans="1:3">
      <c r="A15155" s="218" t="s">
        <v>30636</v>
      </c>
      <c r="B15155" s="214" t="s">
        <v>30637</v>
      </c>
      <c r="C15155" s="214" t="s">
        <v>47</v>
      </c>
    </row>
    <row r="15156" spans="1:3">
      <c r="A15156" s="218" t="s">
        <v>30638</v>
      </c>
      <c r="B15156" s="214" t="s">
        <v>30639</v>
      </c>
      <c r="C15156" s="214" t="s">
        <v>47</v>
      </c>
    </row>
    <row r="15157" spans="1:3">
      <c r="A15157" s="218" t="s">
        <v>30640</v>
      </c>
      <c r="B15157" s="214" t="s">
        <v>30641</v>
      </c>
      <c r="C15157" s="214" t="s">
        <v>47</v>
      </c>
    </row>
    <row r="15158" spans="1:3">
      <c r="A15158" s="218" t="s">
        <v>30642</v>
      </c>
      <c r="B15158" s="214" t="s">
        <v>30643</v>
      </c>
      <c r="C15158" s="214" t="s">
        <v>602</v>
      </c>
    </row>
    <row r="15159" spans="1:3">
      <c r="A15159" s="218" t="s">
        <v>30644</v>
      </c>
      <c r="B15159" s="214" t="s">
        <v>30645</v>
      </c>
      <c r="C15159" s="214" t="s">
        <v>602</v>
      </c>
    </row>
    <row r="15160" spans="1:3">
      <c r="A15160" s="218" t="s">
        <v>30646</v>
      </c>
      <c r="B15160" s="214" t="s">
        <v>30647</v>
      </c>
      <c r="C15160" s="214" t="s">
        <v>602</v>
      </c>
    </row>
    <row r="15161" spans="1:3">
      <c r="A15161" s="218" t="s">
        <v>30648</v>
      </c>
      <c r="B15161" s="214" t="s">
        <v>30649</v>
      </c>
      <c r="C15161" s="214" t="s">
        <v>365</v>
      </c>
    </row>
    <row r="15162" spans="1:3">
      <c r="A15162" s="218" t="s">
        <v>30650</v>
      </c>
      <c r="B15162" s="214" t="s">
        <v>30651</v>
      </c>
      <c r="C15162" s="214" t="s">
        <v>365</v>
      </c>
    </row>
    <row r="15163" spans="1:3">
      <c r="A15163" s="218" t="s">
        <v>30652</v>
      </c>
      <c r="B15163" s="214" t="s">
        <v>30653</v>
      </c>
      <c r="C15163" s="214" t="s">
        <v>47</v>
      </c>
    </row>
    <row r="15164" spans="1:3">
      <c r="A15164" s="218" t="s">
        <v>30654</v>
      </c>
      <c r="B15164" s="214" t="s">
        <v>30655</v>
      </c>
      <c r="C15164" s="214" t="s">
        <v>47</v>
      </c>
    </row>
    <row r="15165" spans="1:3">
      <c r="A15165" s="218" t="s">
        <v>30656</v>
      </c>
      <c r="B15165" s="214" t="s">
        <v>30657</v>
      </c>
      <c r="C15165" s="214" t="s">
        <v>47</v>
      </c>
    </row>
    <row r="15166" spans="1:3">
      <c r="A15166" s="218" t="s">
        <v>30658</v>
      </c>
      <c r="B15166" s="214" t="s">
        <v>30659</v>
      </c>
      <c r="C15166" s="214" t="s">
        <v>47</v>
      </c>
    </row>
    <row r="15167" spans="1:3">
      <c r="A15167" s="218" t="s">
        <v>30660</v>
      </c>
      <c r="B15167" s="214" t="s">
        <v>30661</v>
      </c>
      <c r="C15167" s="214" t="s">
        <v>47</v>
      </c>
    </row>
    <row r="15168" spans="1:3">
      <c r="A15168" s="218" t="s">
        <v>30662</v>
      </c>
      <c r="B15168" s="214" t="s">
        <v>30663</v>
      </c>
      <c r="C15168" s="214" t="s">
        <v>47</v>
      </c>
    </row>
    <row r="15169" spans="1:3">
      <c r="A15169" s="218" t="s">
        <v>30664</v>
      </c>
      <c r="B15169" s="214" t="s">
        <v>30665</v>
      </c>
      <c r="C15169" s="214" t="s">
        <v>47</v>
      </c>
    </row>
    <row r="15170" spans="1:3">
      <c r="A15170" s="218" t="s">
        <v>30666</v>
      </c>
      <c r="B15170" s="214" t="s">
        <v>30667</v>
      </c>
      <c r="C15170" s="214" t="s">
        <v>47</v>
      </c>
    </row>
    <row r="15171" spans="1:3">
      <c r="A15171" s="218" t="s">
        <v>30668</v>
      </c>
      <c r="B15171" s="214" t="s">
        <v>30669</v>
      </c>
      <c r="C15171" s="214" t="s">
        <v>47</v>
      </c>
    </row>
    <row r="15172" spans="1:3">
      <c r="A15172" s="218" t="s">
        <v>30670</v>
      </c>
      <c r="B15172" s="214" t="s">
        <v>30671</v>
      </c>
      <c r="C15172" s="214" t="s">
        <v>47</v>
      </c>
    </row>
    <row r="15173" spans="1:3">
      <c r="A15173" s="218" t="s">
        <v>30672</v>
      </c>
      <c r="B15173" s="214" t="s">
        <v>30673</v>
      </c>
      <c r="C15173" s="214" t="s">
        <v>602</v>
      </c>
    </row>
    <row r="15174" spans="1:3">
      <c r="A15174" s="218" t="s">
        <v>30674</v>
      </c>
      <c r="B15174" s="214" t="s">
        <v>30675</v>
      </c>
      <c r="C15174" s="214" t="s">
        <v>602</v>
      </c>
    </row>
    <row r="15175" spans="1:3">
      <c r="A15175" s="218" t="s">
        <v>30676</v>
      </c>
      <c r="B15175" s="214" t="s">
        <v>30677</v>
      </c>
      <c r="C15175" s="214" t="s">
        <v>602</v>
      </c>
    </row>
    <row r="15176" spans="1:3">
      <c r="A15176" s="218" t="s">
        <v>30678</v>
      </c>
      <c r="B15176" s="214" t="s">
        <v>30679</v>
      </c>
      <c r="C15176" s="214" t="s">
        <v>47</v>
      </c>
    </row>
    <row r="15177" spans="1:3">
      <c r="A15177" s="218" t="s">
        <v>30680</v>
      </c>
      <c r="B15177" s="214" t="s">
        <v>30681</v>
      </c>
      <c r="C15177" s="214" t="s">
        <v>47</v>
      </c>
    </row>
    <row r="15178" spans="1:3">
      <c r="A15178" s="218" t="s">
        <v>30682</v>
      </c>
      <c r="B15178" s="214" t="s">
        <v>30683</v>
      </c>
      <c r="C15178" s="214" t="s">
        <v>47</v>
      </c>
    </row>
    <row r="15179" spans="1:3">
      <c r="A15179" s="218" t="s">
        <v>30684</v>
      </c>
      <c r="B15179" s="214" t="s">
        <v>30685</v>
      </c>
      <c r="C15179" s="214" t="s">
        <v>47</v>
      </c>
    </row>
    <row r="15180" spans="1:3">
      <c r="A15180" s="218" t="s">
        <v>30686</v>
      </c>
      <c r="B15180" s="214" t="s">
        <v>30687</v>
      </c>
      <c r="C15180" s="214" t="s">
        <v>367</v>
      </c>
    </row>
    <row r="15181" spans="1:3">
      <c r="A15181" s="218" t="s">
        <v>30688</v>
      </c>
      <c r="B15181" s="214" t="s">
        <v>30689</v>
      </c>
      <c r="C15181" s="214" t="s">
        <v>47</v>
      </c>
    </row>
    <row r="15182" spans="1:3">
      <c r="A15182" s="218" t="s">
        <v>30690</v>
      </c>
      <c r="B15182" s="214" t="s">
        <v>30691</v>
      </c>
      <c r="C15182" s="214" t="s">
        <v>367</v>
      </c>
    </row>
    <row r="15183" spans="1:3">
      <c r="A15183" s="218" t="s">
        <v>30692</v>
      </c>
      <c r="B15183" s="214" t="s">
        <v>30693</v>
      </c>
      <c r="C15183" s="214" t="s">
        <v>367</v>
      </c>
    </row>
    <row r="15184" spans="1:3">
      <c r="A15184" s="218" t="s">
        <v>30694</v>
      </c>
      <c r="B15184" s="214" t="s">
        <v>30695</v>
      </c>
      <c r="C15184" s="214" t="s">
        <v>47</v>
      </c>
    </row>
    <row r="15185" spans="1:3">
      <c r="A15185" s="218" t="s">
        <v>30696</v>
      </c>
      <c r="B15185" s="214" t="s">
        <v>30697</v>
      </c>
      <c r="C15185" s="214" t="s">
        <v>47</v>
      </c>
    </row>
    <row r="15186" spans="1:3">
      <c r="A15186" s="218" t="s">
        <v>30698</v>
      </c>
      <c r="B15186" s="214" t="s">
        <v>30699</v>
      </c>
      <c r="C15186" s="214" t="s">
        <v>47</v>
      </c>
    </row>
    <row r="15187" spans="1:3">
      <c r="A15187" s="218" t="s">
        <v>30700</v>
      </c>
      <c r="B15187" s="214" t="s">
        <v>30701</v>
      </c>
      <c r="C15187" s="214" t="s">
        <v>47</v>
      </c>
    </row>
    <row r="15188" spans="1:3">
      <c r="A15188" s="218" t="s">
        <v>30702</v>
      </c>
      <c r="B15188" s="214" t="s">
        <v>30703</v>
      </c>
      <c r="C15188" s="214" t="s">
        <v>367</v>
      </c>
    </row>
    <row r="15189" spans="1:3">
      <c r="A15189" s="218" t="s">
        <v>30704</v>
      </c>
      <c r="B15189" s="214" t="s">
        <v>30705</v>
      </c>
      <c r="C15189" s="214" t="s">
        <v>367</v>
      </c>
    </row>
    <row r="15190" spans="1:3">
      <c r="A15190" s="218" t="s">
        <v>30706</v>
      </c>
      <c r="B15190" s="214" t="s">
        <v>30707</v>
      </c>
      <c r="C15190" s="214" t="s">
        <v>47</v>
      </c>
    </row>
    <row r="15191" spans="1:3">
      <c r="A15191" s="218" t="s">
        <v>30708</v>
      </c>
      <c r="B15191" s="214" t="s">
        <v>30709</v>
      </c>
      <c r="C15191" s="214" t="s">
        <v>47</v>
      </c>
    </row>
    <row r="15192" spans="1:3">
      <c r="A15192" s="218" t="s">
        <v>30710</v>
      </c>
      <c r="B15192" s="214" t="s">
        <v>30711</v>
      </c>
      <c r="C15192" s="214" t="s">
        <v>47</v>
      </c>
    </row>
    <row r="15193" spans="1:3">
      <c r="A15193" s="218" t="s">
        <v>30712</v>
      </c>
      <c r="B15193" s="214" t="s">
        <v>30713</v>
      </c>
      <c r="C15193" s="214" t="s">
        <v>367</v>
      </c>
    </row>
    <row r="15194" spans="1:3">
      <c r="A15194" s="218" t="s">
        <v>30714</v>
      </c>
      <c r="B15194" s="214" t="s">
        <v>30715</v>
      </c>
      <c r="C15194" s="214" t="s">
        <v>47</v>
      </c>
    </row>
    <row r="15195" spans="1:3">
      <c r="A15195" s="218" t="s">
        <v>30716</v>
      </c>
      <c r="B15195" s="214" t="s">
        <v>30717</v>
      </c>
      <c r="C15195" s="214" t="s">
        <v>47</v>
      </c>
    </row>
    <row r="15196" spans="1:3">
      <c r="A15196" s="218" t="s">
        <v>30718</v>
      </c>
      <c r="B15196" s="214" t="s">
        <v>30719</v>
      </c>
      <c r="C15196" s="214" t="s">
        <v>367</v>
      </c>
    </row>
    <row r="15197" spans="1:3">
      <c r="A15197" s="218" t="s">
        <v>30720</v>
      </c>
      <c r="B15197" s="214" t="s">
        <v>30721</v>
      </c>
      <c r="C15197" s="214" t="s">
        <v>367</v>
      </c>
    </row>
    <row r="15198" spans="1:3">
      <c r="A15198" s="218" t="s">
        <v>30722</v>
      </c>
      <c r="B15198" s="214" t="s">
        <v>30723</v>
      </c>
      <c r="C15198" s="214" t="s">
        <v>367</v>
      </c>
    </row>
    <row r="15199" spans="1:3">
      <c r="A15199" s="218" t="s">
        <v>30724</v>
      </c>
      <c r="B15199" s="214" t="s">
        <v>30725</v>
      </c>
      <c r="C15199" s="214" t="s">
        <v>47</v>
      </c>
    </row>
    <row r="15200" spans="1:3">
      <c r="A15200" s="218" t="s">
        <v>30726</v>
      </c>
      <c r="B15200" s="214" t="s">
        <v>30727</v>
      </c>
      <c r="C15200" s="214" t="s">
        <v>47</v>
      </c>
    </row>
    <row r="15201" spans="1:3">
      <c r="A15201" s="218" t="s">
        <v>30728</v>
      </c>
      <c r="B15201" s="214" t="s">
        <v>30729</v>
      </c>
      <c r="C15201" s="214" t="s">
        <v>367</v>
      </c>
    </row>
    <row r="15202" spans="1:3">
      <c r="A15202" s="218" t="s">
        <v>30730</v>
      </c>
      <c r="B15202" s="214" t="s">
        <v>30731</v>
      </c>
      <c r="C15202" s="214" t="s">
        <v>367</v>
      </c>
    </row>
    <row r="15203" spans="1:3">
      <c r="A15203" s="218" t="s">
        <v>30732</v>
      </c>
      <c r="B15203" s="214" t="s">
        <v>30733</v>
      </c>
      <c r="C15203" s="214" t="s">
        <v>47</v>
      </c>
    </row>
    <row r="15204" spans="1:3">
      <c r="A15204" s="218" t="s">
        <v>30734</v>
      </c>
      <c r="B15204" s="214" t="s">
        <v>30735</v>
      </c>
      <c r="C15204" s="214" t="s">
        <v>47</v>
      </c>
    </row>
    <row r="15205" spans="1:3">
      <c r="A15205" s="218" t="s">
        <v>30736</v>
      </c>
      <c r="B15205" s="214" t="s">
        <v>30737</v>
      </c>
      <c r="C15205" s="214" t="s">
        <v>47</v>
      </c>
    </row>
    <row r="15206" spans="1:3">
      <c r="A15206" s="218" t="s">
        <v>30738</v>
      </c>
      <c r="B15206" s="214" t="s">
        <v>30739</v>
      </c>
      <c r="C15206" s="214" t="s">
        <v>47</v>
      </c>
    </row>
    <row r="15207" spans="1:3">
      <c r="A15207" s="218" t="s">
        <v>30740</v>
      </c>
      <c r="B15207" s="214" t="s">
        <v>30741</v>
      </c>
      <c r="C15207" s="214" t="s">
        <v>47</v>
      </c>
    </row>
    <row r="15208" spans="1:3">
      <c r="A15208" s="218" t="s">
        <v>30742</v>
      </c>
      <c r="B15208" s="214" t="s">
        <v>30743</v>
      </c>
      <c r="C15208" s="214" t="s">
        <v>47</v>
      </c>
    </row>
    <row r="15209" spans="1:3">
      <c r="A15209" s="218" t="s">
        <v>30744</v>
      </c>
      <c r="B15209" s="214" t="s">
        <v>30745</v>
      </c>
      <c r="C15209" s="214" t="s">
        <v>8458</v>
      </c>
    </row>
    <row r="15210" spans="1:3">
      <c r="A15210" s="218" t="s">
        <v>30746</v>
      </c>
      <c r="B15210" s="214" t="s">
        <v>30747</v>
      </c>
      <c r="C15210" s="214" t="s">
        <v>602</v>
      </c>
    </row>
    <row r="15211" spans="1:3">
      <c r="A15211" s="218" t="s">
        <v>30748</v>
      </c>
      <c r="B15211" s="214" t="s">
        <v>30749</v>
      </c>
      <c r="C15211" s="214" t="s">
        <v>47</v>
      </c>
    </row>
    <row r="15212" spans="1:3">
      <c r="A15212" s="218" t="s">
        <v>30750</v>
      </c>
      <c r="B15212" s="214" t="s">
        <v>30751</v>
      </c>
      <c r="C15212" s="214" t="s">
        <v>47</v>
      </c>
    </row>
    <row r="15213" spans="1:3">
      <c r="A15213" s="218" t="s">
        <v>30752</v>
      </c>
      <c r="B15213" s="214" t="s">
        <v>30753</v>
      </c>
      <c r="C15213" s="214" t="s">
        <v>47</v>
      </c>
    </row>
    <row r="15214" spans="1:3">
      <c r="A15214" s="218" t="s">
        <v>30754</v>
      </c>
      <c r="B15214" s="214" t="s">
        <v>30755</v>
      </c>
      <c r="C15214" s="214" t="s">
        <v>47</v>
      </c>
    </row>
    <row r="15215" spans="1:3">
      <c r="A15215" s="218" t="s">
        <v>30756</v>
      </c>
      <c r="B15215" s="214" t="s">
        <v>30757</v>
      </c>
      <c r="C15215" s="214" t="s">
        <v>47</v>
      </c>
    </row>
    <row r="15216" spans="1:3">
      <c r="A15216" s="218" t="s">
        <v>30758</v>
      </c>
      <c r="B15216" s="214" t="s">
        <v>30759</v>
      </c>
      <c r="C15216" s="214" t="s">
        <v>47</v>
      </c>
    </row>
    <row r="15217" spans="1:3">
      <c r="A15217" s="218" t="s">
        <v>30760</v>
      </c>
      <c r="B15217" s="214" t="s">
        <v>30761</v>
      </c>
      <c r="C15217" s="214" t="s">
        <v>47</v>
      </c>
    </row>
    <row r="15218" spans="1:3">
      <c r="A15218" s="218" t="s">
        <v>30762</v>
      </c>
      <c r="B15218" s="214" t="s">
        <v>30763</v>
      </c>
      <c r="C15218" s="214" t="s">
        <v>47</v>
      </c>
    </row>
    <row r="15219" spans="1:3">
      <c r="A15219" s="218" t="s">
        <v>30764</v>
      </c>
      <c r="B15219" s="214" t="s">
        <v>30765</v>
      </c>
      <c r="C15219" s="214" t="s">
        <v>47</v>
      </c>
    </row>
    <row r="15220" spans="1:3">
      <c r="A15220" s="218" t="s">
        <v>30766</v>
      </c>
      <c r="B15220" s="214" t="s">
        <v>30767</v>
      </c>
      <c r="C15220" s="214" t="s">
        <v>47</v>
      </c>
    </row>
    <row r="15221" spans="1:3">
      <c r="A15221" s="218" t="s">
        <v>30768</v>
      </c>
      <c r="B15221" s="214" t="s">
        <v>30769</v>
      </c>
      <c r="C15221" s="214" t="s">
        <v>47</v>
      </c>
    </row>
    <row r="15222" spans="1:3">
      <c r="A15222" s="218" t="s">
        <v>30770</v>
      </c>
      <c r="B15222" s="214" t="s">
        <v>30771</v>
      </c>
      <c r="C15222" s="214" t="s">
        <v>47</v>
      </c>
    </row>
    <row r="15223" spans="1:3">
      <c r="A15223" s="218" t="s">
        <v>30772</v>
      </c>
      <c r="B15223" s="214" t="s">
        <v>30773</v>
      </c>
      <c r="C15223" s="214" t="s">
        <v>47</v>
      </c>
    </row>
    <row r="15224" spans="1:3">
      <c r="A15224" s="218" t="s">
        <v>30774</v>
      </c>
      <c r="B15224" s="214" t="s">
        <v>30775</v>
      </c>
      <c r="C15224" s="214" t="s">
        <v>47</v>
      </c>
    </row>
    <row r="15225" spans="1:3">
      <c r="A15225" s="218" t="s">
        <v>30776</v>
      </c>
      <c r="B15225" s="214" t="s">
        <v>30777</v>
      </c>
      <c r="C15225" s="214" t="s">
        <v>602</v>
      </c>
    </row>
    <row r="15226" spans="1:3">
      <c r="A15226" s="218" t="s">
        <v>30778</v>
      </c>
      <c r="B15226" s="214" t="s">
        <v>30779</v>
      </c>
      <c r="C15226" s="214" t="s">
        <v>47</v>
      </c>
    </row>
    <row r="15227" spans="1:3">
      <c r="A15227" s="218" t="s">
        <v>30780</v>
      </c>
      <c r="B15227" s="214" t="s">
        <v>30781</v>
      </c>
      <c r="C15227" s="214" t="s">
        <v>47</v>
      </c>
    </row>
    <row r="15228" spans="1:3">
      <c r="A15228" s="218" t="s">
        <v>30782</v>
      </c>
      <c r="B15228" s="214" t="s">
        <v>30783</v>
      </c>
      <c r="C15228" s="214" t="s">
        <v>3105</v>
      </c>
    </row>
    <row r="15229" spans="1:3">
      <c r="A15229" s="218" t="s">
        <v>30784</v>
      </c>
      <c r="B15229" s="214" t="s">
        <v>30785</v>
      </c>
      <c r="C15229" s="214" t="s">
        <v>3105</v>
      </c>
    </row>
    <row r="15230" spans="1:3">
      <c r="A15230" s="218" t="s">
        <v>30786</v>
      </c>
      <c r="B15230" s="214" t="s">
        <v>30787</v>
      </c>
      <c r="C15230" s="214" t="s">
        <v>3105</v>
      </c>
    </row>
    <row r="15231" spans="1:3">
      <c r="A15231" s="218" t="s">
        <v>30788</v>
      </c>
      <c r="B15231" s="214" t="s">
        <v>30789</v>
      </c>
      <c r="C15231" s="214" t="s">
        <v>3105</v>
      </c>
    </row>
    <row r="15232" spans="1:3">
      <c r="A15232" s="218" t="s">
        <v>30790</v>
      </c>
      <c r="B15232" s="214" t="s">
        <v>30791</v>
      </c>
      <c r="C15232" s="214" t="s">
        <v>3105</v>
      </c>
    </row>
    <row r="15233" spans="1:3">
      <c r="A15233" s="218" t="s">
        <v>30792</v>
      </c>
      <c r="B15233" s="214" t="s">
        <v>30793</v>
      </c>
      <c r="C15233" s="214" t="s">
        <v>602</v>
      </c>
    </row>
    <row r="15234" spans="1:3">
      <c r="A15234" s="218" t="s">
        <v>30794</v>
      </c>
      <c r="B15234" s="214" t="s">
        <v>30795</v>
      </c>
      <c r="C15234" s="214" t="s">
        <v>602</v>
      </c>
    </row>
    <row r="15235" spans="1:3">
      <c r="A15235" s="218" t="s">
        <v>30796</v>
      </c>
      <c r="B15235" s="214" t="s">
        <v>30797</v>
      </c>
      <c r="C15235" s="214" t="s">
        <v>602</v>
      </c>
    </row>
    <row r="15236" spans="1:3">
      <c r="A15236" s="218" t="s">
        <v>30798</v>
      </c>
      <c r="B15236" s="214" t="s">
        <v>30799</v>
      </c>
      <c r="C15236" s="214" t="s">
        <v>47</v>
      </c>
    </row>
    <row r="15237" spans="1:3">
      <c r="A15237" s="218" t="s">
        <v>30800</v>
      </c>
      <c r="B15237" s="214" t="s">
        <v>30801</v>
      </c>
      <c r="C15237" s="214" t="s">
        <v>47</v>
      </c>
    </row>
    <row r="15238" spans="1:3">
      <c r="A15238" s="218" t="s">
        <v>30802</v>
      </c>
      <c r="B15238" s="214" t="s">
        <v>30803</v>
      </c>
      <c r="C15238" s="214" t="s">
        <v>602</v>
      </c>
    </row>
    <row r="15239" spans="1:3">
      <c r="A15239" s="218" t="s">
        <v>30804</v>
      </c>
      <c r="B15239" s="214" t="s">
        <v>30805</v>
      </c>
      <c r="C15239" s="214" t="s">
        <v>602</v>
      </c>
    </row>
    <row r="15240" spans="1:3">
      <c r="A15240" s="218" t="s">
        <v>30806</v>
      </c>
      <c r="B15240" s="214" t="s">
        <v>30807</v>
      </c>
      <c r="C15240" s="214" t="s">
        <v>47</v>
      </c>
    </row>
    <row r="15241" spans="1:3">
      <c r="A15241" s="218" t="s">
        <v>30808</v>
      </c>
      <c r="B15241" s="214" t="s">
        <v>30809</v>
      </c>
      <c r="C15241" s="214" t="s">
        <v>47</v>
      </c>
    </row>
    <row r="15242" spans="1:3">
      <c r="A15242" s="218" t="s">
        <v>30810</v>
      </c>
      <c r="B15242" s="214" t="s">
        <v>30811</v>
      </c>
      <c r="C15242" s="214" t="s">
        <v>47</v>
      </c>
    </row>
    <row r="15243" spans="1:3">
      <c r="A15243" s="218" t="s">
        <v>30812</v>
      </c>
      <c r="B15243" s="214" t="s">
        <v>30813</v>
      </c>
      <c r="C15243" s="214" t="s">
        <v>47</v>
      </c>
    </row>
    <row r="15244" spans="1:3">
      <c r="A15244" s="218" t="s">
        <v>30814</v>
      </c>
      <c r="B15244" s="214" t="s">
        <v>30815</v>
      </c>
      <c r="C15244" s="214" t="s">
        <v>47</v>
      </c>
    </row>
    <row r="15245" spans="1:3">
      <c r="A15245" s="218" t="s">
        <v>30816</v>
      </c>
      <c r="B15245" s="214" t="s">
        <v>30817</v>
      </c>
      <c r="C15245" s="214" t="s">
        <v>47</v>
      </c>
    </row>
    <row r="15246" spans="1:3">
      <c r="A15246" s="218" t="s">
        <v>30818</v>
      </c>
      <c r="B15246" s="214" t="s">
        <v>30819</v>
      </c>
      <c r="C15246" s="214" t="s">
        <v>365</v>
      </c>
    </row>
    <row r="15247" spans="1:3">
      <c r="A15247" s="218" t="s">
        <v>30820</v>
      </c>
      <c r="B15247" s="214" t="s">
        <v>30821</v>
      </c>
      <c r="C15247" s="214" t="s">
        <v>367</v>
      </c>
    </row>
    <row r="15248" spans="1:3">
      <c r="A15248" s="218" t="s">
        <v>30822</v>
      </c>
      <c r="B15248" s="214" t="s">
        <v>30823</v>
      </c>
      <c r="C15248" s="214" t="s">
        <v>365</v>
      </c>
    </row>
    <row r="15249" spans="1:3">
      <c r="A15249" s="218" t="s">
        <v>30824</v>
      </c>
      <c r="B15249" s="214" t="s">
        <v>30825</v>
      </c>
      <c r="C15249" s="214" t="s">
        <v>47</v>
      </c>
    </row>
    <row r="15250" spans="1:3">
      <c r="A15250" s="218" t="s">
        <v>30826</v>
      </c>
      <c r="B15250" s="214" t="s">
        <v>30827</v>
      </c>
      <c r="C15250" s="214" t="s">
        <v>3105</v>
      </c>
    </row>
    <row r="15251" spans="1:3">
      <c r="A15251" s="218" t="s">
        <v>30828</v>
      </c>
      <c r="B15251" s="214" t="s">
        <v>30829</v>
      </c>
      <c r="C15251" s="214" t="s">
        <v>602</v>
      </c>
    </row>
    <row r="15252" spans="1:3">
      <c r="A15252" s="218" t="s">
        <v>30830</v>
      </c>
      <c r="B15252" s="214" t="s">
        <v>30831</v>
      </c>
      <c r="C15252" s="214" t="s">
        <v>47</v>
      </c>
    </row>
    <row r="15253" spans="1:3">
      <c r="A15253" s="218" t="s">
        <v>30832</v>
      </c>
      <c r="B15253" s="214" t="s">
        <v>30833</v>
      </c>
      <c r="C15253" s="214" t="s">
        <v>47</v>
      </c>
    </row>
    <row r="15254" spans="1:3">
      <c r="A15254" s="218" t="s">
        <v>30834</v>
      </c>
      <c r="B15254" s="214" t="s">
        <v>30835</v>
      </c>
      <c r="C15254" s="214" t="s">
        <v>47</v>
      </c>
    </row>
    <row r="15255" spans="1:3">
      <c r="A15255" s="218" t="s">
        <v>30836</v>
      </c>
      <c r="B15255" s="214" t="s">
        <v>30837</v>
      </c>
      <c r="C15255" s="214" t="s">
        <v>47</v>
      </c>
    </row>
    <row r="15256" spans="1:3">
      <c r="A15256" s="218" t="s">
        <v>30838</v>
      </c>
      <c r="B15256" s="214" t="s">
        <v>30839</v>
      </c>
      <c r="C15256" s="214" t="s">
        <v>47</v>
      </c>
    </row>
    <row r="15257" spans="1:3">
      <c r="A15257" s="218" t="s">
        <v>30840</v>
      </c>
      <c r="B15257" s="214" t="s">
        <v>30841</v>
      </c>
      <c r="C15257" s="214" t="s">
        <v>47</v>
      </c>
    </row>
    <row r="15258" spans="1:3">
      <c r="A15258" s="218" t="s">
        <v>30842</v>
      </c>
      <c r="B15258" s="214" t="s">
        <v>30843</v>
      </c>
      <c r="C15258" s="214" t="s">
        <v>47</v>
      </c>
    </row>
    <row r="15259" spans="1:3">
      <c r="A15259" s="218" t="s">
        <v>30844</v>
      </c>
      <c r="B15259" s="214" t="s">
        <v>30845</v>
      </c>
      <c r="C15259" s="214" t="s">
        <v>47</v>
      </c>
    </row>
    <row r="15260" spans="1:3">
      <c r="A15260" s="218" t="s">
        <v>30846</v>
      </c>
      <c r="B15260" s="214" t="s">
        <v>30847</v>
      </c>
      <c r="C15260" s="214" t="s">
        <v>47</v>
      </c>
    </row>
    <row r="15261" spans="1:3">
      <c r="A15261" s="218" t="s">
        <v>30848</v>
      </c>
      <c r="B15261" s="214" t="s">
        <v>30849</v>
      </c>
      <c r="C15261" s="214" t="s">
        <v>47</v>
      </c>
    </row>
    <row r="15262" spans="1:3">
      <c r="A15262" s="218" t="s">
        <v>30850</v>
      </c>
      <c r="B15262" s="214" t="s">
        <v>30851</v>
      </c>
      <c r="C15262" s="214" t="s">
        <v>47</v>
      </c>
    </row>
    <row r="15263" spans="1:3">
      <c r="A15263" s="218" t="s">
        <v>30852</v>
      </c>
      <c r="B15263" s="214" t="s">
        <v>30853</v>
      </c>
      <c r="C15263" s="214" t="s">
        <v>47</v>
      </c>
    </row>
    <row r="15264" spans="1:3">
      <c r="A15264" s="218" t="s">
        <v>30854</v>
      </c>
      <c r="B15264" s="214" t="s">
        <v>30855</v>
      </c>
      <c r="C15264" s="214" t="s">
        <v>47</v>
      </c>
    </row>
    <row r="15265" spans="1:3">
      <c r="A15265" s="218" t="s">
        <v>30856</v>
      </c>
      <c r="B15265" s="214" t="s">
        <v>30857</v>
      </c>
      <c r="C15265" s="214" t="s">
        <v>47</v>
      </c>
    </row>
    <row r="15266" spans="1:3">
      <c r="A15266" s="218" t="s">
        <v>30858</v>
      </c>
      <c r="B15266" s="214" t="s">
        <v>30859</v>
      </c>
      <c r="C15266" s="214" t="s">
        <v>47</v>
      </c>
    </row>
    <row r="15267" spans="1:3">
      <c r="A15267" s="218" t="s">
        <v>30860</v>
      </c>
      <c r="B15267" s="214" t="s">
        <v>30861</v>
      </c>
      <c r="C15267" s="214" t="s">
        <v>47</v>
      </c>
    </row>
    <row r="15268" spans="1:3">
      <c r="A15268" s="218" t="s">
        <v>30862</v>
      </c>
      <c r="B15268" s="214" t="s">
        <v>30863</v>
      </c>
      <c r="C15268" s="214" t="s">
        <v>47</v>
      </c>
    </row>
    <row r="15269" spans="1:3">
      <c r="A15269" s="218" t="s">
        <v>30864</v>
      </c>
      <c r="B15269" s="214" t="s">
        <v>30865</v>
      </c>
      <c r="C15269" s="214" t="s">
        <v>47</v>
      </c>
    </row>
    <row r="15270" spans="1:3">
      <c r="A15270" s="218" t="s">
        <v>30866</v>
      </c>
      <c r="B15270" s="214" t="s">
        <v>30867</v>
      </c>
      <c r="C15270" s="214" t="s">
        <v>602</v>
      </c>
    </row>
    <row r="15271" spans="1:3">
      <c r="A15271" s="218" t="s">
        <v>30868</v>
      </c>
      <c r="B15271" s="214" t="s">
        <v>30869</v>
      </c>
      <c r="C15271" s="214" t="s">
        <v>47</v>
      </c>
    </row>
    <row r="15272" spans="1:3">
      <c r="A15272" s="218" t="s">
        <v>30870</v>
      </c>
      <c r="B15272" s="214" t="s">
        <v>30871</v>
      </c>
      <c r="C15272" s="214" t="s">
        <v>47</v>
      </c>
    </row>
    <row r="15273" spans="1:3">
      <c r="A15273" s="218" t="s">
        <v>30872</v>
      </c>
      <c r="B15273" s="214" t="s">
        <v>30873</v>
      </c>
      <c r="C15273" s="214" t="s">
        <v>47</v>
      </c>
    </row>
    <row r="15274" spans="1:3">
      <c r="A15274" s="218" t="s">
        <v>30874</v>
      </c>
      <c r="B15274" s="214" t="s">
        <v>30875</v>
      </c>
      <c r="C15274" s="214" t="s">
        <v>602</v>
      </c>
    </row>
    <row r="15275" spans="1:3">
      <c r="A15275" s="218" t="s">
        <v>30876</v>
      </c>
      <c r="B15275" s="214" t="s">
        <v>30877</v>
      </c>
      <c r="C15275" s="214" t="s">
        <v>47</v>
      </c>
    </row>
    <row r="15276" spans="1:3">
      <c r="A15276" s="218" t="s">
        <v>30878</v>
      </c>
      <c r="B15276" s="214" t="s">
        <v>30879</v>
      </c>
      <c r="C15276" s="214" t="s">
        <v>47</v>
      </c>
    </row>
    <row r="15277" spans="1:3">
      <c r="A15277" s="218" t="s">
        <v>30880</v>
      </c>
      <c r="B15277" s="214" t="s">
        <v>30881</v>
      </c>
      <c r="C15277" s="214" t="s">
        <v>365</v>
      </c>
    </row>
    <row r="15278" spans="1:3">
      <c r="A15278" s="218" t="s">
        <v>30882</v>
      </c>
      <c r="B15278" s="214" t="s">
        <v>30883</v>
      </c>
      <c r="C15278" s="214" t="s">
        <v>367</v>
      </c>
    </row>
    <row r="15279" spans="1:3">
      <c r="A15279" s="218" t="s">
        <v>30884</v>
      </c>
      <c r="B15279" s="214" t="s">
        <v>30885</v>
      </c>
      <c r="C15279" s="214" t="s">
        <v>47</v>
      </c>
    </row>
    <row r="15280" spans="1:3">
      <c r="A15280" s="218" t="s">
        <v>30886</v>
      </c>
      <c r="B15280" s="214" t="s">
        <v>30887</v>
      </c>
      <c r="C15280" s="214" t="s">
        <v>602</v>
      </c>
    </row>
    <row r="15281" spans="1:3">
      <c r="A15281" s="218" t="s">
        <v>30888</v>
      </c>
      <c r="B15281" s="214" t="s">
        <v>30889</v>
      </c>
      <c r="C15281" s="214" t="s">
        <v>47</v>
      </c>
    </row>
    <row r="15282" spans="1:3">
      <c r="A15282" s="218" t="s">
        <v>30890</v>
      </c>
      <c r="B15282" s="214" t="s">
        <v>30891</v>
      </c>
      <c r="C15282" s="214" t="s">
        <v>602</v>
      </c>
    </row>
    <row r="15283" spans="1:3">
      <c r="A15283" s="218" t="s">
        <v>30892</v>
      </c>
      <c r="B15283" s="214" t="s">
        <v>30893</v>
      </c>
      <c r="C15283" s="214" t="s">
        <v>602</v>
      </c>
    </row>
    <row r="15284" spans="1:3">
      <c r="A15284" s="218" t="s">
        <v>30894</v>
      </c>
      <c r="B15284" s="214" t="s">
        <v>30895</v>
      </c>
      <c r="C15284" s="214" t="s">
        <v>602</v>
      </c>
    </row>
    <row r="15285" spans="1:3">
      <c r="A15285" s="218" t="s">
        <v>30896</v>
      </c>
      <c r="B15285" s="214" t="s">
        <v>30897</v>
      </c>
      <c r="C15285" s="214" t="s">
        <v>47</v>
      </c>
    </row>
    <row r="15286" spans="1:3">
      <c r="A15286" s="218" t="s">
        <v>30898</v>
      </c>
      <c r="B15286" s="214" t="s">
        <v>30899</v>
      </c>
      <c r="C15286" s="214" t="s">
        <v>47</v>
      </c>
    </row>
    <row r="15287" spans="1:3">
      <c r="A15287" s="218" t="s">
        <v>30900</v>
      </c>
      <c r="B15287" s="214" t="s">
        <v>30901</v>
      </c>
      <c r="C15287" s="214" t="s">
        <v>47</v>
      </c>
    </row>
    <row r="15288" spans="1:3">
      <c r="A15288" s="218" t="s">
        <v>30902</v>
      </c>
      <c r="B15288" s="214" t="s">
        <v>30903</v>
      </c>
      <c r="C15288" s="214" t="s">
        <v>47</v>
      </c>
    </row>
    <row r="15289" spans="1:3">
      <c r="A15289" s="218" t="s">
        <v>30904</v>
      </c>
      <c r="B15289" s="214" t="s">
        <v>30905</v>
      </c>
      <c r="C15289" s="214" t="s">
        <v>47</v>
      </c>
    </row>
    <row r="15290" spans="1:3">
      <c r="A15290" s="218" t="s">
        <v>30906</v>
      </c>
      <c r="B15290" s="214" t="s">
        <v>30907</v>
      </c>
      <c r="C15290" s="214" t="s">
        <v>47</v>
      </c>
    </row>
    <row r="15291" spans="1:3">
      <c r="A15291" s="218" t="s">
        <v>30908</v>
      </c>
      <c r="B15291" s="214" t="s">
        <v>30909</v>
      </c>
      <c r="C15291" s="214" t="s">
        <v>47</v>
      </c>
    </row>
    <row r="15292" spans="1:3">
      <c r="A15292" s="218" t="s">
        <v>30910</v>
      </c>
      <c r="B15292" s="214" t="s">
        <v>30911</v>
      </c>
      <c r="C15292" s="214" t="s">
        <v>47</v>
      </c>
    </row>
    <row r="15293" spans="1:3">
      <c r="A15293" s="218" t="s">
        <v>30912</v>
      </c>
      <c r="B15293" s="214" t="s">
        <v>30913</v>
      </c>
      <c r="C15293" s="214" t="s">
        <v>47</v>
      </c>
    </row>
    <row r="15294" spans="1:3">
      <c r="A15294" s="218" t="s">
        <v>30914</v>
      </c>
      <c r="B15294" s="214" t="s">
        <v>30915</v>
      </c>
      <c r="C15294" s="214" t="s">
        <v>47</v>
      </c>
    </row>
    <row r="15295" spans="1:3">
      <c r="A15295" s="218" t="s">
        <v>30916</v>
      </c>
      <c r="B15295" s="214" t="s">
        <v>30917</v>
      </c>
      <c r="C15295" s="214" t="s">
        <v>3105</v>
      </c>
    </row>
    <row r="15296" spans="1:3">
      <c r="A15296" s="218" t="s">
        <v>30918</v>
      </c>
      <c r="B15296" s="214" t="s">
        <v>30919</v>
      </c>
      <c r="C15296" s="214" t="s">
        <v>3105</v>
      </c>
    </row>
    <row r="15297" spans="1:3">
      <c r="A15297" s="218" t="s">
        <v>30920</v>
      </c>
      <c r="B15297" s="214" t="s">
        <v>30921</v>
      </c>
      <c r="C15297" s="214" t="s">
        <v>365</v>
      </c>
    </row>
    <row r="15298" spans="1:3">
      <c r="A15298" s="218" t="s">
        <v>30922</v>
      </c>
      <c r="B15298" s="214" t="s">
        <v>30923</v>
      </c>
      <c r="C15298" s="214" t="s">
        <v>602</v>
      </c>
    </row>
    <row r="15299" spans="1:3">
      <c r="A15299" s="218" t="s">
        <v>30924</v>
      </c>
      <c r="B15299" s="214" t="s">
        <v>30925</v>
      </c>
      <c r="C15299" s="214" t="s">
        <v>602</v>
      </c>
    </row>
    <row r="15300" spans="1:3">
      <c r="A15300" s="218" t="s">
        <v>30926</v>
      </c>
      <c r="B15300" s="214" t="s">
        <v>30927</v>
      </c>
      <c r="C15300" s="214" t="s">
        <v>602</v>
      </c>
    </row>
    <row r="15301" spans="1:3">
      <c r="A15301" s="218" t="s">
        <v>30928</v>
      </c>
      <c r="B15301" s="214" t="s">
        <v>30929</v>
      </c>
      <c r="C15301" s="214" t="s">
        <v>47</v>
      </c>
    </row>
    <row r="15302" spans="1:3">
      <c r="A15302" s="218" t="s">
        <v>30930</v>
      </c>
      <c r="B15302" s="214" t="s">
        <v>30931</v>
      </c>
      <c r="C15302" s="214" t="s">
        <v>16955</v>
      </c>
    </row>
    <row r="15303" spans="1:3">
      <c r="A15303" s="218" t="s">
        <v>30932</v>
      </c>
      <c r="B15303" s="214" t="s">
        <v>30933</v>
      </c>
      <c r="C15303" s="214" t="s">
        <v>16955</v>
      </c>
    </row>
    <row r="15304" spans="1:3">
      <c r="A15304" s="218" t="s">
        <v>30934</v>
      </c>
      <c r="B15304" s="214" t="s">
        <v>30935</v>
      </c>
      <c r="C15304" s="214" t="s">
        <v>602</v>
      </c>
    </row>
    <row r="15305" spans="1:3">
      <c r="A15305" s="218" t="s">
        <v>30936</v>
      </c>
      <c r="B15305" s="214" t="s">
        <v>30937</v>
      </c>
      <c r="C15305" s="214" t="s">
        <v>602</v>
      </c>
    </row>
    <row r="15306" spans="1:3">
      <c r="A15306" s="218" t="s">
        <v>30938</v>
      </c>
      <c r="B15306" s="214" t="s">
        <v>30939</v>
      </c>
      <c r="C15306" s="214" t="s">
        <v>602</v>
      </c>
    </row>
    <row r="15307" spans="1:3">
      <c r="A15307" s="218" t="s">
        <v>30940</v>
      </c>
      <c r="B15307" s="214" t="s">
        <v>30941</v>
      </c>
      <c r="C15307" s="214" t="s">
        <v>365</v>
      </c>
    </row>
    <row r="15308" spans="1:3">
      <c r="A15308" s="218" t="s">
        <v>30942</v>
      </c>
      <c r="B15308" s="214" t="s">
        <v>30943</v>
      </c>
      <c r="C15308" s="214" t="s">
        <v>602</v>
      </c>
    </row>
    <row r="15309" spans="1:3">
      <c r="A15309" s="218" t="s">
        <v>30944</v>
      </c>
      <c r="B15309" s="214" t="s">
        <v>30945</v>
      </c>
      <c r="C15309" s="214" t="s">
        <v>602</v>
      </c>
    </row>
    <row r="15310" spans="1:3">
      <c r="A15310" s="218" t="s">
        <v>30946</v>
      </c>
      <c r="B15310" s="214" t="s">
        <v>30947</v>
      </c>
      <c r="C15310" s="214" t="s">
        <v>367</v>
      </c>
    </row>
    <row r="15311" spans="1:3">
      <c r="A15311" s="218" t="s">
        <v>30948</v>
      </c>
      <c r="B15311" s="214" t="s">
        <v>30949</v>
      </c>
      <c r="C15311" s="214" t="s">
        <v>602</v>
      </c>
    </row>
    <row r="15312" spans="1:3">
      <c r="A15312" s="218" t="s">
        <v>30950</v>
      </c>
      <c r="B15312" s="214" t="s">
        <v>30951</v>
      </c>
      <c r="C15312" s="214" t="s">
        <v>47</v>
      </c>
    </row>
    <row r="15313" spans="1:3">
      <c r="A15313" s="218" t="s">
        <v>30952</v>
      </c>
      <c r="B15313" s="214" t="s">
        <v>30953</v>
      </c>
      <c r="C15313" s="214" t="s">
        <v>617</v>
      </c>
    </row>
    <row r="15314" spans="1:3">
      <c r="A15314" s="218" t="s">
        <v>30954</v>
      </c>
      <c r="B15314" s="214" t="s">
        <v>30955</v>
      </c>
      <c r="C15314" s="214" t="s">
        <v>47</v>
      </c>
    </row>
    <row r="15315" spans="1:3">
      <c r="A15315" s="218" t="s">
        <v>30956</v>
      </c>
      <c r="B15315" s="214" t="s">
        <v>30957</v>
      </c>
      <c r="C15315" s="214" t="s">
        <v>365</v>
      </c>
    </row>
    <row r="15316" spans="1:3">
      <c r="A15316" s="218" t="s">
        <v>30958</v>
      </c>
      <c r="B15316" s="214" t="s">
        <v>30959</v>
      </c>
      <c r="C15316" s="214" t="s">
        <v>47</v>
      </c>
    </row>
    <row r="15317" spans="1:3">
      <c r="A15317" s="218" t="s">
        <v>30960</v>
      </c>
      <c r="B15317" s="214" t="s">
        <v>30961</v>
      </c>
      <c r="C15317" s="214" t="s">
        <v>8458</v>
      </c>
    </row>
    <row r="15318" spans="1:3">
      <c r="A15318" s="218" t="s">
        <v>30962</v>
      </c>
      <c r="B15318" s="214" t="s">
        <v>30963</v>
      </c>
      <c r="C15318" s="214" t="s">
        <v>602</v>
      </c>
    </row>
    <row r="15319" spans="1:3">
      <c r="A15319" s="218" t="s">
        <v>30964</v>
      </c>
      <c r="B15319" s="214" t="s">
        <v>30965</v>
      </c>
      <c r="C15319" s="214" t="s">
        <v>47</v>
      </c>
    </row>
    <row r="15320" spans="1:3">
      <c r="A15320" s="218" t="s">
        <v>30966</v>
      </c>
      <c r="B15320" s="214" t="s">
        <v>30967</v>
      </c>
      <c r="C15320" s="214" t="s">
        <v>47</v>
      </c>
    </row>
    <row r="15321" spans="1:3">
      <c r="A15321" s="218" t="s">
        <v>30968</v>
      </c>
      <c r="B15321" s="214" t="s">
        <v>30969</v>
      </c>
      <c r="C15321" s="214" t="s">
        <v>47</v>
      </c>
    </row>
    <row r="15322" spans="1:3">
      <c r="A15322" s="218" t="s">
        <v>30970</v>
      </c>
      <c r="B15322" s="214" t="s">
        <v>30971</v>
      </c>
      <c r="C15322" s="214" t="s">
        <v>47</v>
      </c>
    </row>
    <row r="15323" spans="1:3">
      <c r="A15323" s="218" t="s">
        <v>30972</v>
      </c>
      <c r="B15323" s="214" t="s">
        <v>30973</v>
      </c>
      <c r="C15323" s="214" t="s">
        <v>47</v>
      </c>
    </row>
    <row r="15324" spans="1:3">
      <c r="A15324" s="218" t="s">
        <v>30974</v>
      </c>
      <c r="B15324" s="214" t="s">
        <v>30975</v>
      </c>
      <c r="C15324" s="214" t="s">
        <v>602</v>
      </c>
    </row>
    <row r="15325" spans="1:3">
      <c r="A15325" s="218" t="s">
        <v>30976</v>
      </c>
      <c r="B15325" s="214" t="s">
        <v>30977</v>
      </c>
      <c r="C15325" s="214" t="s">
        <v>47</v>
      </c>
    </row>
    <row r="15326" spans="1:3">
      <c r="A15326" s="218" t="s">
        <v>30978</v>
      </c>
      <c r="B15326" s="214" t="s">
        <v>30979</v>
      </c>
      <c r="C15326" s="214" t="s">
        <v>47</v>
      </c>
    </row>
    <row r="15327" spans="1:3">
      <c r="A15327" s="218" t="s">
        <v>30980</v>
      </c>
      <c r="B15327" s="214" t="s">
        <v>30981</v>
      </c>
      <c r="C15327" s="214" t="s">
        <v>47</v>
      </c>
    </row>
    <row r="15328" spans="1:3">
      <c r="A15328" s="218" t="s">
        <v>30982</v>
      </c>
      <c r="B15328" s="214" t="s">
        <v>30983</v>
      </c>
      <c r="C15328" s="214" t="s">
        <v>47</v>
      </c>
    </row>
    <row r="15329" spans="1:3">
      <c r="A15329" s="218" t="s">
        <v>30984</v>
      </c>
      <c r="B15329" s="214" t="s">
        <v>30985</v>
      </c>
      <c r="C15329" s="214" t="s">
        <v>47</v>
      </c>
    </row>
    <row r="15330" spans="1:3">
      <c r="A15330" s="218" t="s">
        <v>30986</v>
      </c>
      <c r="B15330" s="214" t="s">
        <v>30987</v>
      </c>
      <c r="C15330" s="214" t="s">
        <v>47</v>
      </c>
    </row>
    <row r="15331" spans="1:3">
      <c r="A15331" s="218" t="s">
        <v>30988</v>
      </c>
      <c r="B15331" s="214" t="s">
        <v>30989</v>
      </c>
      <c r="C15331" s="214" t="s">
        <v>47</v>
      </c>
    </row>
    <row r="15332" spans="1:3">
      <c r="A15332" s="218" t="s">
        <v>30990</v>
      </c>
      <c r="B15332" s="214" t="s">
        <v>30991</v>
      </c>
      <c r="C15332" s="214" t="s">
        <v>47</v>
      </c>
    </row>
    <row r="15333" spans="1:3">
      <c r="A15333" s="218" t="s">
        <v>30992</v>
      </c>
      <c r="B15333" s="214" t="s">
        <v>30993</v>
      </c>
      <c r="C15333" s="214" t="s">
        <v>47</v>
      </c>
    </row>
    <row r="15334" spans="1:3">
      <c r="A15334" s="218" t="s">
        <v>30994</v>
      </c>
      <c r="B15334" s="214" t="s">
        <v>30995</v>
      </c>
      <c r="C15334" s="214" t="s">
        <v>47</v>
      </c>
    </row>
    <row r="15335" spans="1:3">
      <c r="A15335" s="218" t="s">
        <v>30996</v>
      </c>
      <c r="B15335" s="214" t="s">
        <v>30997</v>
      </c>
      <c r="C15335" s="214" t="s">
        <v>47</v>
      </c>
    </row>
    <row r="15336" spans="1:3">
      <c r="A15336" s="218" t="s">
        <v>30998</v>
      </c>
      <c r="B15336" s="214" t="s">
        <v>30999</v>
      </c>
      <c r="C15336" s="214" t="s">
        <v>47</v>
      </c>
    </row>
    <row r="15337" spans="1:3">
      <c r="A15337" s="218" t="s">
        <v>31000</v>
      </c>
      <c r="B15337" s="214" t="s">
        <v>31001</v>
      </c>
      <c r="C15337" s="214" t="s">
        <v>47</v>
      </c>
    </row>
    <row r="15338" spans="1:3">
      <c r="A15338" s="218" t="s">
        <v>31002</v>
      </c>
      <c r="B15338" s="214" t="s">
        <v>31003</v>
      </c>
      <c r="C15338" s="214" t="s">
        <v>47</v>
      </c>
    </row>
    <row r="15339" spans="1:3">
      <c r="A15339" s="218" t="s">
        <v>31004</v>
      </c>
      <c r="B15339" s="214" t="s">
        <v>31005</v>
      </c>
      <c r="C15339" s="214" t="s">
        <v>47</v>
      </c>
    </row>
    <row r="15340" spans="1:3">
      <c r="A15340" s="218" t="s">
        <v>31006</v>
      </c>
      <c r="B15340" s="214" t="s">
        <v>31007</v>
      </c>
      <c r="C15340" s="214" t="s">
        <v>47</v>
      </c>
    </row>
    <row r="15341" spans="1:3">
      <c r="A15341" s="218" t="s">
        <v>31008</v>
      </c>
      <c r="B15341" s="214" t="s">
        <v>31009</v>
      </c>
      <c r="C15341" s="214" t="s">
        <v>47</v>
      </c>
    </row>
    <row r="15342" spans="1:3">
      <c r="A15342" s="218" t="s">
        <v>31010</v>
      </c>
      <c r="B15342" s="214" t="s">
        <v>31011</v>
      </c>
      <c r="C15342" s="214" t="s">
        <v>47</v>
      </c>
    </row>
    <row r="15343" spans="1:3">
      <c r="A15343" s="218" t="s">
        <v>31012</v>
      </c>
      <c r="B15343" s="214" t="s">
        <v>31013</v>
      </c>
      <c r="C15343" s="214" t="s">
        <v>47</v>
      </c>
    </row>
    <row r="15344" spans="1:3">
      <c r="A15344" s="218" t="s">
        <v>31014</v>
      </c>
      <c r="B15344" s="214" t="s">
        <v>31015</v>
      </c>
      <c r="C15344" s="214" t="s">
        <v>47</v>
      </c>
    </row>
    <row r="15345" spans="1:3">
      <c r="A15345" s="218" t="s">
        <v>31016</v>
      </c>
      <c r="B15345" s="214" t="s">
        <v>31017</v>
      </c>
      <c r="C15345" s="214" t="s">
        <v>47</v>
      </c>
    </row>
    <row r="15346" spans="1:3">
      <c r="A15346" s="218" t="s">
        <v>31018</v>
      </c>
      <c r="B15346" s="214" t="s">
        <v>31019</v>
      </c>
      <c r="C15346" s="214" t="s">
        <v>47</v>
      </c>
    </row>
    <row r="15347" spans="1:3">
      <c r="A15347" s="218" t="s">
        <v>31020</v>
      </c>
      <c r="B15347" s="214" t="s">
        <v>31021</v>
      </c>
      <c r="C15347" s="214" t="s">
        <v>47</v>
      </c>
    </row>
    <row r="15348" spans="1:3">
      <c r="A15348" s="218" t="s">
        <v>31022</v>
      </c>
      <c r="B15348" s="214" t="s">
        <v>31023</v>
      </c>
      <c r="C15348" s="214" t="s">
        <v>602</v>
      </c>
    </row>
    <row r="15349" spans="1:3">
      <c r="A15349" s="218" t="s">
        <v>31024</v>
      </c>
      <c r="B15349" s="214" t="s">
        <v>31025</v>
      </c>
      <c r="C15349" s="214" t="s">
        <v>602</v>
      </c>
    </row>
    <row r="15350" spans="1:3">
      <c r="A15350" s="218" t="s">
        <v>31026</v>
      </c>
      <c r="B15350" s="214" t="s">
        <v>31027</v>
      </c>
      <c r="C15350" s="214" t="s">
        <v>47</v>
      </c>
    </row>
    <row r="15351" spans="1:3">
      <c r="A15351" s="218" t="s">
        <v>31028</v>
      </c>
      <c r="B15351" s="214" t="s">
        <v>31029</v>
      </c>
      <c r="C15351" s="214" t="s">
        <v>602</v>
      </c>
    </row>
    <row r="15352" spans="1:3">
      <c r="A15352" s="218" t="s">
        <v>31030</v>
      </c>
      <c r="B15352" s="214" t="s">
        <v>31031</v>
      </c>
      <c r="C15352" s="214" t="s">
        <v>365</v>
      </c>
    </row>
    <row r="15353" spans="1:3">
      <c r="A15353" s="218" t="s">
        <v>31032</v>
      </c>
      <c r="B15353" s="214" t="s">
        <v>31033</v>
      </c>
      <c r="C15353" s="214" t="s">
        <v>602</v>
      </c>
    </row>
    <row r="15354" spans="1:3">
      <c r="A15354" s="218" t="s">
        <v>31034</v>
      </c>
      <c r="B15354" s="214" t="s">
        <v>31035</v>
      </c>
      <c r="C15354" s="214" t="s">
        <v>47</v>
      </c>
    </row>
    <row r="15355" spans="1:3">
      <c r="A15355" s="218" t="s">
        <v>31036</v>
      </c>
      <c r="B15355" s="214" t="s">
        <v>31037</v>
      </c>
      <c r="C15355" s="214" t="s">
        <v>47</v>
      </c>
    </row>
    <row r="15356" spans="1:3">
      <c r="A15356" s="218" t="s">
        <v>31038</v>
      </c>
      <c r="B15356" s="214" t="s">
        <v>31039</v>
      </c>
      <c r="C15356" s="214" t="s">
        <v>47</v>
      </c>
    </row>
    <row r="15357" spans="1:3">
      <c r="A15357" s="218" t="s">
        <v>31040</v>
      </c>
      <c r="B15357" s="214" t="s">
        <v>31041</v>
      </c>
      <c r="C15357" s="214" t="s">
        <v>47</v>
      </c>
    </row>
    <row r="15358" spans="1:3">
      <c r="A15358" s="218" t="s">
        <v>31042</v>
      </c>
      <c r="B15358" s="214" t="s">
        <v>31043</v>
      </c>
      <c r="C15358" s="214" t="s">
        <v>47</v>
      </c>
    </row>
    <row r="15359" spans="1:3">
      <c r="A15359" s="218" t="s">
        <v>31044</v>
      </c>
      <c r="B15359" s="214" t="s">
        <v>31045</v>
      </c>
      <c r="C15359" s="214" t="s">
        <v>47</v>
      </c>
    </row>
    <row r="15360" spans="1:3">
      <c r="A15360" s="218" t="s">
        <v>31046</v>
      </c>
      <c r="B15360" s="214" t="s">
        <v>31047</v>
      </c>
      <c r="C15360" s="214" t="s">
        <v>47</v>
      </c>
    </row>
    <row r="15361" spans="1:3">
      <c r="A15361" s="218" t="s">
        <v>31048</v>
      </c>
      <c r="B15361" s="214" t="s">
        <v>31049</v>
      </c>
      <c r="C15361" s="214" t="s">
        <v>47</v>
      </c>
    </row>
    <row r="15362" spans="1:3">
      <c r="A15362" s="218" t="s">
        <v>31050</v>
      </c>
      <c r="B15362" s="214" t="s">
        <v>31051</v>
      </c>
      <c r="C15362" s="214" t="s">
        <v>47</v>
      </c>
    </row>
    <row r="15363" spans="1:3">
      <c r="A15363" s="218" t="s">
        <v>31052</v>
      </c>
      <c r="B15363" s="214" t="s">
        <v>31053</v>
      </c>
      <c r="C15363" s="214" t="s">
        <v>47</v>
      </c>
    </row>
    <row r="15364" spans="1:3">
      <c r="A15364" s="218" t="s">
        <v>31054</v>
      </c>
      <c r="B15364" s="214" t="s">
        <v>13259</v>
      </c>
      <c r="C15364" s="214" t="s">
        <v>47</v>
      </c>
    </row>
    <row r="15365" spans="1:3">
      <c r="A15365" s="218" t="s">
        <v>31055</v>
      </c>
      <c r="B15365" s="214" t="s">
        <v>31056</v>
      </c>
      <c r="C15365" s="214" t="s">
        <v>47</v>
      </c>
    </row>
    <row r="15366" spans="1:3">
      <c r="A15366" s="218" t="s">
        <v>31057</v>
      </c>
      <c r="B15366" s="214" t="s">
        <v>31058</v>
      </c>
      <c r="C15366" s="214" t="s">
        <v>47</v>
      </c>
    </row>
    <row r="15367" spans="1:3">
      <c r="A15367" s="218" t="s">
        <v>31059</v>
      </c>
      <c r="B15367" s="214" t="s">
        <v>31060</v>
      </c>
      <c r="C15367" s="214" t="s">
        <v>47</v>
      </c>
    </row>
    <row r="15368" spans="1:3">
      <c r="A15368" s="218" t="s">
        <v>31061</v>
      </c>
      <c r="B15368" s="214" t="s">
        <v>31062</v>
      </c>
      <c r="C15368" s="214" t="s">
        <v>47</v>
      </c>
    </row>
    <row r="15369" spans="1:3">
      <c r="A15369" s="218" t="s">
        <v>31063</v>
      </c>
      <c r="B15369" s="214" t="s">
        <v>31064</v>
      </c>
      <c r="C15369" s="214" t="s">
        <v>47</v>
      </c>
    </row>
    <row r="15370" spans="1:3">
      <c r="A15370" s="218" t="s">
        <v>31065</v>
      </c>
      <c r="B15370" s="214" t="s">
        <v>31066</v>
      </c>
      <c r="C15370" s="214" t="s">
        <v>47</v>
      </c>
    </row>
    <row r="15371" spans="1:3">
      <c r="A15371" s="218" t="s">
        <v>31067</v>
      </c>
      <c r="B15371" s="214" t="s">
        <v>31068</v>
      </c>
      <c r="C15371" s="214" t="s">
        <v>47</v>
      </c>
    </row>
    <row r="15372" spans="1:3">
      <c r="A15372" s="218" t="s">
        <v>31069</v>
      </c>
      <c r="B15372" s="214" t="s">
        <v>31070</v>
      </c>
      <c r="C15372" s="214" t="s">
        <v>47</v>
      </c>
    </row>
    <row r="15373" spans="1:3">
      <c r="A15373" s="218" t="s">
        <v>31071</v>
      </c>
      <c r="B15373" s="214" t="s">
        <v>31072</v>
      </c>
      <c r="C15373" s="214" t="s">
        <v>47</v>
      </c>
    </row>
    <row r="15374" spans="1:3">
      <c r="A15374" s="218" t="s">
        <v>31073</v>
      </c>
      <c r="B15374" s="214" t="s">
        <v>31074</v>
      </c>
      <c r="C15374" s="214" t="s">
        <v>47</v>
      </c>
    </row>
    <row r="15375" spans="1:3">
      <c r="A15375" s="218" t="s">
        <v>31075</v>
      </c>
      <c r="B15375" s="214" t="s">
        <v>31076</v>
      </c>
      <c r="C15375" s="214" t="s">
        <v>47</v>
      </c>
    </row>
    <row r="15376" spans="1:3">
      <c r="A15376" s="218" t="s">
        <v>31077</v>
      </c>
      <c r="B15376" s="214" t="s">
        <v>31078</v>
      </c>
      <c r="C15376" s="214" t="s">
        <v>47</v>
      </c>
    </row>
    <row r="15377" spans="1:3">
      <c r="A15377" s="218" t="s">
        <v>31079</v>
      </c>
      <c r="B15377" s="214" t="s">
        <v>31080</v>
      </c>
      <c r="C15377" s="214" t="s">
        <v>47</v>
      </c>
    </row>
    <row r="15378" spans="1:3">
      <c r="A15378" s="218" t="s">
        <v>31081</v>
      </c>
      <c r="B15378" s="214" t="s">
        <v>31082</v>
      </c>
      <c r="C15378" s="214" t="s">
        <v>47</v>
      </c>
    </row>
    <row r="15379" spans="1:3">
      <c r="A15379" s="218" t="s">
        <v>31083</v>
      </c>
      <c r="B15379" s="214" t="s">
        <v>31084</v>
      </c>
      <c r="C15379" s="214" t="s">
        <v>602</v>
      </c>
    </row>
    <row r="15380" spans="1:3">
      <c r="A15380" s="218" t="s">
        <v>31085</v>
      </c>
      <c r="B15380" s="214" t="s">
        <v>31086</v>
      </c>
      <c r="C15380" s="214" t="s">
        <v>602</v>
      </c>
    </row>
    <row r="15381" spans="1:3">
      <c r="A15381" s="218" t="s">
        <v>31087</v>
      </c>
      <c r="B15381" s="214" t="s">
        <v>31088</v>
      </c>
      <c r="C15381" s="214" t="s">
        <v>47</v>
      </c>
    </row>
    <row r="15382" spans="1:3">
      <c r="A15382" s="218" t="s">
        <v>31089</v>
      </c>
      <c r="B15382" s="214" t="s">
        <v>31090</v>
      </c>
      <c r="C15382" s="214" t="s">
        <v>47</v>
      </c>
    </row>
    <row r="15383" spans="1:3">
      <c r="A15383" s="218" t="s">
        <v>31091</v>
      </c>
      <c r="B15383" s="214" t="s">
        <v>31092</v>
      </c>
      <c r="C15383" s="214" t="s">
        <v>47</v>
      </c>
    </row>
    <row r="15384" spans="1:3">
      <c r="A15384" s="218" t="s">
        <v>31093</v>
      </c>
      <c r="B15384" s="214" t="s">
        <v>31094</v>
      </c>
      <c r="C15384" s="214" t="s">
        <v>47</v>
      </c>
    </row>
    <row r="15385" spans="1:3">
      <c r="A15385" s="218" t="s">
        <v>31095</v>
      </c>
      <c r="B15385" s="214" t="s">
        <v>31096</v>
      </c>
      <c r="C15385" s="214" t="s">
        <v>47</v>
      </c>
    </row>
    <row r="15386" spans="1:3">
      <c r="A15386" s="218" t="s">
        <v>31097</v>
      </c>
      <c r="B15386" s="214" t="s">
        <v>31098</v>
      </c>
      <c r="C15386" s="214" t="s">
        <v>47</v>
      </c>
    </row>
    <row r="15387" spans="1:3">
      <c r="A15387" s="218" t="s">
        <v>31099</v>
      </c>
      <c r="B15387" s="214" t="s">
        <v>31100</v>
      </c>
      <c r="C15387" s="214" t="s">
        <v>47</v>
      </c>
    </row>
    <row r="15388" spans="1:3">
      <c r="A15388" s="218" t="s">
        <v>31101</v>
      </c>
      <c r="B15388" s="214" t="s">
        <v>31102</v>
      </c>
      <c r="C15388" s="214" t="s">
        <v>47</v>
      </c>
    </row>
    <row r="15389" spans="1:3">
      <c r="A15389" s="218" t="s">
        <v>31103</v>
      </c>
      <c r="B15389" s="214" t="s">
        <v>31104</v>
      </c>
      <c r="C15389" s="214" t="s">
        <v>47</v>
      </c>
    </row>
    <row r="15390" spans="1:3">
      <c r="A15390" s="218" t="s">
        <v>31105</v>
      </c>
      <c r="B15390" s="214" t="s">
        <v>31106</v>
      </c>
      <c r="C15390" s="214" t="s">
        <v>47</v>
      </c>
    </row>
    <row r="15391" spans="1:3">
      <c r="A15391" s="218" t="s">
        <v>31107</v>
      </c>
      <c r="B15391" s="214" t="s">
        <v>31108</v>
      </c>
      <c r="C15391" s="214" t="s">
        <v>47</v>
      </c>
    </row>
    <row r="15392" spans="1:3">
      <c r="A15392" s="218" t="s">
        <v>31109</v>
      </c>
      <c r="B15392" s="214" t="s">
        <v>31110</v>
      </c>
      <c r="C15392" s="214" t="s">
        <v>47</v>
      </c>
    </row>
    <row r="15393" spans="1:3">
      <c r="A15393" s="218" t="s">
        <v>31111</v>
      </c>
      <c r="B15393" s="214" t="s">
        <v>31112</v>
      </c>
      <c r="C15393" s="214" t="s">
        <v>47</v>
      </c>
    </row>
    <row r="15394" spans="1:3">
      <c r="A15394" s="218" t="s">
        <v>31113</v>
      </c>
      <c r="B15394" s="214" t="s">
        <v>31114</v>
      </c>
      <c r="C15394" s="214" t="s">
        <v>47</v>
      </c>
    </row>
    <row r="15395" spans="1:3">
      <c r="A15395" s="218" t="s">
        <v>31115</v>
      </c>
      <c r="B15395" s="214" t="s">
        <v>31116</v>
      </c>
      <c r="C15395" s="214" t="s">
        <v>47</v>
      </c>
    </row>
    <row r="15396" spans="1:3">
      <c r="A15396" s="218" t="s">
        <v>31117</v>
      </c>
      <c r="B15396" s="214" t="s">
        <v>31118</v>
      </c>
      <c r="C15396" s="214" t="s">
        <v>47</v>
      </c>
    </row>
    <row r="15397" spans="1:3">
      <c r="A15397" s="218" t="s">
        <v>31119</v>
      </c>
      <c r="B15397" s="214" t="s">
        <v>31120</v>
      </c>
      <c r="C15397" s="214" t="s">
        <v>47</v>
      </c>
    </row>
    <row r="15398" spans="1:3">
      <c r="A15398" s="218" t="s">
        <v>31121</v>
      </c>
      <c r="B15398" s="214" t="s">
        <v>31122</v>
      </c>
      <c r="C15398" s="214" t="s">
        <v>47</v>
      </c>
    </row>
    <row r="15399" spans="1:3">
      <c r="A15399" s="218" t="s">
        <v>31123</v>
      </c>
      <c r="B15399" s="214" t="s">
        <v>31124</v>
      </c>
      <c r="C15399" s="214" t="s">
        <v>47</v>
      </c>
    </row>
    <row r="15400" spans="1:3">
      <c r="A15400" s="218" t="s">
        <v>31125</v>
      </c>
      <c r="B15400" s="214" t="s">
        <v>31126</v>
      </c>
      <c r="C15400" s="214" t="s">
        <v>47</v>
      </c>
    </row>
    <row r="15401" spans="1:3">
      <c r="A15401" s="218" t="s">
        <v>31127</v>
      </c>
      <c r="B15401" s="214" t="s">
        <v>31128</v>
      </c>
      <c r="C15401" s="214" t="s">
        <v>47</v>
      </c>
    </row>
    <row r="15402" spans="1:3">
      <c r="A15402" s="218" t="s">
        <v>31129</v>
      </c>
      <c r="B15402" s="214" t="s">
        <v>31130</v>
      </c>
      <c r="C15402" s="214" t="s">
        <v>47</v>
      </c>
    </row>
    <row r="15403" spans="1:3">
      <c r="A15403" s="218" t="s">
        <v>31131</v>
      </c>
      <c r="B15403" s="214" t="s">
        <v>31132</v>
      </c>
      <c r="C15403" s="214" t="s">
        <v>47</v>
      </c>
    </row>
    <row r="15404" spans="1:3">
      <c r="A15404" s="218" t="s">
        <v>31133</v>
      </c>
      <c r="B15404" s="214" t="s">
        <v>31134</v>
      </c>
      <c r="C15404" s="214" t="s">
        <v>47</v>
      </c>
    </row>
    <row r="15405" spans="1:3">
      <c r="A15405" s="218" t="s">
        <v>31135</v>
      </c>
      <c r="B15405" s="214" t="s">
        <v>31136</v>
      </c>
      <c r="C15405" s="214" t="s">
        <v>47</v>
      </c>
    </row>
    <row r="15406" spans="1:3">
      <c r="A15406" s="218" t="s">
        <v>31137</v>
      </c>
      <c r="B15406" s="214" t="s">
        <v>31138</v>
      </c>
      <c r="C15406" s="214" t="s">
        <v>47</v>
      </c>
    </row>
    <row r="15407" spans="1:3">
      <c r="A15407" s="218" t="s">
        <v>31139</v>
      </c>
      <c r="B15407" s="214" t="s">
        <v>31140</v>
      </c>
      <c r="C15407" s="214" t="s">
        <v>47</v>
      </c>
    </row>
    <row r="15408" spans="1:3">
      <c r="A15408" s="218" t="s">
        <v>31141</v>
      </c>
      <c r="B15408" s="214" t="s">
        <v>31142</v>
      </c>
      <c r="C15408" s="214" t="s">
        <v>47</v>
      </c>
    </row>
    <row r="15409" spans="1:3">
      <c r="A15409" s="218" t="s">
        <v>31143</v>
      </c>
      <c r="B15409" s="214" t="s">
        <v>31144</v>
      </c>
      <c r="C15409" s="214" t="s">
        <v>47</v>
      </c>
    </row>
    <row r="15410" spans="1:3">
      <c r="A15410" s="218" t="s">
        <v>31145</v>
      </c>
      <c r="B15410" s="214" t="s">
        <v>31146</v>
      </c>
      <c r="C15410" s="214" t="s">
        <v>47</v>
      </c>
    </row>
    <row r="15411" spans="1:3">
      <c r="A15411" s="218" t="s">
        <v>31147</v>
      </c>
      <c r="B15411" s="214" t="s">
        <v>31148</v>
      </c>
      <c r="C15411" s="214" t="s">
        <v>47</v>
      </c>
    </row>
    <row r="15412" spans="1:3">
      <c r="A15412" s="218" t="s">
        <v>31149</v>
      </c>
      <c r="B15412" s="214" t="s">
        <v>31150</v>
      </c>
      <c r="C15412" s="214" t="s">
        <v>47</v>
      </c>
    </row>
    <row r="15413" spans="1:3">
      <c r="A15413" s="218" t="s">
        <v>31151</v>
      </c>
      <c r="B15413" s="214" t="s">
        <v>31152</v>
      </c>
      <c r="C15413" s="214" t="s">
        <v>47</v>
      </c>
    </row>
    <row r="15414" spans="1:3">
      <c r="A15414" s="218" t="s">
        <v>31153</v>
      </c>
      <c r="B15414" s="214" t="s">
        <v>31154</v>
      </c>
      <c r="C15414" s="214" t="s">
        <v>47</v>
      </c>
    </row>
    <row r="15415" spans="1:3">
      <c r="A15415" s="218" t="s">
        <v>31155</v>
      </c>
      <c r="B15415" s="214" t="s">
        <v>31156</v>
      </c>
      <c r="C15415" s="214" t="s">
        <v>47</v>
      </c>
    </row>
    <row r="15416" spans="1:3">
      <c r="A15416" s="218" t="s">
        <v>31157</v>
      </c>
      <c r="B15416" s="214" t="s">
        <v>31158</v>
      </c>
      <c r="C15416" s="214" t="s">
        <v>47</v>
      </c>
    </row>
    <row r="15417" spans="1:3">
      <c r="A15417" s="218" t="s">
        <v>31159</v>
      </c>
      <c r="B15417" s="214" t="s">
        <v>31160</v>
      </c>
      <c r="C15417" s="214" t="s">
        <v>47</v>
      </c>
    </row>
    <row r="15418" spans="1:3">
      <c r="A15418" s="218" t="s">
        <v>31161</v>
      </c>
      <c r="B15418" s="214" t="s">
        <v>31162</v>
      </c>
      <c r="C15418" s="214" t="s">
        <v>47</v>
      </c>
    </row>
    <row r="15419" spans="1:3">
      <c r="A15419" s="218" t="s">
        <v>31163</v>
      </c>
      <c r="B15419" s="214" t="s">
        <v>31164</v>
      </c>
      <c r="C15419" s="214" t="s">
        <v>47</v>
      </c>
    </row>
    <row r="15420" spans="1:3">
      <c r="A15420" s="218" t="s">
        <v>31165</v>
      </c>
      <c r="B15420" s="214" t="s">
        <v>31166</v>
      </c>
      <c r="C15420" s="214" t="s">
        <v>47</v>
      </c>
    </row>
    <row r="15421" spans="1:3">
      <c r="A15421" s="218" t="s">
        <v>31167</v>
      </c>
      <c r="B15421" s="214" t="s">
        <v>31168</v>
      </c>
      <c r="C15421" s="214" t="s">
        <v>47</v>
      </c>
    </row>
    <row r="15422" spans="1:3">
      <c r="A15422" s="218" t="s">
        <v>31169</v>
      </c>
      <c r="B15422" s="214" t="s">
        <v>31170</v>
      </c>
      <c r="C15422" s="214" t="s">
        <v>47</v>
      </c>
    </row>
    <row r="15423" spans="1:3">
      <c r="A15423" s="218" t="s">
        <v>31171</v>
      </c>
      <c r="B15423" s="214" t="s">
        <v>31172</v>
      </c>
      <c r="C15423" s="214" t="s">
        <v>47</v>
      </c>
    </row>
    <row r="15424" spans="1:3">
      <c r="A15424" s="218" t="s">
        <v>31173</v>
      </c>
      <c r="B15424" s="214" t="s">
        <v>31174</v>
      </c>
      <c r="C15424" s="214" t="s">
        <v>47</v>
      </c>
    </row>
    <row r="15425" spans="1:3">
      <c r="A15425" s="218" t="s">
        <v>31175</v>
      </c>
      <c r="B15425" s="214" t="s">
        <v>31176</v>
      </c>
      <c r="C15425" s="214" t="s">
        <v>47</v>
      </c>
    </row>
    <row r="15426" spans="1:3">
      <c r="A15426" s="218" t="s">
        <v>31177</v>
      </c>
      <c r="B15426" s="214" t="s">
        <v>31178</v>
      </c>
      <c r="C15426" s="214" t="s">
        <v>47</v>
      </c>
    </row>
    <row r="15427" spans="1:3">
      <c r="A15427" s="218" t="s">
        <v>31179</v>
      </c>
      <c r="B15427" s="214" t="s">
        <v>31180</v>
      </c>
      <c r="C15427" s="214" t="s">
        <v>47</v>
      </c>
    </row>
    <row r="15428" spans="1:3">
      <c r="A15428" s="218" t="s">
        <v>31181</v>
      </c>
      <c r="B15428" s="214" t="s">
        <v>31182</v>
      </c>
      <c r="C15428" s="214" t="s">
        <v>47</v>
      </c>
    </row>
    <row r="15429" spans="1:3">
      <c r="A15429" s="218" t="s">
        <v>31183</v>
      </c>
      <c r="B15429" s="214" t="s">
        <v>31184</v>
      </c>
      <c r="C15429" s="214" t="s">
        <v>47</v>
      </c>
    </row>
    <row r="15430" spans="1:3">
      <c r="A15430" s="218" t="s">
        <v>31185</v>
      </c>
      <c r="B15430" s="214" t="s">
        <v>31186</v>
      </c>
      <c r="C15430" s="214" t="s">
        <v>47</v>
      </c>
    </row>
    <row r="15431" spans="1:3">
      <c r="A15431" s="218" t="s">
        <v>31187</v>
      </c>
      <c r="B15431" s="214" t="s">
        <v>31188</v>
      </c>
      <c r="C15431" s="214" t="s">
        <v>47</v>
      </c>
    </row>
    <row r="15432" spans="1:3">
      <c r="A15432" s="218" t="s">
        <v>31189</v>
      </c>
      <c r="B15432" s="214" t="s">
        <v>31190</v>
      </c>
      <c r="C15432" s="214" t="s">
        <v>47</v>
      </c>
    </row>
    <row r="15433" spans="1:3">
      <c r="A15433" s="218" t="s">
        <v>31191</v>
      </c>
      <c r="B15433" s="214" t="s">
        <v>31192</v>
      </c>
      <c r="C15433" s="214" t="s">
        <v>47</v>
      </c>
    </row>
    <row r="15434" spans="1:3">
      <c r="A15434" s="218" t="s">
        <v>31193</v>
      </c>
      <c r="B15434" s="214" t="s">
        <v>31194</v>
      </c>
      <c r="C15434" s="214" t="s">
        <v>47</v>
      </c>
    </row>
    <row r="15435" spans="1:3">
      <c r="A15435" s="218" t="s">
        <v>31195</v>
      </c>
      <c r="B15435" s="214" t="s">
        <v>31196</v>
      </c>
      <c r="C15435" s="214" t="s">
        <v>47</v>
      </c>
    </row>
    <row r="15436" spans="1:3">
      <c r="A15436" s="218" t="s">
        <v>31197</v>
      </c>
      <c r="B15436" s="214" t="s">
        <v>31198</v>
      </c>
      <c r="C15436" s="214" t="s">
        <v>47</v>
      </c>
    </row>
    <row r="15437" spans="1:3">
      <c r="A15437" s="218" t="s">
        <v>31199</v>
      </c>
      <c r="B15437" s="214" t="s">
        <v>31200</v>
      </c>
      <c r="C15437" s="214" t="s">
        <v>47</v>
      </c>
    </row>
    <row r="15438" spans="1:3">
      <c r="A15438" s="218" t="s">
        <v>31201</v>
      </c>
      <c r="B15438" s="214" t="s">
        <v>31202</v>
      </c>
      <c r="C15438" s="214" t="s">
        <v>47</v>
      </c>
    </row>
    <row r="15439" spans="1:3">
      <c r="A15439" s="218" t="s">
        <v>31203</v>
      </c>
      <c r="B15439" s="214" t="s">
        <v>31204</v>
      </c>
      <c r="C15439" s="214" t="s">
        <v>47</v>
      </c>
    </row>
    <row r="15440" spans="1:3">
      <c r="A15440" s="218" t="s">
        <v>31205</v>
      </c>
      <c r="B15440" s="214" t="s">
        <v>31206</v>
      </c>
      <c r="C15440" s="214" t="s">
        <v>47</v>
      </c>
    </row>
    <row r="15441" spans="1:3">
      <c r="A15441" s="218" t="s">
        <v>31207</v>
      </c>
      <c r="B15441" s="214" t="s">
        <v>31208</v>
      </c>
      <c r="C15441" s="214" t="s">
        <v>47</v>
      </c>
    </row>
    <row r="15442" spans="1:3">
      <c r="A15442" s="218" t="s">
        <v>31209</v>
      </c>
      <c r="B15442" s="214" t="s">
        <v>31210</v>
      </c>
      <c r="C15442" s="214" t="s">
        <v>47</v>
      </c>
    </row>
    <row r="15443" spans="1:3">
      <c r="A15443" s="218" t="s">
        <v>31211</v>
      </c>
      <c r="B15443" s="214" t="s">
        <v>31212</v>
      </c>
      <c r="C15443" s="214" t="s">
        <v>47</v>
      </c>
    </row>
    <row r="15444" spans="1:3">
      <c r="A15444" s="218" t="s">
        <v>31213</v>
      </c>
      <c r="B15444" s="214" t="s">
        <v>31214</v>
      </c>
      <c r="C15444" s="214" t="s">
        <v>47</v>
      </c>
    </row>
    <row r="15445" spans="1:3">
      <c r="A15445" s="218" t="s">
        <v>31215</v>
      </c>
      <c r="B15445" s="214" t="s">
        <v>31216</v>
      </c>
      <c r="C15445" s="214" t="s">
        <v>47</v>
      </c>
    </row>
    <row r="15446" spans="1:3">
      <c r="A15446" s="218" t="s">
        <v>31217</v>
      </c>
      <c r="B15446" s="214" t="s">
        <v>31218</v>
      </c>
      <c r="C15446" s="214" t="s">
        <v>47</v>
      </c>
    </row>
    <row r="15447" spans="1:3">
      <c r="A15447" s="218" t="s">
        <v>31219</v>
      </c>
      <c r="B15447" s="214" t="s">
        <v>31220</v>
      </c>
      <c r="C15447" s="214" t="s">
        <v>47</v>
      </c>
    </row>
    <row r="15448" spans="1:3">
      <c r="A15448" s="218" t="s">
        <v>31221</v>
      </c>
      <c r="B15448" s="214" t="s">
        <v>31222</v>
      </c>
      <c r="C15448" s="214" t="s">
        <v>47</v>
      </c>
    </row>
    <row r="15449" spans="1:3">
      <c r="A15449" s="218" t="s">
        <v>31223</v>
      </c>
      <c r="B15449" s="214" t="s">
        <v>31224</v>
      </c>
      <c r="C15449" s="214" t="s">
        <v>47</v>
      </c>
    </row>
    <row r="15450" spans="1:3">
      <c r="A15450" s="218" t="s">
        <v>31225</v>
      </c>
      <c r="B15450" s="214" t="s">
        <v>31226</v>
      </c>
      <c r="C15450" s="214" t="s">
        <v>47</v>
      </c>
    </row>
    <row r="15451" spans="1:3">
      <c r="A15451" s="218" t="s">
        <v>31227</v>
      </c>
      <c r="B15451" s="214" t="s">
        <v>31228</v>
      </c>
      <c r="C15451" s="214" t="s">
        <v>47</v>
      </c>
    </row>
    <row r="15452" spans="1:3">
      <c r="A15452" s="218" t="s">
        <v>31229</v>
      </c>
      <c r="B15452" s="214" t="s">
        <v>31230</v>
      </c>
      <c r="C15452" s="214" t="s">
        <v>47</v>
      </c>
    </row>
    <row r="15453" spans="1:3">
      <c r="A15453" s="218" t="s">
        <v>31231</v>
      </c>
      <c r="B15453" s="214" t="s">
        <v>31232</v>
      </c>
      <c r="C15453" s="214" t="s">
        <v>47</v>
      </c>
    </row>
    <row r="15454" spans="1:3">
      <c r="A15454" s="218" t="s">
        <v>31233</v>
      </c>
      <c r="B15454" s="214" t="s">
        <v>31234</v>
      </c>
      <c r="C15454" s="214" t="s">
        <v>47</v>
      </c>
    </row>
    <row r="15455" spans="1:3">
      <c r="A15455" s="218" t="s">
        <v>31235</v>
      </c>
      <c r="B15455" s="214" t="s">
        <v>31236</v>
      </c>
      <c r="C15455" s="214" t="s">
        <v>47</v>
      </c>
    </row>
    <row r="15456" spans="1:3">
      <c r="A15456" s="218" t="s">
        <v>31237</v>
      </c>
      <c r="B15456" s="214" t="s">
        <v>31238</v>
      </c>
      <c r="C15456" s="214" t="s">
        <v>47</v>
      </c>
    </row>
    <row r="15457" spans="1:3">
      <c r="A15457" s="218" t="s">
        <v>31239</v>
      </c>
      <c r="B15457" s="214" t="s">
        <v>31240</v>
      </c>
      <c r="C15457" s="214" t="s">
        <v>47</v>
      </c>
    </row>
    <row r="15458" spans="1:3">
      <c r="A15458" s="218" t="s">
        <v>31241</v>
      </c>
      <c r="B15458" s="214" t="s">
        <v>31242</v>
      </c>
      <c r="C15458" s="214" t="s">
        <v>47</v>
      </c>
    </row>
    <row r="15459" spans="1:3">
      <c r="A15459" s="218" t="s">
        <v>31243</v>
      </c>
      <c r="B15459" s="214" t="s">
        <v>31244</v>
      </c>
      <c r="C15459" s="214" t="s">
        <v>47</v>
      </c>
    </row>
    <row r="15460" spans="1:3">
      <c r="A15460" s="218" t="s">
        <v>31245</v>
      </c>
      <c r="B15460" s="214" t="s">
        <v>31246</v>
      </c>
      <c r="C15460" s="214" t="s">
        <v>47</v>
      </c>
    </row>
    <row r="15461" spans="1:3">
      <c r="A15461" s="218" t="s">
        <v>31247</v>
      </c>
      <c r="B15461" s="214" t="s">
        <v>31248</v>
      </c>
      <c r="C15461" s="214" t="s">
        <v>47</v>
      </c>
    </row>
    <row r="15462" spans="1:3">
      <c r="A15462" s="218" t="s">
        <v>31249</v>
      </c>
      <c r="B15462" s="214" t="s">
        <v>31250</v>
      </c>
      <c r="C15462" s="214" t="s">
        <v>47</v>
      </c>
    </row>
    <row r="15463" spans="1:3">
      <c r="A15463" s="218" t="s">
        <v>31251</v>
      </c>
      <c r="B15463" s="214" t="s">
        <v>31252</v>
      </c>
      <c r="C15463" s="214" t="s">
        <v>47</v>
      </c>
    </row>
    <row r="15464" spans="1:3">
      <c r="A15464" s="218" t="s">
        <v>31253</v>
      </c>
      <c r="B15464" s="214" t="s">
        <v>31254</v>
      </c>
      <c r="C15464" s="214" t="s">
        <v>47</v>
      </c>
    </row>
    <row r="15465" spans="1:3">
      <c r="A15465" s="218" t="s">
        <v>31255</v>
      </c>
      <c r="B15465" s="214" t="s">
        <v>31256</v>
      </c>
      <c r="C15465" s="214" t="s">
        <v>47</v>
      </c>
    </row>
    <row r="15466" spans="1:3">
      <c r="A15466" s="218" t="s">
        <v>31257</v>
      </c>
      <c r="B15466" s="214" t="s">
        <v>31258</v>
      </c>
      <c r="C15466" s="214" t="s">
        <v>47</v>
      </c>
    </row>
    <row r="15467" spans="1:3">
      <c r="A15467" s="218" t="s">
        <v>31259</v>
      </c>
      <c r="B15467" s="214" t="s">
        <v>31260</v>
      </c>
      <c r="C15467" s="214" t="s">
        <v>47</v>
      </c>
    </row>
    <row r="15468" spans="1:3">
      <c r="A15468" s="218" t="s">
        <v>31261</v>
      </c>
      <c r="B15468" s="214" t="s">
        <v>31262</v>
      </c>
      <c r="C15468" s="214" t="s">
        <v>47</v>
      </c>
    </row>
    <row r="15469" spans="1:3">
      <c r="A15469" s="218" t="s">
        <v>31263</v>
      </c>
      <c r="B15469" s="214" t="s">
        <v>31264</v>
      </c>
      <c r="C15469" s="214" t="s">
        <v>47</v>
      </c>
    </row>
    <row r="15470" spans="1:3">
      <c r="A15470" s="218" t="s">
        <v>31265</v>
      </c>
      <c r="B15470" s="214" t="s">
        <v>31266</v>
      </c>
      <c r="C15470" s="214" t="s">
        <v>47</v>
      </c>
    </row>
    <row r="15471" spans="1:3">
      <c r="A15471" s="218" t="s">
        <v>31267</v>
      </c>
      <c r="B15471" s="214" t="s">
        <v>31268</v>
      </c>
      <c r="C15471" s="214" t="s">
        <v>47</v>
      </c>
    </row>
    <row r="15472" spans="1:3">
      <c r="A15472" s="218" t="s">
        <v>31269</v>
      </c>
      <c r="B15472" s="214" t="s">
        <v>31270</v>
      </c>
      <c r="C15472" s="214" t="s">
        <v>47</v>
      </c>
    </row>
    <row r="15473" spans="1:3">
      <c r="A15473" s="218" t="s">
        <v>31271</v>
      </c>
      <c r="B15473" s="214" t="s">
        <v>31272</v>
      </c>
      <c r="C15473" s="214" t="s">
        <v>47</v>
      </c>
    </row>
    <row r="15474" spans="1:3">
      <c r="A15474" s="218" t="s">
        <v>31273</v>
      </c>
      <c r="B15474" s="214" t="s">
        <v>31274</v>
      </c>
      <c r="C15474" s="214" t="s">
        <v>47</v>
      </c>
    </row>
    <row r="15475" spans="1:3">
      <c r="A15475" s="218" t="s">
        <v>31275</v>
      </c>
      <c r="B15475" s="214" t="s">
        <v>31276</v>
      </c>
      <c r="C15475" s="214" t="s">
        <v>47</v>
      </c>
    </row>
    <row r="15476" spans="1:3">
      <c r="A15476" s="218" t="s">
        <v>31277</v>
      </c>
      <c r="B15476" s="214" t="s">
        <v>31278</v>
      </c>
      <c r="C15476" s="214" t="s">
        <v>47</v>
      </c>
    </row>
    <row r="15477" spans="1:3">
      <c r="A15477" s="218" t="s">
        <v>31279</v>
      </c>
      <c r="B15477" s="214" t="s">
        <v>31280</v>
      </c>
      <c r="C15477" s="214" t="s">
        <v>47</v>
      </c>
    </row>
    <row r="15478" spans="1:3">
      <c r="A15478" s="218" t="s">
        <v>31281</v>
      </c>
      <c r="B15478" s="214" t="s">
        <v>31282</v>
      </c>
      <c r="C15478" s="214" t="s">
        <v>47</v>
      </c>
    </row>
    <row r="15479" spans="1:3">
      <c r="A15479" s="218" t="s">
        <v>31283</v>
      </c>
      <c r="B15479" s="214" t="s">
        <v>31284</v>
      </c>
      <c r="C15479" s="214" t="s">
        <v>47</v>
      </c>
    </row>
    <row r="15480" spans="1:3">
      <c r="A15480" s="218" t="s">
        <v>31285</v>
      </c>
      <c r="B15480" s="214" t="s">
        <v>31286</v>
      </c>
      <c r="C15480" s="214" t="s">
        <v>47</v>
      </c>
    </row>
    <row r="15481" spans="1:3">
      <c r="A15481" s="218" t="s">
        <v>31287</v>
      </c>
      <c r="B15481" s="214" t="s">
        <v>31288</v>
      </c>
      <c r="C15481" s="214" t="s">
        <v>47</v>
      </c>
    </row>
    <row r="15482" spans="1:3">
      <c r="A15482" s="218" t="s">
        <v>31289</v>
      </c>
      <c r="B15482" s="214" t="s">
        <v>31150</v>
      </c>
      <c r="C15482" s="214" t="s">
        <v>47</v>
      </c>
    </row>
    <row r="15483" spans="1:3">
      <c r="A15483" s="218" t="s">
        <v>31290</v>
      </c>
      <c r="B15483" s="214" t="s">
        <v>31291</v>
      </c>
      <c r="C15483" s="214" t="s">
        <v>47</v>
      </c>
    </row>
    <row r="15484" spans="1:3">
      <c r="A15484" s="218" t="s">
        <v>31292</v>
      </c>
      <c r="B15484" s="214" t="s">
        <v>31293</v>
      </c>
      <c r="C15484" s="214" t="s">
        <v>47</v>
      </c>
    </row>
    <row r="15485" spans="1:3">
      <c r="A15485" s="218" t="s">
        <v>31294</v>
      </c>
      <c r="B15485" s="214" t="s">
        <v>31295</v>
      </c>
      <c r="C15485" s="214" t="s">
        <v>47</v>
      </c>
    </row>
    <row r="15486" spans="1:3">
      <c r="A15486" s="218" t="s">
        <v>31296</v>
      </c>
      <c r="B15486" s="214" t="s">
        <v>31297</v>
      </c>
      <c r="C15486" s="214" t="s">
        <v>47</v>
      </c>
    </row>
    <row r="15487" spans="1:3">
      <c r="A15487" s="218" t="s">
        <v>31298</v>
      </c>
      <c r="B15487" s="214" t="s">
        <v>31299</v>
      </c>
      <c r="C15487" s="214" t="s">
        <v>47</v>
      </c>
    </row>
    <row r="15488" spans="1:3">
      <c r="A15488" s="218" t="s">
        <v>31300</v>
      </c>
      <c r="B15488" s="214" t="s">
        <v>31301</v>
      </c>
      <c r="C15488" s="214" t="s">
        <v>47</v>
      </c>
    </row>
    <row r="15489" spans="1:3">
      <c r="A15489" s="218" t="s">
        <v>31302</v>
      </c>
      <c r="B15489" s="214" t="s">
        <v>31303</v>
      </c>
      <c r="C15489" s="214" t="s">
        <v>47</v>
      </c>
    </row>
    <row r="15490" spans="1:3">
      <c r="A15490" s="218" t="s">
        <v>31304</v>
      </c>
      <c r="B15490" s="214" t="s">
        <v>31305</v>
      </c>
      <c r="C15490" s="214" t="s">
        <v>47</v>
      </c>
    </row>
    <row r="15491" spans="1:3">
      <c r="A15491" s="218" t="s">
        <v>31306</v>
      </c>
      <c r="B15491" s="214" t="s">
        <v>31307</v>
      </c>
      <c r="C15491" s="214" t="s">
        <v>47</v>
      </c>
    </row>
    <row r="15492" spans="1:3">
      <c r="A15492" s="218" t="s">
        <v>31308</v>
      </c>
      <c r="B15492" s="214" t="s">
        <v>31309</v>
      </c>
      <c r="C15492" s="214" t="s">
        <v>365</v>
      </c>
    </row>
    <row r="15493" spans="1:3">
      <c r="A15493" s="218" t="s">
        <v>31310</v>
      </c>
      <c r="B15493" s="214" t="s">
        <v>31311</v>
      </c>
      <c r="C15493" s="214" t="s">
        <v>602</v>
      </c>
    </row>
    <row r="15494" spans="1:3">
      <c r="A15494" s="218" t="s">
        <v>31312</v>
      </c>
      <c r="B15494" s="214" t="s">
        <v>31313</v>
      </c>
      <c r="C15494" s="214" t="s">
        <v>365</v>
      </c>
    </row>
    <row r="15495" spans="1:3">
      <c r="A15495" s="218" t="s">
        <v>31314</v>
      </c>
      <c r="B15495" s="214" t="s">
        <v>31315</v>
      </c>
      <c r="C15495" s="214" t="s">
        <v>47</v>
      </c>
    </row>
    <row r="15496" spans="1:3">
      <c r="A15496" s="218" t="s">
        <v>31316</v>
      </c>
      <c r="B15496" s="214" t="s">
        <v>31317</v>
      </c>
      <c r="C15496" s="214" t="s">
        <v>367</v>
      </c>
    </row>
    <row r="15497" spans="1:3">
      <c r="A15497" s="218" t="s">
        <v>31318</v>
      </c>
      <c r="B15497" s="214" t="s">
        <v>31319</v>
      </c>
      <c r="C15497" s="214" t="s">
        <v>3105</v>
      </c>
    </row>
    <row r="15498" spans="1:3">
      <c r="A15498" s="218" t="s">
        <v>31320</v>
      </c>
      <c r="B15498" s="214" t="s">
        <v>31321</v>
      </c>
      <c r="C15498" s="214" t="s">
        <v>47</v>
      </c>
    </row>
    <row r="15499" spans="1:3">
      <c r="A15499" s="218" t="s">
        <v>31322</v>
      </c>
      <c r="B15499" s="214" t="s">
        <v>31323</v>
      </c>
      <c r="C15499" s="214" t="s">
        <v>602</v>
      </c>
    </row>
    <row r="15500" spans="1:3">
      <c r="A15500" s="218" t="s">
        <v>31324</v>
      </c>
      <c r="B15500" s="214" t="s">
        <v>31325</v>
      </c>
      <c r="C15500" s="214" t="s">
        <v>3105</v>
      </c>
    </row>
    <row r="15501" spans="1:3">
      <c r="A15501" s="218" t="s">
        <v>31326</v>
      </c>
      <c r="B15501" s="214" t="s">
        <v>31327</v>
      </c>
      <c r="C15501" s="214" t="s">
        <v>47</v>
      </c>
    </row>
    <row r="15502" spans="1:3">
      <c r="A15502" s="218" t="s">
        <v>31328</v>
      </c>
      <c r="B15502" s="214" t="s">
        <v>31329</v>
      </c>
      <c r="C15502" s="214" t="s">
        <v>47</v>
      </c>
    </row>
    <row r="15503" spans="1:3">
      <c r="A15503" s="218" t="s">
        <v>31330</v>
      </c>
      <c r="B15503" s="214" t="s">
        <v>31331</v>
      </c>
      <c r="C15503" s="214" t="s">
        <v>47</v>
      </c>
    </row>
    <row r="15504" spans="1:3">
      <c r="A15504" s="218" t="s">
        <v>31332</v>
      </c>
      <c r="B15504" s="214" t="s">
        <v>31333</v>
      </c>
      <c r="C15504" s="214" t="s">
        <v>47</v>
      </c>
    </row>
    <row r="15505" spans="1:3">
      <c r="A15505" s="218" t="s">
        <v>31334</v>
      </c>
      <c r="B15505" s="214" t="s">
        <v>31335</v>
      </c>
      <c r="C15505" s="214" t="s">
        <v>47</v>
      </c>
    </row>
    <row r="15506" spans="1:3">
      <c r="A15506" s="218" t="s">
        <v>31336</v>
      </c>
      <c r="B15506" s="214" t="s">
        <v>31337</v>
      </c>
      <c r="C15506" s="214" t="s">
        <v>47</v>
      </c>
    </row>
    <row r="15507" spans="1:3">
      <c r="A15507" s="218" t="s">
        <v>31338</v>
      </c>
      <c r="B15507" s="214" t="s">
        <v>31339</v>
      </c>
      <c r="C15507" s="214" t="s">
        <v>47</v>
      </c>
    </row>
    <row r="15508" spans="1:3">
      <c r="A15508" s="218" t="s">
        <v>31340</v>
      </c>
      <c r="B15508" s="214" t="s">
        <v>31341</v>
      </c>
      <c r="C15508" s="214" t="s">
        <v>47</v>
      </c>
    </row>
    <row r="15509" spans="1:3">
      <c r="A15509" s="218" t="s">
        <v>31342</v>
      </c>
      <c r="B15509" s="214" t="s">
        <v>31343</v>
      </c>
      <c r="C15509" s="214" t="s">
        <v>47</v>
      </c>
    </row>
    <row r="15510" spans="1:3">
      <c r="A15510" s="218" t="s">
        <v>31344</v>
      </c>
      <c r="B15510" s="214" t="s">
        <v>31345</v>
      </c>
      <c r="C15510" s="214" t="s">
        <v>47</v>
      </c>
    </row>
    <row r="15511" spans="1:3">
      <c r="A15511" s="218" t="s">
        <v>31346</v>
      </c>
      <c r="B15511" s="214" t="s">
        <v>31347</v>
      </c>
      <c r="C15511" s="214" t="s">
        <v>367</v>
      </c>
    </row>
    <row r="15512" spans="1:3">
      <c r="A15512" s="218" t="s">
        <v>31348</v>
      </c>
      <c r="B15512" s="214" t="s">
        <v>31349</v>
      </c>
      <c r="C15512" s="214" t="s">
        <v>47</v>
      </c>
    </row>
    <row r="15513" spans="1:3">
      <c r="A15513" s="218" t="s">
        <v>31350</v>
      </c>
      <c r="B15513" s="214" t="s">
        <v>31351</v>
      </c>
      <c r="C15513" s="214" t="s">
        <v>47</v>
      </c>
    </row>
    <row r="15514" spans="1:3">
      <c r="A15514" s="218" t="s">
        <v>31352</v>
      </c>
      <c r="B15514" s="214" t="s">
        <v>31353</v>
      </c>
      <c r="C15514" s="214" t="s">
        <v>47</v>
      </c>
    </row>
    <row r="15515" spans="1:3">
      <c r="A15515" s="218" t="s">
        <v>31354</v>
      </c>
      <c r="B15515" s="214" t="s">
        <v>31355</v>
      </c>
      <c r="C15515" s="214" t="s">
        <v>47</v>
      </c>
    </row>
    <row r="15516" spans="1:3">
      <c r="A15516" s="218" t="s">
        <v>31356</v>
      </c>
      <c r="B15516" s="214" t="s">
        <v>31357</v>
      </c>
      <c r="C15516" s="214" t="s">
        <v>47</v>
      </c>
    </row>
    <row r="15517" spans="1:3">
      <c r="A15517" s="218" t="s">
        <v>31358</v>
      </c>
      <c r="B15517" s="214" t="s">
        <v>31359</v>
      </c>
      <c r="C15517" s="214" t="s">
        <v>47</v>
      </c>
    </row>
    <row r="15518" spans="1:3">
      <c r="A15518" s="218" t="s">
        <v>31360</v>
      </c>
      <c r="B15518" s="214" t="s">
        <v>31361</v>
      </c>
      <c r="C15518" s="214" t="s">
        <v>47</v>
      </c>
    </row>
    <row r="15519" spans="1:3">
      <c r="A15519" s="218" t="s">
        <v>31362</v>
      </c>
      <c r="B15519" s="214" t="s">
        <v>29422</v>
      </c>
      <c r="C15519" s="214" t="s">
        <v>47</v>
      </c>
    </row>
    <row r="15520" spans="1:3">
      <c r="A15520" s="218" t="s">
        <v>31363</v>
      </c>
      <c r="B15520" s="214" t="s">
        <v>31364</v>
      </c>
      <c r="C15520" s="214" t="s">
        <v>47</v>
      </c>
    </row>
    <row r="15521" spans="1:3">
      <c r="A15521" s="218" t="s">
        <v>31365</v>
      </c>
      <c r="B15521" s="214" t="s">
        <v>31366</v>
      </c>
      <c r="C15521" s="214" t="s">
        <v>47</v>
      </c>
    </row>
    <row r="15522" spans="1:3">
      <c r="A15522" s="218" t="s">
        <v>31367</v>
      </c>
      <c r="B15522" s="214" t="s">
        <v>31368</v>
      </c>
      <c r="C15522" s="214" t="s">
        <v>47</v>
      </c>
    </row>
    <row r="15523" spans="1:3">
      <c r="A15523" s="218" t="s">
        <v>31369</v>
      </c>
      <c r="B15523" s="214" t="s">
        <v>31370</v>
      </c>
      <c r="C15523" s="214" t="s">
        <v>47</v>
      </c>
    </row>
    <row r="15524" spans="1:3">
      <c r="A15524" s="218" t="s">
        <v>31371</v>
      </c>
      <c r="B15524" s="214" t="s">
        <v>31372</v>
      </c>
      <c r="C15524" s="214" t="s">
        <v>47</v>
      </c>
    </row>
    <row r="15525" spans="1:3">
      <c r="A15525" s="218" t="s">
        <v>31373</v>
      </c>
      <c r="B15525" s="214" t="s">
        <v>31374</v>
      </c>
      <c r="C15525" s="214" t="s">
        <v>47</v>
      </c>
    </row>
    <row r="15526" spans="1:3">
      <c r="A15526" s="218" t="s">
        <v>31375</v>
      </c>
      <c r="B15526" s="214" t="s">
        <v>31376</v>
      </c>
      <c r="C15526" s="214" t="s">
        <v>47</v>
      </c>
    </row>
    <row r="15527" spans="1:3">
      <c r="A15527" s="218" t="s">
        <v>31377</v>
      </c>
      <c r="B15527" s="214" t="s">
        <v>31378</v>
      </c>
      <c r="C15527" s="214" t="s">
        <v>47</v>
      </c>
    </row>
    <row r="15528" spans="1:3">
      <c r="A15528" s="218" t="s">
        <v>31379</v>
      </c>
      <c r="B15528" s="214" t="s">
        <v>31380</v>
      </c>
      <c r="C15528" s="214" t="s">
        <v>47</v>
      </c>
    </row>
    <row r="15529" spans="1:3">
      <c r="A15529" s="218" t="s">
        <v>31381</v>
      </c>
      <c r="B15529" s="214" t="s">
        <v>31382</v>
      </c>
      <c r="C15529" s="214" t="s">
        <v>47</v>
      </c>
    </row>
    <row r="15530" spans="1:3">
      <c r="A15530" s="218" t="s">
        <v>31383</v>
      </c>
      <c r="B15530" s="214" t="s">
        <v>31384</v>
      </c>
      <c r="C15530" s="214" t="s">
        <v>47</v>
      </c>
    </row>
    <row r="15531" spans="1:3">
      <c r="A15531" s="218" t="s">
        <v>31385</v>
      </c>
      <c r="B15531" s="214" t="s">
        <v>31386</v>
      </c>
      <c r="C15531" s="214" t="s">
        <v>47</v>
      </c>
    </row>
    <row r="15532" spans="1:3">
      <c r="A15532" s="218" t="s">
        <v>31387</v>
      </c>
      <c r="B15532" s="214" t="s">
        <v>31388</v>
      </c>
      <c r="C15532" s="214" t="s">
        <v>47</v>
      </c>
    </row>
    <row r="15533" spans="1:3">
      <c r="A15533" s="218" t="s">
        <v>31389</v>
      </c>
      <c r="B15533" s="214" t="s">
        <v>31390</v>
      </c>
      <c r="C15533" s="214" t="s">
        <v>47</v>
      </c>
    </row>
    <row r="15534" spans="1:3">
      <c r="A15534" s="218" t="s">
        <v>31391</v>
      </c>
      <c r="B15534" s="214" t="s">
        <v>31392</v>
      </c>
      <c r="C15534" s="214" t="s">
        <v>47</v>
      </c>
    </row>
    <row r="15535" spans="1:3">
      <c r="A15535" s="218" t="s">
        <v>31393</v>
      </c>
      <c r="B15535" s="214" t="s">
        <v>31394</v>
      </c>
      <c r="C15535" s="214" t="s">
        <v>47</v>
      </c>
    </row>
    <row r="15536" spans="1:3">
      <c r="A15536" s="218" t="s">
        <v>31395</v>
      </c>
      <c r="B15536" s="214" t="s">
        <v>31396</v>
      </c>
      <c r="C15536" s="214" t="s">
        <v>47</v>
      </c>
    </row>
    <row r="15537" spans="1:3">
      <c r="A15537" s="218" t="s">
        <v>31397</v>
      </c>
      <c r="B15537" s="214" t="s">
        <v>31398</v>
      </c>
      <c r="C15537" s="214" t="s">
        <v>47</v>
      </c>
    </row>
    <row r="15538" spans="1:3">
      <c r="A15538" s="218" t="s">
        <v>31399</v>
      </c>
      <c r="B15538" s="214" t="s">
        <v>31400</v>
      </c>
      <c r="C15538" s="214" t="s">
        <v>47</v>
      </c>
    </row>
    <row r="15539" spans="1:3">
      <c r="A15539" s="218" t="s">
        <v>31401</v>
      </c>
      <c r="B15539" s="214" t="s">
        <v>31402</v>
      </c>
      <c r="C15539" s="214" t="s">
        <v>47</v>
      </c>
    </row>
    <row r="15540" spans="1:3">
      <c r="A15540" s="218" t="s">
        <v>31403</v>
      </c>
      <c r="B15540" s="214" t="s">
        <v>31404</v>
      </c>
      <c r="C15540" s="214" t="s">
        <v>47</v>
      </c>
    </row>
    <row r="15541" spans="1:3">
      <c r="A15541" s="218" t="s">
        <v>31405</v>
      </c>
      <c r="B15541" s="214" t="s">
        <v>31406</v>
      </c>
      <c r="C15541" s="214" t="s">
        <v>47</v>
      </c>
    </row>
    <row r="15542" spans="1:3">
      <c r="A15542" s="218" t="s">
        <v>31407</v>
      </c>
      <c r="B15542" s="214" t="s">
        <v>31408</v>
      </c>
      <c r="C15542" s="214" t="s">
        <v>47</v>
      </c>
    </row>
    <row r="15543" spans="1:3">
      <c r="A15543" s="218" t="s">
        <v>31409</v>
      </c>
      <c r="B15543" s="214" t="s">
        <v>31410</v>
      </c>
      <c r="C15543" s="214" t="s">
        <v>47</v>
      </c>
    </row>
    <row r="15544" spans="1:3">
      <c r="A15544" s="218" t="s">
        <v>31411</v>
      </c>
      <c r="B15544" s="214" t="s">
        <v>31412</v>
      </c>
      <c r="C15544" s="214" t="s">
        <v>47</v>
      </c>
    </row>
    <row r="15545" spans="1:3">
      <c r="A15545" s="218" t="s">
        <v>31413</v>
      </c>
      <c r="B15545" s="214" t="s">
        <v>31414</v>
      </c>
      <c r="C15545" s="214" t="s">
        <v>47</v>
      </c>
    </row>
    <row r="15546" spans="1:3">
      <c r="A15546" s="218" t="s">
        <v>31415</v>
      </c>
      <c r="B15546" s="214" t="s">
        <v>31416</v>
      </c>
      <c r="C15546" s="214" t="s">
        <v>602</v>
      </c>
    </row>
    <row r="15547" spans="1:3">
      <c r="A15547" s="218" t="s">
        <v>31417</v>
      </c>
      <c r="B15547" s="214" t="s">
        <v>31418</v>
      </c>
      <c r="C15547" s="214" t="s">
        <v>47</v>
      </c>
    </row>
    <row r="15548" spans="1:3">
      <c r="A15548" s="218" t="s">
        <v>31419</v>
      </c>
      <c r="B15548" s="214" t="s">
        <v>31420</v>
      </c>
      <c r="C15548" s="214" t="s">
        <v>367</v>
      </c>
    </row>
    <row r="15549" spans="1:3">
      <c r="A15549" s="218" t="s">
        <v>31421</v>
      </c>
      <c r="B15549" s="214" t="s">
        <v>31422</v>
      </c>
      <c r="C15549" s="214" t="s">
        <v>47</v>
      </c>
    </row>
    <row r="15550" spans="1:3">
      <c r="A15550" s="218" t="s">
        <v>31423</v>
      </c>
      <c r="B15550" s="214" t="s">
        <v>31424</v>
      </c>
      <c r="C15550" s="214" t="s">
        <v>47</v>
      </c>
    </row>
    <row r="15551" spans="1:3">
      <c r="A15551" s="218" t="s">
        <v>31425</v>
      </c>
      <c r="B15551" s="214" t="s">
        <v>31426</v>
      </c>
      <c r="C15551" s="214" t="s">
        <v>47</v>
      </c>
    </row>
    <row r="15552" spans="1:3">
      <c r="A15552" s="218" t="s">
        <v>31427</v>
      </c>
      <c r="B15552" s="214" t="s">
        <v>31428</v>
      </c>
      <c r="C15552" s="214" t="s">
        <v>47</v>
      </c>
    </row>
    <row r="15553" spans="1:3">
      <c r="A15553" s="218" t="s">
        <v>31429</v>
      </c>
      <c r="B15553" s="214" t="s">
        <v>31430</v>
      </c>
      <c r="C15553" s="214" t="s">
        <v>47</v>
      </c>
    </row>
    <row r="15554" spans="1:3">
      <c r="A15554" s="218" t="s">
        <v>31431</v>
      </c>
      <c r="B15554" s="214" t="s">
        <v>31432</v>
      </c>
      <c r="C15554" s="214" t="s">
        <v>47</v>
      </c>
    </row>
    <row r="15555" spans="1:3">
      <c r="A15555" s="218" t="s">
        <v>31433</v>
      </c>
      <c r="B15555" s="214" t="s">
        <v>31434</v>
      </c>
      <c r="C15555" s="214" t="s">
        <v>47</v>
      </c>
    </row>
    <row r="15556" spans="1:3">
      <c r="A15556" s="218" t="s">
        <v>31435</v>
      </c>
      <c r="B15556" s="214" t="s">
        <v>31436</v>
      </c>
      <c r="C15556" s="214" t="s">
        <v>47</v>
      </c>
    </row>
    <row r="15557" spans="1:3">
      <c r="A15557" s="218" t="s">
        <v>31437</v>
      </c>
      <c r="B15557" s="214" t="s">
        <v>31438</v>
      </c>
      <c r="C15557" s="214" t="s">
        <v>617</v>
      </c>
    </row>
    <row r="15558" spans="1:3">
      <c r="A15558" s="218" t="s">
        <v>31439</v>
      </c>
      <c r="B15558" s="214" t="s">
        <v>31440</v>
      </c>
      <c r="C15558" s="214" t="s">
        <v>602</v>
      </c>
    </row>
    <row r="15559" spans="1:3">
      <c r="A15559" s="218" t="s">
        <v>31441</v>
      </c>
      <c r="B15559" s="214" t="s">
        <v>31442</v>
      </c>
      <c r="C15559" s="214" t="s">
        <v>365</v>
      </c>
    </row>
    <row r="15560" spans="1:3">
      <c r="A15560" s="218" t="s">
        <v>31443</v>
      </c>
      <c r="B15560" s="214" t="s">
        <v>31444</v>
      </c>
      <c r="C15560" s="214" t="s">
        <v>47</v>
      </c>
    </row>
    <row r="15561" spans="1:3">
      <c r="A15561" s="218" t="s">
        <v>31445</v>
      </c>
      <c r="B15561" s="214" t="s">
        <v>31446</v>
      </c>
      <c r="C15561" s="214" t="s">
        <v>47</v>
      </c>
    </row>
    <row r="15562" spans="1:3">
      <c r="A15562" s="218" t="s">
        <v>31447</v>
      </c>
      <c r="B15562" s="214" t="s">
        <v>31448</v>
      </c>
      <c r="C15562" s="214" t="s">
        <v>47</v>
      </c>
    </row>
    <row r="15563" spans="1:3">
      <c r="A15563" s="218" t="s">
        <v>31449</v>
      </c>
      <c r="B15563" s="214" t="s">
        <v>31450</v>
      </c>
      <c r="C15563" s="214" t="s">
        <v>47</v>
      </c>
    </row>
    <row r="15564" spans="1:3">
      <c r="A15564" s="218" t="s">
        <v>31451</v>
      </c>
      <c r="B15564" s="214" t="s">
        <v>31452</v>
      </c>
      <c r="C15564" s="214" t="s">
        <v>365</v>
      </c>
    </row>
    <row r="15565" spans="1:3">
      <c r="A15565" s="218" t="s">
        <v>31453</v>
      </c>
      <c r="B15565" s="214" t="s">
        <v>31454</v>
      </c>
      <c r="C15565" s="214" t="s">
        <v>47</v>
      </c>
    </row>
    <row r="15566" spans="1:3">
      <c r="A15566" s="218" t="s">
        <v>31455</v>
      </c>
      <c r="B15566" s="214" t="s">
        <v>31456</v>
      </c>
      <c r="C15566" s="214" t="s">
        <v>47</v>
      </c>
    </row>
    <row r="15567" spans="1:3">
      <c r="A15567" s="218" t="s">
        <v>31457</v>
      </c>
      <c r="B15567" s="214" t="s">
        <v>31458</v>
      </c>
      <c r="C15567" s="214" t="s">
        <v>47</v>
      </c>
    </row>
    <row r="15568" spans="1:3">
      <c r="A15568" s="218" t="s">
        <v>31459</v>
      </c>
      <c r="B15568" s="214" t="s">
        <v>31460</v>
      </c>
      <c r="C15568" s="214" t="s">
        <v>47</v>
      </c>
    </row>
    <row r="15569" spans="1:3">
      <c r="A15569" s="218" t="s">
        <v>31461</v>
      </c>
      <c r="B15569" s="214" t="s">
        <v>31462</v>
      </c>
      <c r="C15569" s="214" t="s">
        <v>47</v>
      </c>
    </row>
    <row r="15570" spans="1:3">
      <c r="A15570" s="218" t="s">
        <v>31463</v>
      </c>
      <c r="B15570" s="214" t="s">
        <v>31464</v>
      </c>
      <c r="C15570" s="214" t="s">
        <v>47</v>
      </c>
    </row>
    <row r="15571" spans="1:3">
      <c r="A15571" s="218" t="s">
        <v>31465</v>
      </c>
      <c r="B15571" s="214" t="s">
        <v>31466</v>
      </c>
      <c r="C15571" s="214" t="s">
        <v>47</v>
      </c>
    </row>
    <row r="15572" spans="1:3">
      <c r="A15572" s="218" t="s">
        <v>31467</v>
      </c>
      <c r="B15572" s="214" t="s">
        <v>31468</v>
      </c>
      <c r="C15572" s="214" t="s">
        <v>3105</v>
      </c>
    </row>
    <row r="15573" spans="1:3">
      <c r="A15573" s="218" t="s">
        <v>31469</v>
      </c>
      <c r="B15573" s="214" t="s">
        <v>31470</v>
      </c>
      <c r="C15573" s="214" t="s">
        <v>3105</v>
      </c>
    </row>
    <row r="15574" spans="1:3">
      <c r="A15574" s="218" t="s">
        <v>31471</v>
      </c>
      <c r="B15574" s="214" t="s">
        <v>31472</v>
      </c>
      <c r="C15574" s="214" t="s">
        <v>47</v>
      </c>
    </row>
    <row r="15575" spans="1:3">
      <c r="A15575" s="218" t="s">
        <v>31473</v>
      </c>
      <c r="B15575" s="214" t="s">
        <v>31474</v>
      </c>
      <c r="C15575" s="214" t="s">
        <v>47</v>
      </c>
    </row>
    <row r="15576" spans="1:3">
      <c r="A15576" s="218" t="s">
        <v>31475</v>
      </c>
      <c r="B15576" s="214" t="s">
        <v>31476</v>
      </c>
      <c r="C15576" s="214" t="s">
        <v>47</v>
      </c>
    </row>
    <row r="15577" spans="1:3">
      <c r="A15577" s="218" t="s">
        <v>31477</v>
      </c>
      <c r="B15577" s="214" t="s">
        <v>31478</v>
      </c>
      <c r="C15577" s="214" t="s">
        <v>47</v>
      </c>
    </row>
    <row r="15578" spans="1:3">
      <c r="A15578" s="218" t="s">
        <v>31479</v>
      </c>
      <c r="B15578" s="214" t="s">
        <v>31480</v>
      </c>
      <c r="C15578" s="214" t="s">
        <v>47</v>
      </c>
    </row>
    <row r="15579" spans="1:3">
      <c r="A15579" s="218" t="s">
        <v>31481</v>
      </c>
      <c r="B15579" s="214" t="s">
        <v>31482</v>
      </c>
      <c r="C15579" s="214" t="s">
        <v>47</v>
      </c>
    </row>
    <row r="15580" spans="1:3">
      <c r="A15580" s="218" t="s">
        <v>31483</v>
      </c>
      <c r="B15580" s="214" t="s">
        <v>31484</v>
      </c>
      <c r="C15580" s="214" t="s">
        <v>47</v>
      </c>
    </row>
    <row r="15581" spans="1:3">
      <c r="A15581" s="218" t="s">
        <v>31485</v>
      </c>
      <c r="B15581" s="214" t="s">
        <v>31486</v>
      </c>
      <c r="C15581" s="214" t="s">
        <v>3105</v>
      </c>
    </row>
    <row r="15582" spans="1:3">
      <c r="A15582" s="218" t="s">
        <v>31487</v>
      </c>
      <c r="B15582" s="214" t="s">
        <v>31488</v>
      </c>
      <c r="C15582" s="214" t="s">
        <v>3105</v>
      </c>
    </row>
    <row r="15583" spans="1:3">
      <c r="A15583" s="218" t="s">
        <v>31489</v>
      </c>
      <c r="B15583" s="214" t="s">
        <v>31490</v>
      </c>
      <c r="C15583" s="214" t="s">
        <v>47</v>
      </c>
    </row>
    <row r="15584" spans="1:3">
      <c r="A15584" s="218" t="s">
        <v>31491</v>
      </c>
      <c r="B15584" s="214" t="s">
        <v>31492</v>
      </c>
      <c r="C15584" s="214" t="s">
        <v>47</v>
      </c>
    </row>
    <row r="15585" spans="1:3">
      <c r="A15585" s="218" t="s">
        <v>31493</v>
      </c>
      <c r="B15585" s="214" t="s">
        <v>31494</v>
      </c>
      <c r="C15585" s="214" t="s">
        <v>602</v>
      </c>
    </row>
    <row r="15586" spans="1:3">
      <c r="A15586" s="218" t="s">
        <v>31495</v>
      </c>
      <c r="B15586" s="214" t="s">
        <v>31496</v>
      </c>
      <c r="C15586" s="214" t="s">
        <v>602</v>
      </c>
    </row>
    <row r="15587" spans="1:3">
      <c r="A15587" s="218" t="s">
        <v>31497</v>
      </c>
      <c r="B15587" s="214" t="s">
        <v>31498</v>
      </c>
      <c r="C15587" s="214" t="s">
        <v>47</v>
      </c>
    </row>
    <row r="15588" spans="1:3">
      <c r="A15588" s="218" t="s">
        <v>31499</v>
      </c>
      <c r="B15588" s="214" t="s">
        <v>31500</v>
      </c>
      <c r="C15588" s="214" t="s">
        <v>47</v>
      </c>
    </row>
    <row r="15589" spans="1:3">
      <c r="A15589" s="218" t="s">
        <v>31501</v>
      </c>
      <c r="B15589" s="214" t="s">
        <v>31502</v>
      </c>
      <c r="C15589" s="214" t="s">
        <v>47</v>
      </c>
    </row>
    <row r="15590" spans="1:3">
      <c r="A15590" s="218" t="s">
        <v>31503</v>
      </c>
      <c r="B15590" s="214" t="s">
        <v>31504</v>
      </c>
      <c r="C15590" s="214" t="s">
        <v>47</v>
      </c>
    </row>
    <row r="15591" spans="1:3">
      <c r="A15591" s="218" t="s">
        <v>31505</v>
      </c>
      <c r="B15591" s="214" t="s">
        <v>31506</v>
      </c>
      <c r="C15591" s="214" t="s">
        <v>47</v>
      </c>
    </row>
    <row r="15592" spans="1:3">
      <c r="A15592" s="218" t="s">
        <v>31507</v>
      </c>
      <c r="B15592" s="214" t="s">
        <v>31508</v>
      </c>
      <c r="C15592" s="214" t="s">
        <v>47</v>
      </c>
    </row>
    <row r="15593" spans="1:3">
      <c r="A15593" s="218" t="s">
        <v>31509</v>
      </c>
      <c r="B15593" s="214" t="s">
        <v>31510</v>
      </c>
      <c r="C15593" s="214" t="s">
        <v>47</v>
      </c>
    </row>
    <row r="15594" spans="1:3">
      <c r="A15594" s="218" t="s">
        <v>31511</v>
      </c>
      <c r="B15594" s="214" t="s">
        <v>31512</v>
      </c>
      <c r="C15594" s="214" t="s">
        <v>602</v>
      </c>
    </row>
    <row r="15595" spans="1:3">
      <c r="A15595" s="218" t="s">
        <v>31513</v>
      </c>
      <c r="B15595" s="214" t="s">
        <v>31514</v>
      </c>
      <c r="C15595" s="214" t="s">
        <v>602</v>
      </c>
    </row>
    <row r="15596" spans="1:3">
      <c r="A15596" s="218" t="s">
        <v>31515</v>
      </c>
      <c r="B15596" s="214" t="s">
        <v>31516</v>
      </c>
      <c r="C15596" s="214" t="s">
        <v>602</v>
      </c>
    </row>
    <row r="15597" spans="1:3">
      <c r="A15597" s="218" t="s">
        <v>31517</v>
      </c>
      <c r="B15597" s="214" t="s">
        <v>31518</v>
      </c>
      <c r="C15597" s="214" t="s">
        <v>602</v>
      </c>
    </row>
    <row r="15598" spans="1:3">
      <c r="A15598" s="218" t="s">
        <v>31519</v>
      </c>
      <c r="B15598" s="214" t="s">
        <v>31520</v>
      </c>
      <c r="C15598" s="214" t="s">
        <v>602</v>
      </c>
    </row>
    <row r="15599" spans="1:3">
      <c r="A15599" s="218" t="s">
        <v>31521</v>
      </c>
      <c r="B15599" s="214" t="s">
        <v>31522</v>
      </c>
      <c r="C15599" s="214" t="s">
        <v>602</v>
      </c>
    </row>
    <row r="15600" spans="1:3">
      <c r="A15600" s="218" t="s">
        <v>31523</v>
      </c>
      <c r="B15600" s="214" t="s">
        <v>31524</v>
      </c>
      <c r="C15600" s="214" t="s">
        <v>602</v>
      </c>
    </row>
    <row r="15601" spans="1:3">
      <c r="A15601" s="218" t="s">
        <v>31525</v>
      </c>
      <c r="B15601" s="214" t="s">
        <v>31526</v>
      </c>
      <c r="C15601" s="214" t="s">
        <v>602</v>
      </c>
    </row>
    <row r="15602" spans="1:3">
      <c r="A15602" s="218" t="s">
        <v>31527</v>
      </c>
      <c r="B15602" s="214" t="s">
        <v>31528</v>
      </c>
      <c r="C15602" s="214" t="s">
        <v>602</v>
      </c>
    </row>
    <row r="15603" spans="1:3">
      <c r="A15603" s="218" t="s">
        <v>31529</v>
      </c>
      <c r="B15603" s="214" t="s">
        <v>31530</v>
      </c>
      <c r="C15603" s="214" t="s">
        <v>602</v>
      </c>
    </row>
    <row r="15604" spans="1:3">
      <c r="A15604" s="218" t="s">
        <v>31531</v>
      </c>
      <c r="B15604" s="214" t="s">
        <v>31532</v>
      </c>
      <c r="C15604" s="214" t="s">
        <v>602</v>
      </c>
    </row>
    <row r="15605" spans="1:3">
      <c r="A15605" s="218" t="s">
        <v>31533</v>
      </c>
      <c r="B15605" s="214" t="s">
        <v>31534</v>
      </c>
      <c r="C15605" s="214" t="s">
        <v>602</v>
      </c>
    </row>
    <row r="15606" spans="1:3">
      <c r="A15606" s="218" t="s">
        <v>31535</v>
      </c>
      <c r="B15606" s="214" t="s">
        <v>31536</v>
      </c>
      <c r="C15606" s="214" t="s">
        <v>602</v>
      </c>
    </row>
    <row r="15607" spans="1:3">
      <c r="A15607" s="218" t="s">
        <v>31537</v>
      </c>
      <c r="B15607" s="214" t="s">
        <v>31538</v>
      </c>
      <c r="C15607" s="214" t="s">
        <v>602</v>
      </c>
    </row>
    <row r="15608" spans="1:3">
      <c r="A15608" s="218" t="s">
        <v>31539</v>
      </c>
      <c r="B15608" s="214" t="s">
        <v>31540</v>
      </c>
      <c r="C15608" s="214" t="s">
        <v>602</v>
      </c>
    </row>
    <row r="15609" spans="1:3">
      <c r="A15609" s="218" t="s">
        <v>31541</v>
      </c>
      <c r="B15609" s="214" t="s">
        <v>31542</v>
      </c>
      <c r="C15609" s="214" t="s">
        <v>602</v>
      </c>
    </row>
    <row r="15610" spans="1:3">
      <c r="A15610" s="218" t="s">
        <v>31543</v>
      </c>
      <c r="B15610" s="214" t="s">
        <v>31544</v>
      </c>
      <c r="C15610" s="214" t="s">
        <v>602</v>
      </c>
    </row>
    <row r="15611" spans="1:3">
      <c r="A15611" s="218" t="s">
        <v>31545</v>
      </c>
      <c r="B15611" s="214" t="s">
        <v>31546</v>
      </c>
      <c r="C15611" s="214" t="s">
        <v>602</v>
      </c>
    </row>
    <row r="15612" spans="1:3">
      <c r="A15612" s="218" t="s">
        <v>31547</v>
      </c>
      <c r="B15612" s="214" t="s">
        <v>31548</v>
      </c>
      <c r="C15612" s="214" t="s">
        <v>365</v>
      </c>
    </row>
    <row r="15613" spans="1:3">
      <c r="A15613" s="218" t="s">
        <v>31549</v>
      </c>
      <c r="B15613" s="214" t="s">
        <v>31550</v>
      </c>
      <c r="C15613" s="214" t="s">
        <v>365</v>
      </c>
    </row>
    <row r="15614" spans="1:3">
      <c r="A15614" s="218" t="s">
        <v>31551</v>
      </c>
      <c r="B15614" s="214" t="s">
        <v>31552</v>
      </c>
      <c r="C15614" s="214" t="s">
        <v>602</v>
      </c>
    </row>
    <row r="15615" spans="1:3">
      <c r="A15615" s="218" t="s">
        <v>31553</v>
      </c>
      <c r="B15615" s="214" t="s">
        <v>31554</v>
      </c>
      <c r="C15615" s="214" t="s">
        <v>365</v>
      </c>
    </row>
    <row r="15616" spans="1:3">
      <c r="A15616" s="218" t="s">
        <v>31555</v>
      </c>
      <c r="B15616" s="214" t="s">
        <v>31556</v>
      </c>
      <c r="C15616" s="214" t="s">
        <v>47</v>
      </c>
    </row>
    <row r="15617" spans="1:3">
      <c r="A15617" s="218" t="s">
        <v>31557</v>
      </c>
      <c r="B15617" s="214" t="s">
        <v>31558</v>
      </c>
      <c r="C15617" s="214" t="s">
        <v>367</v>
      </c>
    </row>
    <row r="15618" spans="1:3">
      <c r="A15618" s="218" t="s">
        <v>31559</v>
      </c>
      <c r="B15618" s="214" t="s">
        <v>31560</v>
      </c>
      <c r="C15618" s="214" t="s">
        <v>367</v>
      </c>
    </row>
    <row r="15619" spans="1:3">
      <c r="A15619" s="218" t="s">
        <v>31561</v>
      </c>
      <c r="B15619" s="214" t="s">
        <v>31562</v>
      </c>
      <c r="C15619" s="214" t="s">
        <v>602</v>
      </c>
    </row>
    <row r="15620" spans="1:3">
      <c r="A15620" s="218" t="s">
        <v>31563</v>
      </c>
      <c r="B15620" s="214" t="s">
        <v>31564</v>
      </c>
      <c r="C15620" s="214" t="s">
        <v>47</v>
      </c>
    </row>
    <row r="15621" spans="1:3">
      <c r="A15621" s="218" t="s">
        <v>31565</v>
      </c>
      <c r="B15621" s="214" t="s">
        <v>31566</v>
      </c>
      <c r="C15621" s="214" t="s">
        <v>47</v>
      </c>
    </row>
    <row r="15622" spans="1:3">
      <c r="A15622" s="218" t="s">
        <v>31567</v>
      </c>
      <c r="B15622" s="214" t="s">
        <v>31568</v>
      </c>
      <c r="C15622" s="214" t="s">
        <v>47</v>
      </c>
    </row>
    <row r="15623" spans="1:3">
      <c r="A15623" s="218" t="s">
        <v>31569</v>
      </c>
      <c r="B15623" s="214" t="s">
        <v>31570</v>
      </c>
      <c r="C15623" s="214" t="s">
        <v>365</v>
      </c>
    </row>
    <row r="15624" spans="1:3">
      <c r="A15624" s="218" t="s">
        <v>31571</v>
      </c>
      <c r="B15624" s="214" t="s">
        <v>31572</v>
      </c>
      <c r="C15624" s="214" t="s">
        <v>365</v>
      </c>
    </row>
    <row r="15625" spans="1:3">
      <c r="A15625" s="218" t="s">
        <v>31573</v>
      </c>
      <c r="B15625" s="214" t="s">
        <v>31574</v>
      </c>
      <c r="C15625" s="214" t="s">
        <v>3100</v>
      </c>
    </row>
    <row r="15626" spans="1:3">
      <c r="A15626" s="218" t="s">
        <v>31575</v>
      </c>
      <c r="B15626" s="214" t="s">
        <v>31576</v>
      </c>
      <c r="C15626" s="214" t="s">
        <v>3105</v>
      </c>
    </row>
    <row r="15627" spans="1:3">
      <c r="A15627" s="218" t="s">
        <v>31577</v>
      </c>
      <c r="B15627" s="214" t="s">
        <v>31578</v>
      </c>
      <c r="C15627" s="214" t="s">
        <v>602</v>
      </c>
    </row>
    <row r="15628" spans="1:3">
      <c r="A15628" s="218" t="s">
        <v>31579</v>
      </c>
      <c r="B15628" s="214" t="s">
        <v>31580</v>
      </c>
      <c r="C15628" s="214" t="s">
        <v>3105</v>
      </c>
    </row>
    <row r="15629" spans="1:3">
      <c r="A15629" s="218" t="s">
        <v>31581</v>
      </c>
      <c r="B15629" s="214" t="s">
        <v>31582</v>
      </c>
      <c r="C15629" s="214" t="s">
        <v>3105</v>
      </c>
    </row>
    <row r="15630" spans="1:3">
      <c r="A15630" s="218" t="s">
        <v>31583</v>
      </c>
      <c r="B15630" s="214" t="s">
        <v>31584</v>
      </c>
      <c r="C15630" s="214" t="s">
        <v>3105</v>
      </c>
    </row>
    <row r="15631" spans="1:3">
      <c r="A15631" s="218" t="s">
        <v>31585</v>
      </c>
      <c r="B15631" s="214" t="s">
        <v>31586</v>
      </c>
      <c r="C15631" s="214" t="s">
        <v>3105</v>
      </c>
    </row>
    <row r="15632" spans="1:3">
      <c r="A15632" s="218" t="s">
        <v>31587</v>
      </c>
      <c r="B15632" s="214" t="s">
        <v>31588</v>
      </c>
      <c r="C15632" s="214" t="s">
        <v>3105</v>
      </c>
    </row>
    <row r="15633" spans="1:3">
      <c r="A15633" s="218" t="s">
        <v>31589</v>
      </c>
      <c r="B15633" s="214" t="s">
        <v>31590</v>
      </c>
      <c r="C15633" s="214" t="s">
        <v>3105</v>
      </c>
    </row>
    <row r="15634" spans="1:3">
      <c r="A15634" s="218" t="s">
        <v>31591</v>
      </c>
      <c r="B15634" s="214" t="s">
        <v>31592</v>
      </c>
      <c r="C15634" s="214" t="s">
        <v>47</v>
      </c>
    </row>
    <row r="15635" spans="1:3">
      <c r="A15635" s="218" t="s">
        <v>31593</v>
      </c>
      <c r="B15635" s="214" t="s">
        <v>31594</v>
      </c>
      <c r="C15635" s="214" t="s">
        <v>47</v>
      </c>
    </row>
    <row r="15636" spans="1:3">
      <c r="A15636" s="218" t="s">
        <v>31595</v>
      </c>
      <c r="B15636" s="214" t="s">
        <v>31596</v>
      </c>
      <c r="C15636" s="214" t="s">
        <v>47</v>
      </c>
    </row>
    <row r="15637" spans="1:3">
      <c r="A15637" s="218" t="s">
        <v>31597</v>
      </c>
      <c r="B15637" s="214" t="s">
        <v>31598</v>
      </c>
      <c r="C15637" s="214" t="s">
        <v>47</v>
      </c>
    </row>
    <row r="15638" spans="1:3">
      <c r="A15638" s="218" t="s">
        <v>31599</v>
      </c>
      <c r="B15638" s="214" t="s">
        <v>31600</v>
      </c>
      <c r="C15638" s="214" t="s">
        <v>47</v>
      </c>
    </row>
    <row r="15639" spans="1:3">
      <c r="A15639" s="218" t="s">
        <v>31601</v>
      </c>
      <c r="B15639" s="214" t="s">
        <v>31602</v>
      </c>
      <c r="C15639" s="214" t="s">
        <v>367</v>
      </c>
    </row>
    <row r="15640" spans="1:3">
      <c r="A15640" s="218" t="s">
        <v>31603</v>
      </c>
      <c r="B15640" s="214" t="s">
        <v>31604</v>
      </c>
      <c r="C15640" s="214" t="s">
        <v>602</v>
      </c>
    </row>
    <row r="15641" spans="1:3">
      <c r="A15641" s="218" t="s">
        <v>31605</v>
      </c>
      <c r="B15641" s="214" t="s">
        <v>31606</v>
      </c>
      <c r="C15641" s="214" t="s">
        <v>602</v>
      </c>
    </row>
    <row r="15642" spans="1:3">
      <c r="A15642" s="218" t="s">
        <v>31607</v>
      </c>
      <c r="B15642" s="214" t="s">
        <v>31608</v>
      </c>
      <c r="C15642" s="214" t="s">
        <v>602</v>
      </c>
    </row>
    <row r="15643" spans="1:3">
      <c r="A15643" s="218" t="s">
        <v>31609</v>
      </c>
      <c r="B15643" s="214" t="s">
        <v>31610</v>
      </c>
      <c r="C15643" s="214" t="s">
        <v>47</v>
      </c>
    </row>
    <row r="15644" spans="1:3">
      <c r="A15644" s="218" t="s">
        <v>31611</v>
      </c>
      <c r="B15644" s="214" t="s">
        <v>31612</v>
      </c>
      <c r="C15644" s="214" t="s">
        <v>47</v>
      </c>
    </row>
    <row r="15645" spans="1:3">
      <c r="A15645" s="218" t="s">
        <v>31613</v>
      </c>
      <c r="B15645" s="214" t="s">
        <v>31614</v>
      </c>
      <c r="C15645" s="214" t="s">
        <v>47</v>
      </c>
    </row>
    <row r="15646" spans="1:3">
      <c r="A15646" s="218" t="s">
        <v>31615</v>
      </c>
      <c r="B15646" s="214" t="s">
        <v>31616</v>
      </c>
      <c r="C15646" s="214" t="s">
        <v>47</v>
      </c>
    </row>
    <row r="15647" spans="1:3">
      <c r="A15647" s="218" t="s">
        <v>31617</v>
      </c>
      <c r="B15647" s="214" t="s">
        <v>31618</v>
      </c>
      <c r="C15647" s="214" t="s">
        <v>47</v>
      </c>
    </row>
    <row r="15648" spans="1:3">
      <c r="A15648" s="218" t="s">
        <v>31619</v>
      </c>
      <c r="B15648" s="214" t="s">
        <v>31620</v>
      </c>
      <c r="C15648" s="214" t="s">
        <v>47</v>
      </c>
    </row>
    <row r="15649" spans="1:3">
      <c r="A15649" s="218" t="s">
        <v>31621</v>
      </c>
      <c r="B15649" s="214" t="s">
        <v>31622</v>
      </c>
      <c r="C15649" s="214" t="s">
        <v>47</v>
      </c>
    </row>
    <row r="15650" spans="1:3">
      <c r="A15650" s="218" t="s">
        <v>31623</v>
      </c>
      <c r="B15650" s="214" t="s">
        <v>31624</v>
      </c>
      <c r="C15650" s="214" t="s">
        <v>47</v>
      </c>
    </row>
    <row r="15651" spans="1:3">
      <c r="A15651" s="218" t="s">
        <v>31625</v>
      </c>
      <c r="B15651" s="214" t="s">
        <v>31626</v>
      </c>
      <c r="C15651" s="214" t="s">
        <v>47</v>
      </c>
    </row>
    <row r="15652" spans="1:3">
      <c r="A15652" s="218" t="s">
        <v>31627</v>
      </c>
      <c r="B15652" s="214" t="s">
        <v>31628</v>
      </c>
      <c r="C15652" s="214" t="s">
        <v>47</v>
      </c>
    </row>
    <row r="15653" spans="1:3">
      <c r="A15653" s="218" t="s">
        <v>31629</v>
      </c>
      <c r="B15653" s="214" t="s">
        <v>31630</v>
      </c>
      <c r="C15653" s="214" t="s">
        <v>47</v>
      </c>
    </row>
    <row r="15654" spans="1:3">
      <c r="A15654" s="218" t="s">
        <v>31631</v>
      </c>
      <c r="B15654" s="214" t="s">
        <v>31632</v>
      </c>
      <c r="C15654" s="214" t="s">
        <v>47</v>
      </c>
    </row>
    <row r="15655" spans="1:3">
      <c r="A15655" s="218" t="s">
        <v>31633</v>
      </c>
      <c r="B15655" s="214" t="s">
        <v>31634</v>
      </c>
      <c r="C15655" s="214" t="s">
        <v>47</v>
      </c>
    </row>
    <row r="15656" spans="1:3">
      <c r="A15656" s="218" t="s">
        <v>31635</v>
      </c>
      <c r="B15656" s="214" t="s">
        <v>31636</v>
      </c>
      <c r="C15656" s="214" t="s">
        <v>47</v>
      </c>
    </row>
    <row r="15657" spans="1:3">
      <c r="A15657" s="218" t="s">
        <v>31637</v>
      </c>
      <c r="B15657" s="214" t="s">
        <v>31638</v>
      </c>
      <c r="C15657" s="214" t="s">
        <v>47</v>
      </c>
    </row>
    <row r="15658" spans="1:3">
      <c r="A15658" s="218" t="s">
        <v>31639</v>
      </c>
      <c r="B15658" s="214" t="s">
        <v>31640</v>
      </c>
      <c r="C15658" s="214" t="s">
        <v>47</v>
      </c>
    </row>
    <row r="15659" spans="1:3">
      <c r="A15659" s="218" t="s">
        <v>31641</v>
      </c>
      <c r="B15659" s="214" t="s">
        <v>31642</v>
      </c>
      <c r="C15659" s="214" t="s">
        <v>47</v>
      </c>
    </row>
    <row r="15660" spans="1:3">
      <c r="A15660" s="218" t="s">
        <v>31643</v>
      </c>
      <c r="B15660" s="214" t="s">
        <v>31644</v>
      </c>
      <c r="C15660" s="214" t="s">
        <v>47</v>
      </c>
    </row>
    <row r="15661" spans="1:3">
      <c r="A15661" s="218" t="s">
        <v>31645</v>
      </c>
      <c r="B15661" s="214" t="s">
        <v>31646</v>
      </c>
      <c r="C15661" s="214" t="s">
        <v>365</v>
      </c>
    </row>
    <row r="15662" spans="1:3">
      <c r="A15662" s="218" t="s">
        <v>31647</v>
      </c>
      <c r="B15662" s="214" t="s">
        <v>31648</v>
      </c>
      <c r="C15662" s="214" t="s">
        <v>367</v>
      </c>
    </row>
    <row r="15663" spans="1:3">
      <c r="A15663" s="218" t="s">
        <v>31649</v>
      </c>
      <c r="B15663" s="214" t="s">
        <v>31650</v>
      </c>
      <c r="C15663" s="214" t="s">
        <v>47</v>
      </c>
    </row>
    <row r="15664" spans="1:3">
      <c r="A15664" s="218" t="s">
        <v>31651</v>
      </c>
      <c r="B15664" s="214" t="s">
        <v>31652</v>
      </c>
      <c r="C15664" s="214" t="s">
        <v>367</v>
      </c>
    </row>
    <row r="15665" spans="1:3">
      <c r="A15665" s="218" t="s">
        <v>31653</v>
      </c>
      <c r="B15665" s="214" t="s">
        <v>31654</v>
      </c>
      <c r="C15665" s="214" t="s">
        <v>365</v>
      </c>
    </row>
    <row r="15666" spans="1:3">
      <c r="A15666" s="218" t="s">
        <v>31655</v>
      </c>
      <c r="B15666" s="214" t="s">
        <v>31656</v>
      </c>
      <c r="C15666" s="214" t="s">
        <v>602</v>
      </c>
    </row>
    <row r="15667" spans="1:3">
      <c r="A15667" s="218" t="s">
        <v>31657</v>
      </c>
      <c r="B15667" s="214" t="s">
        <v>31658</v>
      </c>
      <c r="C15667" s="214" t="s">
        <v>602</v>
      </c>
    </row>
    <row r="15668" spans="1:3">
      <c r="A15668" s="218" t="s">
        <v>31659</v>
      </c>
      <c r="B15668" s="214" t="s">
        <v>31660</v>
      </c>
      <c r="C15668" s="214" t="s">
        <v>1669</v>
      </c>
    </row>
    <row r="15669" spans="1:3">
      <c r="A15669" s="218" t="s">
        <v>31661</v>
      </c>
      <c r="B15669" s="214" t="s">
        <v>31654</v>
      </c>
      <c r="C15669" s="214" t="s">
        <v>3105</v>
      </c>
    </row>
    <row r="15670" spans="1:3">
      <c r="A15670" s="218" t="s">
        <v>31662</v>
      </c>
      <c r="B15670" s="214" t="s">
        <v>31663</v>
      </c>
      <c r="C15670" s="214" t="s">
        <v>47</v>
      </c>
    </row>
    <row r="15671" spans="1:3">
      <c r="A15671" s="218" t="s">
        <v>31664</v>
      </c>
      <c r="B15671" s="214" t="s">
        <v>31665</v>
      </c>
      <c r="C15671" s="214" t="s">
        <v>47</v>
      </c>
    </row>
    <row r="15672" spans="1:3">
      <c r="A15672" s="218" t="s">
        <v>31666</v>
      </c>
      <c r="B15672" s="214" t="s">
        <v>31667</v>
      </c>
      <c r="C15672" s="214" t="s">
        <v>47</v>
      </c>
    </row>
    <row r="15673" spans="1:3">
      <c r="A15673" s="218" t="s">
        <v>31668</v>
      </c>
      <c r="B15673" s="214" t="s">
        <v>31669</v>
      </c>
      <c r="C15673" s="214" t="s">
        <v>47</v>
      </c>
    </row>
    <row r="15674" spans="1:3">
      <c r="A15674" s="218" t="s">
        <v>31670</v>
      </c>
      <c r="B15674" s="214" t="s">
        <v>31671</v>
      </c>
      <c r="C15674" s="214" t="s">
        <v>47</v>
      </c>
    </row>
    <row r="15675" spans="1:3">
      <c r="A15675" s="218" t="s">
        <v>31672</v>
      </c>
      <c r="B15675" s="214" t="s">
        <v>31673</v>
      </c>
      <c r="C15675" s="214" t="s">
        <v>47</v>
      </c>
    </row>
    <row r="15676" spans="1:3">
      <c r="A15676" s="218" t="s">
        <v>31674</v>
      </c>
      <c r="B15676" s="214" t="s">
        <v>31675</v>
      </c>
      <c r="C15676" s="214" t="s">
        <v>47</v>
      </c>
    </row>
    <row r="15677" spans="1:3">
      <c r="A15677" s="218" t="s">
        <v>31676</v>
      </c>
      <c r="B15677" s="214" t="s">
        <v>31677</v>
      </c>
      <c r="C15677" s="214" t="s">
        <v>47</v>
      </c>
    </row>
    <row r="15678" spans="1:3">
      <c r="A15678" s="218" t="s">
        <v>31678</v>
      </c>
      <c r="B15678" s="214" t="s">
        <v>31679</v>
      </c>
      <c r="C15678" s="214" t="s">
        <v>47</v>
      </c>
    </row>
    <row r="15679" spans="1:3">
      <c r="A15679" s="218" t="s">
        <v>31680</v>
      </c>
      <c r="B15679" s="214" t="s">
        <v>31681</v>
      </c>
      <c r="C15679" s="214" t="s">
        <v>47</v>
      </c>
    </row>
    <row r="15680" spans="1:3">
      <c r="A15680" s="218" t="s">
        <v>31682</v>
      </c>
      <c r="B15680" s="214" t="s">
        <v>31683</v>
      </c>
      <c r="C15680" s="214" t="s">
        <v>47</v>
      </c>
    </row>
    <row r="15681" spans="1:3">
      <c r="A15681" s="218" t="s">
        <v>31684</v>
      </c>
      <c r="B15681" s="214" t="s">
        <v>31685</v>
      </c>
      <c r="C15681" s="214" t="s">
        <v>47</v>
      </c>
    </row>
    <row r="15682" spans="1:3">
      <c r="A15682" s="218" t="s">
        <v>31686</v>
      </c>
      <c r="B15682" s="214" t="s">
        <v>31687</v>
      </c>
      <c r="C15682" s="214" t="s">
        <v>47</v>
      </c>
    </row>
    <row r="15683" spans="1:3">
      <c r="A15683" s="218" t="s">
        <v>31688</v>
      </c>
      <c r="B15683" s="214" t="s">
        <v>31689</v>
      </c>
      <c r="C15683" s="214" t="s">
        <v>47</v>
      </c>
    </row>
    <row r="15684" spans="1:3">
      <c r="A15684" s="218" t="s">
        <v>31690</v>
      </c>
      <c r="B15684" s="214" t="s">
        <v>31691</v>
      </c>
      <c r="C15684" s="214" t="s">
        <v>47</v>
      </c>
    </row>
    <row r="15685" spans="1:3">
      <c r="A15685" s="218" t="s">
        <v>31692</v>
      </c>
      <c r="B15685" s="214" t="s">
        <v>31693</v>
      </c>
      <c r="C15685" s="214" t="s">
        <v>47</v>
      </c>
    </row>
    <row r="15686" spans="1:3">
      <c r="A15686" s="218" t="s">
        <v>31694</v>
      </c>
      <c r="B15686" s="214" t="s">
        <v>31695</v>
      </c>
      <c r="C15686" s="214" t="s">
        <v>47</v>
      </c>
    </row>
    <row r="15687" spans="1:3">
      <c r="A15687" s="218" t="s">
        <v>31696</v>
      </c>
      <c r="B15687" s="214" t="s">
        <v>31697</v>
      </c>
      <c r="C15687" s="214" t="s">
        <v>47</v>
      </c>
    </row>
    <row r="15688" spans="1:3">
      <c r="A15688" s="218" t="s">
        <v>31698</v>
      </c>
      <c r="B15688" s="214" t="s">
        <v>31699</v>
      </c>
      <c r="C15688" s="214" t="s">
        <v>47</v>
      </c>
    </row>
    <row r="15689" spans="1:3">
      <c r="A15689" s="218" t="s">
        <v>31700</v>
      </c>
      <c r="B15689" s="214" t="s">
        <v>31701</v>
      </c>
      <c r="C15689" s="214" t="s">
        <v>602</v>
      </c>
    </row>
    <row r="15690" spans="1:3">
      <c r="A15690" s="218" t="s">
        <v>31702</v>
      </c>
      <c r="B15690" s="214" t="s">
        <v>31703</v>
      </c>
      <c r="C15690" s="214" t="s">
        <v>47</v>
      </c>
    </row>
    <row r="15691" spans="1:3">
      <c r="A15691" s="218" t="s">
        <v>31704</v>
      </c>
      <c r="B15691" s="214" t="s">
        <v>31705</v>
      </c>
      <c r="C15691" s="214" t="s">
        <v>47</v>
      </c>
    </row>
    <row r="15692" spans="1:3">
      <c r="A15692" s="218" t="s">
        <v>31706</v>
      </c>
      <c r="B15692" s="214" t="s">
        <v>31707</v>
      </c>
      <c r="C15692" s="214" t="s">
        <v>602</v>
      </c>
    </row>
    <row r="15693" spans="1:3">
      <c r="A15693" s="218" t="s">
        <v>31708</v>
      </c>
      <c r="B15693" s="214" t="s">
        <v>31709</v>
      </c>
      <c r="C15693" s="214" t="s">
        <v>602</v>
      </c>
    </row>
    <row r="15694" spans="1:3">
      <c r="A15694" s="218" t="s">
        <v>31710</v>
      </c>
      <c r="B15694" s="214" t="s">
        <v>31711</v>
      </c>
      <c r="C15694" s="214" t="s">
        <v>602</v>
      </c>
    </row>
    <row r="15695" spans="1:3">
      <c r="A15695" s="218" t="s">
        <v>31712</v>
      </c>
      <c r="B15695" s="214" t="s">
        <v>18480</v>
      </c>
      <c r="C15695" s="214" t="s">
        <v>47</v>
      </c>
    </row>
    <row r="15696" spans="1:3">
      <c r="A15696" s="218" t="s">
        <v>31713</v>
      </c>
      <c r="B15696" s="214" t="s">
        <v>31714</v>
      </c>
      <c r="C15696" s="214" t="s">
        <v>47</v>
      </c>
    </row>
    <row r="15697" spans="1:3">
      <c r="A15697" s="218" t="s">
        <v>31715</v>
      </c>
      <c r="B15697" s="214" t="s">
        <v>31716</v>
      </c>
      <c r="C15697" s="214" t="s">
        <v>47</v>
      </c>
    </row>
    <row r="15698" spans="1:3">
      <c r="A15698" s="218" t="s">
        <v>31717</v>
      </c>
      <c r="B15698" s="214" t="s">
        <v>31718</v>
      </c>
      <c r="C15698" s="214" t="s">
        <v>461</v>
      </c>
    </row>
    <row r="15699" spans="1:3">
      <c r="A15699" s="218" t="s">
        <v>31719</v>
      </c>
      <c r="B15699" s="214" t="s">
        <v>31720</v>
      </c>
      <c r="C15699" s="214" t="s">
        <v>367</v>
      </c>
    </row>
    <row r="15700" spans="1:3">
      <c r="A15700" s="218" t="s">
        <v>31721</v>
      </c>
      <c r="B15700" s="214" t="s">
        <v>31722</v>
      </c>
      <c r="C15700" s="214" t="s">
        <v>3105</v>
      </c>
    </row>
    <row r="15701" spans="1:3">
      <c r="A15701" s="218" t="s">
        <v>31723</v>
      </c>
      <c r="B15701" s="214" t="s">
        <v>31724</v>
      </c>
      <c r="C15701" s="214" t="s">
        <v>47</v>
      </c>
    </row>
    <row r="15702" spans="1:3">
      <c r="A15702" s="218" t="s">
        <v>31725</v>
      </c>
      <c r="B15702" s="214" t="s">
        <v>31726</v>
      </c>
      <c r="C15702" s="214" t="s">
        <v>47</v>
      </c>
    </row>
    <row r="15703" spans="1:3">
      <c r="A15703" s="218" t="s">
        <v>31727</v>
      </c>
      <c r="B15703" s="214" t="s">
        <v>31728</v>
      </c>
      <c r="C15703" s="214" t="s">
        <v>47</v>
      </c>
    </row>
    <row r="15704" spans="1:3">
      <c r="A15704" s="218" t="s">
        <v>31729</v>
      </c>
      <c r="B15704" s="214" t="s">
        <v>31730</v>
      </c>
      <c r="C15704" s="214" t="s">
        <v>602</v>
      </c>
    </row>
    <row r="15705" spans="1:3">
      <c r="A15705" s="218" t="s">
        <v>31731</v>
      </c>
      <c r="B15705" s="214" t="s">
        <v>31732</v>
      </c>
      <c r="C15705" s="214" t="s">
        <v>47</v>
      </c>
    </row>
    <row r="15706" spans="1:3">
      <c r="A15706" s="218" t="s">
        <v>31733</v>
      </c>
      <c r="B15706" s="214" t="s">
        <v>31734</v>
      </c>
      <c r="C15706" s="214" t="s">
        <v>602</v>
      </c>
    </row>
    <row r="15707" spans="1:3">
      <c r="A15707" s="218" t="s">
        <v>31735</v>
      </c>
      <c r="B15707" s="214" t="s">
        <v>31736</v>
      </c>
      <c r="C15707" s="214" t="s">
        <v>47</v>
      </c>
    </row>
    <row r="15708" spans="1:3">
      <c r="A15708" s="218" t="s">
        <v>31737</v>
      </c>
      <c r="B15708" s="214" t="s">
        <v>31738</v>
      </c>
      <c r="C15708" s="214" t="s">
        <v>602</v>
      </c>
    </row>
    <row r="15709" spans="1:3">
      <c r="A15709" s="218" t="s">
        <v>31739</v>
      </c>
      <c r="B15709" s="214" t="s">
        <v>31740</v>
      </c>
      <c r="C15709" s="214" t="s">
        <v>47</v>
      </c>
    </row>
    <row r="15710" spans="1:3">
      <c r="A15710" s="218" t="s">
        <v>31741</v>
      </c>
      <c r="B15710" s="214" t="s">
        <v>31742</v>
      </c>
      <c r="C15710" s="214" t="s">
        <v>367</v>
      </c>
    </row>
    <row r="15711" spans="1:3">
      <c r="A15711" s="218" t="s">
        <v>31743</v>
      </c>
      <c r="B15711" s="214" t="s">
        <v>31744</v>
      </c>
      <c r="C15711" s="214" t="s">
        <v>367</v>
      </c>
    </row>
    <row r="15712" spans="1:3">
      <c r="A15712" s="218" t="s">
        <v>31745</v>
      </c>
      <c r="B15712" s="214" t="s">
        <v>31746</v>
      </c>
      <c r="C15712" s="214" t="s">
        <v>47</v>
      </c>
    </row>
    <row r="15713" spans="1:3">
      <c r="A15713" s="218" t="s">
        <v>31747</v>
      </c>
      <c r="B15713" s="214" t="s">
        <v>31748</v>
      </c>
      <c r="C15713" s="214" t="s">
        <v>47</v>
      </c>
    </row>
    <row r="15714" spans="1:3">
      <c r="A15714" s="218" t="s">
        <v>31749</v>
      </c>
      <c r="B15714" s="214" t="s">
        <v>31750</v>
      </c>
      <c r="C15714" s="214" t="s">
        <v>47</v>
      </c>
    </row>
    <row r="15715" spans="1:3">
      <c r="A15715" s="218" t="s">
        <v>31751</v>
      </c>
      <c r="B15715" s="214" t="s">
        <v>31752</v>
      </c>
      <c r="C15715" s="214" t="s">
        <v>47</v>
      </c>
    </row>
    <row r="15716" spans="1:3">
      <c r="A15716" s="218" t="s">
        <v>31753</v>
      </c>
      <c r="B15716" s="214" t="s">
        <v>31754</v>
      </c>
      <c r="C15716" s="214" t="s">
        <v>47</v>
      </c>
    </row>
    <row r="15717" spans="1:3">
      <c r="A15717" s="218" t="s">
        <v>31755</v>
      </c>
      <c r="B15717" s="214" t="s">
        <v>31756</v>
      </c>
      <c r="C15717" s="214" t="s">
        <v>47</v>
      </c>
    </row>
    <row r="15718" spans="1:3">
      <c r="A15718" s="218" t="s">
        <v>31757</v>
      </c>
      <c r="B15718" s="214" t="s">
        <v>31758</v>
      </c>
      <c r="C15718" s="214" t="s">
        <v>47</v>
      </c>
    </row>
    <row r="15719" spans="1:3">
      <c r="A15719" s="218" t="s">
        <v>31759</v>
      </c>
      <c r="B15719" s="214" t="s">
        <v>31760</v>
      </c>
      <c r="C15719" s="214" t="s">
        <v>47</v>
      </c>
    </row>
    <row r="15720" spans="1:3">
      <c r="A15720" s="218" t="s">
        <v>31761</v>
      </c>
      <c r="B15720" s="214" t="s">
        <v>31762</v>
      </c>
      <c r="C15720" s="214" t="s">
        <v>367</v>
      </c>
    </row>
    <row r="15721" spans="1:3">
      <c r="A15721" s="218" t="s">
        <v>31763</v>
      </c>
      <c r="B15721" s="214" t="s">
        <v>31764</v>
      </c>
      <c r="C15721" s="214" t="s">
        <v>47</v>
      </c>
    </row>
    <row r="15722" spans="1:3">
      <c r="A15722" s="218" t="s">
        <v>31765</v>
      </c>
      <c r="B15722" s="214" t="s">
        <v>31766</v>
      </c>
      <c r="C15722" s="214" t="s">
        <v>47</v>
      </c>
    </row>
    <row r="15723" spans="1:3">
      <c r="A15723" s="218" t="s">
        <v>31767</v>
      </c>
      <c r="B15723" s="214" t="s">
        <v>31768</v>
      </c>
      <c r="C15723" s="214" t="s">
        <v>47</v>
      </c>
    </row>
    <row r="15724" spans="1:3">
      <c r="A15724" s="218" t="s">
        <v>31769</v>
      </c>
      <c r="B15724" s="214" t="s">
        <v>31770</v>
      </c>
      <c r="C15724" s="214" t="s">
        <v>47</v>
      </c>
    </row>
    <row r="15725" spans="1:3">
      <c r="A15725" s="218" t="s">
        <v>31771</v>
      </c>
      <c r="B15725" s="214" t="s">
        <v>31772</v>
      </c>
      <c r="C15725" s="214" t="s">
        <v>602</v>
      </c>
    </row>
    <row r="15726" spans="1:3">
      <c r="A15726" s="218" t="s">
        <v>31773</v>
      </c>
      <c r="B15726" s="214" t="s">
        <v>31774</v>
      </c>
      <c r="C15726" s="214" t="s">
        <v>602</v>
      </c>
    </row>
    <row r="15727" spans="1:3">
      <c r="A15727" s="218" t="s">
        <v>31775</v>
      </c>
      <c r="B15727" s="214" t="s">
        <v>31776</v>
      </c>
      <c r="C15727" s="214" t="s">
        <v>47</v>
      </c>
    </row>
    <row r="15728" spans="1:3">
      <c r="A15728" s="218" t="s">
        <v>31777</v>
      </c>
      <c r="B15728" s="214" t="s">
        <v>31778</v>
      </c>
      <c r="C15728" s="214" t="s">
        <v>47</v>
      </c>
    </row>
    <row r="15729" spans="1:3">
      <c r="A15729" s="218" t="s">
        <v>31779</v>
      </c>
      <c r="B15729" s="214" t="s">
        <v>31780</v>
      </c>
      <c r="C15729" s="214" t="s">
        <v>47</v>
      </c>
    </row>
    <row r="15730" spans="1:3">
      <c r="A15730" s="218" t="s">
        <v>31781</v>
      </c>
      <c r="B15730" s="214" t="s">
        <v>31782</v>
      </c>
      <c r="C15730" s="214" t="s">
        <v>47</v>
      </c>
    </row>
    <row r="15731" spans="1:3">
      <c r="A15731" s="218" t="s">
        <v>31783</v>
      </c>
      <c r="B15731" s="214" t="s">
        <v>31784</v>
      </c>
      <c r="C15731" s="214" t="s">
        <v>47</v>
      </c>
    </row>
    <row r="15732" spans="1:3">
      <c r="A15732" s="218" t="s">
        <v>31785</v>
      </c>
      <c r="B15732" s="214" t="s">
        <v>31786</v>
      </c>
      <c r="C15732" s="214" t="s">
        <v>47</v>
      </c>
    </row>
    <row r="15733" spans="1:3">
      <c r="A15733" s="218" t="s">
        <v>31787</v>
      </c>
      <c r="B15733" s="214" t="s">
        <v>31788</v>
      </c>
      <c r="C15733" s="214" t="s">
        <v>47</v>
      </c>
    </row>
    <row r="15734" spans="1:3">
      <c r="A15734" s="218" t="s">
        <v>31789</v>
      </c>
      <c r="B15734" s="214" t="s">
        <v>31790</v>
      </c>
      <c r="C15734" s="214" t="s">
        <v>47</v>
      </c>
    </row>
    <row r="15735" spans="1:3">
      <c r="A15735" s="218" t="s">
        <v>31791</v>
      </c>
      <c r="B15735" s="214" t="s">
        <v>31792</v>
      </c>
      <c r="C15735" s="214" t="s">
        <v>47</v>
      </c>
    </row>
    <row r="15736" spans="1:3">
      <c r="A15736" s="218" t="s">
        <v>31793</v>
      </c>
      <c r="B15736" s="214" t="s">
        <v>31794</v>
      </c>
      <c r="C15736" s="214" t="s">
        <v>47</v>
      </c>
    </row>
    <row r="15737" spans="1:3">
      <c r="A15737" s="218" t="s">
        <v>31795</v>
      </c>
      <c r="B15737" s="214" t="s">
        <v>31796</v>
      </c>
      <c r="C15737" s="214" t="s">
        <v>47</v>
      </c>
    </row>
    <row r="15738" spans="1:3">
      <c r="A15738" s="218" t="s">
        <v>31797</v>
      </c>
      <c r="B15738" s="214" t="s">
        <v>31798</v>
      </c>
      <c r="C15738" s="214" t="s">
        <v>47</v>
      </c>
    </row>
    <row r="15739" spans="1:3">
      <c r="A15739" s="218" t="s">
        <v>31799</v>
      </c>
      <c r="B15739" s="214" t="s">
        <v>31800</v>
      </c>
      <c r="C15739" s="214" t="s">
        <v>47</v>
      </c>
    </row>
    <row r="15740" spans="1:3">
      <c r="A15740" s="218" t="s">
        <v>31801</v>
      </c>
      <c r="B15740" s="214" t="s">
        <v>31802</v>
      </c>
      <c r="C15740" s="214" t="s">
        <v>602</v>
      </c>
    </row>
    <row r="15741" spans="1:3">
      <c r="A15741" s="218" t="s">
        <v>31803</v>
      </c>
      <c r="B15741" s="214" t="s">
        <v>31804</v>
      </c>
      <c r="C15741" s="214" t="s">
        <v>367</v>
      </c>
    </row>
    <row r="15742" spans="1:3">
      <c r="A15742" s="218" t="s">
        <v>31805</v>
      </c>
      <c r="B15742" s="214" t="s">
        <v>31806</v>
      </c>
      <c r="C15742" s="214" t="s">
        <v>617</v>
      </c>
    </row>
    <row r="15743" spans="1:3">
      <c r="A15743" s="218" t="s">
        <v>31807</v>
      </c>
      <c r="B15743" s="214" t="s">
        <v>31808</v>
      </c>
      <c r="C15743" s="214" t="s">
        <v>617</v>
      </c>
    </row>
    <row r="15744" spans="1:3">
      <c r="A15744" s="218" t="s">
        <v>31809</v>
      </c>
      <c r="B15744" s="214" t="s">
        <v>31810</v>
      </c>
      <c r="C15744" s="214" t="s">
        <v>365</v>
      </c>
    </row>
    <row r="15745" spans="1:3">
      <c r="A15745" s="218" t="s">
        <v>31811</v>
      </c>
      <c r="B15745" s="214" t="s">
        <v>31812</v>
      </c>
      <c r="C15745" s="214" t="s">
        <v>16955</v>
      </c>
    </row>
    <row r="15746" spans="1:3">
      <c r="A15746" s="218" t="s">
        <v>31813</v>
      </c>
      <c r="B15746" s="214" t="s">
        <v>31814</v>
      </c>
      <c r="C15746" s="214" t="s">
        <v>47</v>
      </c>
    </row>
    <row r="15747" spans="1:3">
      <c r="A15747" s="218" t="s">
        <v>31815</v>
      </c>
      <c r="B15747" s="214" t="s">
        <v>31816</v>
      </c>
      <c r="C15747" s="214" t="s">
        <v>47</v>
      </c>
    </row>
    <row r="15748" spans="1:3">
      <c r="A15748" s="218" t="s">
        <v>31817</v>
      </c>
      <c r="B15748" s="214" t="s">
        <v>31818</v>
      </c>
      <c r="C15748" s="214" t="s">
        <v>47</v>
      </c>
    </row>
    <row r="15749" spans="1:3">
      <c r="A15749" s="218" t="s">
        <v>31819</v>
      </c>
      <c r="B15749" s="214" t="s">
        <v>31820</v>
      </c>
      <c r="C15749" s="214" t="s">
        <v>3105</v>
      </c>
    </row>
    <row r="15750" spans="1:3">
      <c r="A15750" s="218" t="s">
        <v>31821</v>
      </c>
      <c r="B15750" s="214" t="s">
        <v>31822</v>
      </c>
      <c r="C15750" s="214" t="s">
        <v>16955</v>
      </c>
    </row>
    <row r="15751" spans="1:3">
      <c r="A15751" s="218" t="s">
        <v>31823</v>
      </c>
      <c r="B15751" s="214" t="s">
        <v>31824</v>
      </c>
      <c r="C15751" s="214" t="s">
        <v>47</v>
      </c>
    </row>
    <row r="15752" spans="1:3">
      <c r="A15752" s="218" t="s">
        <v>31825</v>
      </c>
      <c r="B15752" s="214" t="s">
        <v>31826</v>
      </c>
      <c r="C15752" s="214" t="s">
        <v>47</v>
      </c>
    </row>
    <row r="15753" spans="1:3">
      <c r="A15753" s="218" t="s">
        <v>31827</v>
      </c>
      <c r="B15753" s="214" t="s">
        <v>31828</v>
      </c>
      <c r="C15753" s="214" t="s">
        <v>47</v>
      </c>
    </row>
    <row r="15754" spans="1:3">
      <c r="A15754" s="218" t="s">
        <v>31829</v>
      </c>
      <c r="B15754" s="214" t="s">
        <v>31830</v>
      </c>
      <c r="C15754" s="214" t="s">
        <v>47</v>
      </c>
    </row>
    <row r="15755" spans="1:3">
      <c r="A15755" s="218" t="s">
        <v>31831</v>
      </c>
      <c r="B15755" s="214" t="s">
        <v>31832</v>
      </c>
      <c r="C15755" s="214" t="s">
        <v>5698</v>
      </c>
    </row>
    <row r="15756" spans="1:3">
      <c r="A15756" s="218" t="s">
        <v>31833</v>
      </c>
      <c r="B15756" s="214" t="s">
        <v>31834</v>
      </c>
      <c r="C15756" s="214" t="s">
        <v>47</v>
      </c>
    </row>
    <row r="15757" spans="1:3">
      <c r="A15757" s="218" t="s">
        <v>31835</v>
      </c>
      <c r="B15757" s="214" t="s">
        <v>31836</v>
      </c>
      <c r="C15757" s="214" t="s">
        <v>365</v>
      </c>
    </row>
    <row r="15758" spans="1:3">
      <c r="A15758" s="218" t="s">
        <v>31837</v>
      </c>
      <c r="B15758" s="214" t="s">
        <v>31838</v>
      </c>
      <c r="C15758" s="214" t="s">
        <v>365</v>
      </c>
    </row>
    <row r="15759" spans="1:3">
      <c r="A15759" s="218" t="s">
        <v>31839</v>
      </c>
      <c r="B15759" s="214" t="s">
        <v>31840</v>
      </c>
      <c r="C15759" s="214" t="s">
        <v>3100</v>
      </c>
    </row>
    <row r="15760" spans="1:3">
      <c r="A15760" s="218" t="s">
        <v>31841</v>
      </c>
      <c r="B15760" s="214" t="s">
        <v>31842</v>
      </c>
      <c r="C15760" s="214" t="s">
        <v>47</v>
      </c>
    </row>
    <row r="15761" spans="1:3">
      <c r="A15761" s="218" t="s">
        <v>31843</v>
      </c>
      <c r="B15761" s="214" t="s">
        <v>31844</v>
      </c>
      <c r="C15761" s="214" t="s">
        <v>47</v>
      </c>
    </row>
    <row r="15762" spans="1:3">
      <c r="A15762" s="218" t="s">
        <v>31845</v>
      </c>
      <c r="B15762" s="214" t="s">
        <v>31846</v>
      </c>
      <c r="C15762" s="214" t="s">
        <v>367</v>
      </c>
    </row>
    <row r="15763" spans="1:3">
      <c r="A15763" s="218" t="s">
        <v>31847</v>
      </c>
      <c r="B15763" s="214" t="s">
        <v>31848</v>
      </c>
      <c r="C15763" s="214" t="s">
        <v>47</v>
      </c>
    </row>
    <row r="15764" spans="1:3">
      <c r="A15764" s="218" t="s">
        <v>31849</v>
      </c>
      <c r="B15764" s="214" t="s">
        <v>31850</v>
      </c>
      <c r="C15764" s="214" t="s">
        <v>602</v>
      </c>
    </row>
    <row r="15765" spans="1:3">
      <c r="A15765" s="218" t="s">
        <v>31851</v>
      </c>
      <c r="B15765" s="214" t="s">
        <v>31852</v>
      </c>
      <c r="C15765" s="214" t="s">
        <v>602</v>
      </c>
    </row>
    <row r="15766" spans="1:3">
      <c r="A15766" s="218" t="s">
        <v>31853</v>
      </c>
      <c r="B15766" s="214" t="s">
        <v>31854</v>
      </c>
      <c r="C15766" s="214" t="s">
        <v>602</v>
      </c>
    </row>
    <row r="15767" spans="1:3">
      <c r="A15767" s="218" t="s">
        <v>31855</v>
      </c>
      <c r="B15767" s="214" t="s">
        <v>31856</v>
      </c>
      <c r="C15767" s="214" t="s">
        <v>47</v>
      </c>
    </row>
    <row r="15768" spans="1:3">
      <c r="A15768" s="218" t="s">
        <v>31857</v>
      </c>
      <c r="B15768" s="214" t="s">
        <v>31858</v>
      </c>
      <c r="C15768" s="214" t="s">
        <v>47</v>
      </c>
    </row>
    <row r="15769" spans="1:3">
      <c r="A15769" s="218" t="s">
        <v>31859</v>
      </c>
      <c r="B15769" s="214" t="s">
        <v>31860</v>
      </c>
      <c r="C15769" s="214" t="s">
        <v>47</v>
      </c>
    </row>
    <row r="15770" spans="1:3">
      <c r="A15770" s="218" t="s">
        <v>31861</v>
      </c>
      <c r="B15770" s="214" t="s">
        <v>31862</v>
      </c>
      <c r="C15770" s="214" t="s">
        <v>47</v>
      </c>
    </row>
    <row r="15771" spans="1:3">
      <c r="A15771" s="218" t="s">
        <v>31863</v>
      </c>
      <c r="B15771" s="214" t="s">
        <v>31864</v>
      </c>
      <c r="C15771" s="214" t="s">
        <v>47</v>
      </c>
    </row>
    <row r="15772" spans="1:3">
      <c r="A15772" s="218" t="s">
        <v>31865</v>
      </c>
      <c r="B15772" s="214" t="s">
        <v>31866</v>
      </c>
      <c r="C15772" s="214" t="s">
        <v>617</v>
      </c>
    </row>
    <row r="15773" spans="1:3">
      <c r="A15773" s="218" t="s">
        <v>31867</v>
      </c>
      <c r="B15773" s="214" t="s">
        <v>31868</v>
      </c>
      <c r="C15773" s="214" t="s">
        <v>365</v>
      </c>
    </row>
    <row r="15774" spans="1:3">
      <c r="A15774" s="218" t="s">
        <v>31869</v>
      </c>
      <c r="B15774" s="214" t="s">
        <v>31870</v>
      </c>
      <c r="C15774" s="214" t="s">
        <v>47</v>
      </c>
    </row>
    <row r="15775" spans="1:3">
      <c r="A15775" s="218" t="s">
        <v>31871</v>
      </c>
      <c r="B15775" s="214" t="s">
        <v>31872</v>
      </c>
      <c r="C15775" s="214" t="s">
        <v>47</v>
      </c>
    </row>
    <row r="15776" spans="1:3">
      <c r="A15776" s="218" t="s">
        <v>31873</v>
      </c>
      <c r="B15776" s="214" t="s">
        <v>31874</v>
      </c>
      <c r="C15776" s="214" t="s">
        <v>47</v>
      </c>
    </row>
    <row r="15777" spans="1:3">
      <c r="A15777" s="218" t="s">
        <v>31875</v>
      </c>
      <c r="B15777" s="214" t="s">
        <v>31876</v>
      </c>
      <c r="C15777" s="214" t="s">
        <v>47</v>
      </c>
    </row>
    <row r="15778" spans="1:3">
      <c r="A15778" s="218" t="s">
        <v>31877</v>
      </c>
      <c r="B15778" s="214" t="s">
        <v>31878</v>
      </c>
      <c r="C15778" s="214" t="s">
        <v>47</v>
      </c>
    </row>
    <row r="15779" spans="1:3">
      <c r="A15779" s="218" t="s">
        <v>31879</v>
      </c>
      <c r="B15779" s="214" t="s">
        <v>31880</v>
      </c>
      <c r="C15779" s="214" t="s">
        <v>47</v>
      </c>
    </row>
    <row r="15780" spans="1:3">
      <c r="A15780" s="218" t="s">
        <v>31881</v>
      </c>
      <c r="B15780" s="214" t="s">
        <v>31882</v>
      </c>
      <c r="C15780" s="214" t="s">
        <v>47</v>
      </c>
    </row>
    <row r="15781" spans="1:3">
      <c r="A15781" s="218" t="s">
        <v>31883</v>
      </c>
      <c r="B15781" s="214" t="s">
        <v>31884</v>
      </c>
      <c r="C15781" s="214" t="s">
        <v>47</v>
      </c>
    </row>
    <row r="15782" spans="1:3">
      <c r="A15782" s="218" t="s">
        <v>31885</v>
      </c>
      <c r="B15782" s="214" t="s">
        <v>31886</v>
      </c>
      <c r="C15782" s="214" t="s">
        <v>47</v>
      </c>
    </row>
    <row r="15783" spans="1:3">
      <c r="A15783" s="218" t="s">
        <v>31887</v>
      </c>
      <c r="B15783" s="214" t="s">
        <v>31888</v>
      </c>
      <c r="C15783" s="214" t="s">
        <v>47</v>
      </c>
    </row>
    <row r="15784" spans="1:3">
      <c r="A15784" s="218" t="s">
        <v>31889</v>
      </c>
      <c r="B15784" s="214" t="s">
        <v>31890</v>
      </c>
      <c r="C15784" s="214" t="s">
        <v>47</v>
      </c>
    </row>
    <row r="15785" spans="1:3">
      <c r="A15785" s="218" t="s">
        <v>31891</v>
      </c>
      <c r="B15785" s="214" t="s">
        <v>31892</v>
      </c>
      <c r="C15785" s="214" t="s">
        <v>47</v>
      </c>
    </row>
    <row r="15786" spans="1:3">
      <c r="A15786" s="218" t="s">
        <v>31893</v>
      </c>
      <c r="B15786" s="214" t="s">
        <v>31894</v>
      </c>
      <c r="C15786" s="214" t="s">
        <v>8458</v>
      </c>
    </row>
    <row r="15787" spans="1:3">
      <c r="A15787" s="218" t="s">
        <v>31895</v>
      </c>
      <c r="B15787" s="214" t="s">
        <v>31896</v>
      </c>
      <c r="C15787" s="214" t="s">
        <v>47</v>
      </c>
    </row>
    <row r="15788" spans="1:3">
      <c r="A15788" s="218" t="s">
        <v>31897</v>
      </c>
      <c r="B15788" s="214" t="s">
        <v>31898</v>
      </c>
      <c r="C15788" s="214" t="s">
        <v>47</v>
      </c>
    </row>
    <row r="15789" spans="1:3">
      <c r="A15789" s="218" t="s">
        <v>31899</v>
      </c>
      <c r="B15789" s="214" t="s">
        <v>31900</v>
      </c>
      <c r="C15789" s="214" t="s">
        <v>47</v>
      </c>
    </row>
    <row r="15790" spans="1:3">
      <c r="A15790" s="218" t="s">
        <v>31901</v>
      </c>
      <c r="B15790" s="214" t="s">
        <v>31902</v>
      </c>
      <c r="C15790" s="214" t="s">
        <v>47</v>
      </c>
    </row>
    <row r="15791" spans="1:3">
      <c r="A15791" s="218" t="s">
        <v>31903</v>
      </c>
      <c r="B15791" s="214" t="s">
        <v>31904</v>
      </c>
      <c r="C15791" s="214" t="s">
        <v>47</v>
      </c>
    </row>
    <row r="15792" spans="1:3">
      <c r="A15792" s="218" t="s">
        <v>31905</v>
      </c>
      <c r="B15792" s="214" t="s">
        <v>31906</v>
      </c>
      <c r="C15792" s="214" t="s">
        <v>47</v>
      </c>
    </row>
    <row r="15793" spans="1:3">
      <c r="A15793" s="218" t="s">
        <v>31907</v>
      </c>
      <c r="B15793" s="214" t="s">
        <v>31908</v>
      </c>
      <c r="C15793" s="214" t="s">
        <v>47</v>
      </c>
    </row>
    <row r="15794" spans="1:3">
      <c r="A15794" s="218" t="s">
        <v>31909</v>
      </c>
      <c r="B15794" s="214" t="s">
        <v>31910</v>
      </c>
      <c r="C15794" s="214" t="s">
        <v>47</v>
      </c>
    </row>
    <row r="15795" spans="1:3">
      <c r="A15795" s="218" t="s">
        <v>31911</v>
      </c>
      <c r="B15795" s="214" t="s">
        <v>31912</v>
      </c>
      <c r="C15795" s="214" t="s">
        <v>47</v>
      </c>
    </row>
    <row r="15796" spans="1:3">
      <c r="A15796" s="218" t="s">
        <v>31913</v>
      </c>
      <c r="B15796" s="214" t="s">
        <v>31914</v>
      </c>
      <c r="C15796" s="214" t="s">
        <v>602</v>
      </c>
    </row>
    <row r="15797" spans="1:3">
      <c r="A15797" s="218" t="s">
        <v>31915</v>
      </c>
      <c r="B15797" s="214" t="s">
        <v>31916</v>
      </c>
      <c r="C15797" s="214" t="s">
        <v>602</v>
      </c>
    </row>
    <row r="15798" spans="1:3">
      <c r="A15798" s="218" t="s">
        <v>31917</v>
      </c>
      <c r="B15798" s="214" t="s">
        <v>31918</v>
      </c>
      <c r="C15798" s="214" t="s">
        <v>602</v>
      </c>
    </row>
    <row r="15799" spans="1:3">
      <c r="A15799" s="218" t="s">
        <v>31919</v>
      </c>
      <c r="B15799" s="214" t="s">
        <v>31920</v>
      </c>
      <c r="C15799" s="214" t="s">
        <v>47</v>
      </c>
    </row>
    <row r="15800" spans="1:3">
      <c r="A15800" s="218" t="s">
        <v>31921</v>
      </c>
      <c r="B15800" s="214" t="s">
        <v>31922</v>
      </c>
      <c r="C15800" s="214" t="s">
        <v>47</v>
      </c>
    </row>
    <row r="15801" spans="1:3">
      <c r="A15801" s="218" t="s">
        <v>31923</v>
      </c>
      <c r="B15801" s="214" t="s">
        <v>31924</v>
      </c>
      <c r="C15801" s="214" t="s">
        <v>47</v>
      </c>
    </row>
    <row r="15802" spans="1:3">
      <c r="A15802" s="218" t="s">
        <v>31925</v>
      </c>
      <c r="B15802" s="214" t="s">
        <v>31926</v>
      </c>
      <c r="C15802" s="214" t="s">
        <v>47</v>
      </c>
    </row>
    <row r="15803" spans="1:3">
      <c r="A15803" s="218" t="s">
        <v>31927</v>
      </c>
      <c r="B15803" s="214" t="s">
        <v>31928</v>
      </c>
      <c r="C15803" s="214" t="s">
        <v>47</v>
      </c>
    </row>
    <row r="15804" spans="1:3">
      <c r="A15804" s="218" t="s">
        <v>31929</v>
      </c>
      <c r="B15804" s="214" t="s">
        <v>31930</v>
      </c>
      <c r="C15804" s="214" t="s">
        <v>47</v>
      </c>
    </row>
    <row r="15805" spans="1:3">
      <c r="A15805" s="218" t="s">
        <v>31931</v>
      </c>
      <c r="B15805" s="214" t="s">
        <v>31932</v>
      </c>
      <c r="C15805" s="214" t="s">
        <v>367</v>
      </c>
    </row>
    <row r="15806" spans="1:3">
      <c r="A15806" s="218" t="s">
        <v>31933</v>
      </c>
      <c r="B15806" s="214" t="s">
        <v>31934</v>
      </c>
      <c r="C15806" s="214" t="s">
        <v>602</v>
      </c>
    </row>
    <row r="15807" spans="1:3">
      <c r="A15807" s="218" t="s">
        <v>31935</v>
      </c>
      <c r="B15807" s="214" t="s">
        <v>31936</v>
      </c>
      <c r="C15807" s="214" t="s">
        <v>367</v>
      </c>
    </row>
    <row r="15808" spans="1:3">
      <c r="A15808" s="218" t="s">
        <v>31937</v>
      </c>
      <c r="B15808" s="214" t="s">
        <v>31938</v>
      </c>
      <c r="C15808" s="214" t="s">
        <v>602</v>
      </c>
    </row>
    <row r="15809" spans="1:3">
      <c r="A15809" s="218" t="s">
        <v>31939</v>
      </c>
      <c r="B15809" s="214" t="s">
        <v>31940</v>
      </c>
      <c r="C15809" s="214" t="s">
        <v>47</v>
      </c>
    </row>
    <row r="15810" spans="1:3">
      <c r="A15810" s="218" t="s">
        <v>31941</v>
      </c>
      <c r="B15810" s="214" t="s">
        <v>31942</v>
      </c>
      <c r="C15810" s="214" t="s">
        <v>47</v>
      </c>
    </row>
    <row r="15811" spans="1:3">
      <c r="A15811" s="218" t="s">
        <v>31943</v>
      </c>
      <c r="B15811" s="214" t="s">
        <v>31944</v>
      </c>
      <c r="C15811" s="214" t="s">
        <v>47</v>
      </c>
    </row>
    <row r="15812" spans="1:3">
      <c r="A15812" s="218" t="s">
        <v>31945</v>
      </c>
      <c r="B15812" s="214" t="s">
        <v>31946</v>
      </c>
      <c r="C15812" s="214" t="s">
        <v>602</v>
      </c>
    </row>
    <row r="15813" spans="1:3">
      <c r="A15813" s="218" t="s">
        <v>31947</v>
      </c>
      <c r="B15813" s="214" t="s">
        <v>31948</v>
      </c>
      <c r="C15813" s="214" t="s">
        <v>602</v>
      </c>
    </row>
    <row r="15814" spans="1:3">
      <c r="A15814" s="218" t="s">
        <v>31949</v>
      </c>
      <c r="B15814" s="214" t="s">
        <v>31950</v>
      </c>
      <c r="C15814" s="214" t="s">
        <v>602</v>
      </c>
    </row>
    <row r="15815" spans="1:3">
      <c r="A15815" s="218" t="s">
        <v>31951</v>
      </c>
      <c r="B15815" s="214" t="s">
        <v>31952</v>
      </c>
      <c r="C15815" s="214" t="s">
        <v>47</v>
      </c>
    </row>
    <row r="15816" spans="1:3">
      <c r="A15816" s="218" t="s">
        <v>31953</v>
      </c>
      <c r="B15816" s="214" t="s">
        <v>31954</v>
      </c>
      <c r="C15816" s="214" t="s">
        <v>47</v>
      </c>
    </row>
    <row r="15817" spans="1:3">
      <c r="A15817" s="218" t="s">
        <v>31955</v>
      </c>
      <c r="B15817" s="214" t="s">
        <v>31956</v>
      </c>
      <c r="C15817" s="214" t="s">
        <v>47</v>
      </c>
    </row>
    <row r="15818" spans="1:3">
      <c r="A15818" s="218" t="s">
        <v>31957</v>
      </c>
      <c r="B15818" s="214" t="s">
        <v>31958</v>
      </c>
      <c r="C15818" s="214" t="s">
        <v>47</v>
      </c>
    </row>
    <row r="15819" spans="1:3">
      <c r="A15819" s="218" t="s">
        <v>31959</v>
      </c>
      <c r="B15819" s="214" t="s">
        <v>31960</v>
      </c>
      <c r="C15819" s="214" t="s">
        <v>47</v>
      </c>
    </row>
    <row r="15820" spans="1:3">
      <c r="A15820" s="218" t="s">
        <v>31961</v>
      </c>
      <c r="B15820" s="214" t="s">
        <v>31962</v>
      </c>
      <c r="C15820" s="214" t="s">
        <v>47</v>
      </c>
    </row>
    <row r="15821" spans="1:3">
      <c r="A15821" s="218" t="s">
        <v>31963</v>
      </c>
      <c r="B15821" s="214" t="s">
        <v>31964</v>
      </c>
      <c r="C15821" s="214" t="s">
        <v>47</v>
      </c>
    </row>
    <row r="15822" spans="1:3">
      <c r="A15822" s="218" t="s">
        <v>31965</v>
      </c>
      <c r="B15822" s="214" t="s">
        <v>31966</v>
      </c>
      <c r="C15822" s="214" t="s">
        <v>47</v>
      </c>
    </row>
    <row r="15823" spans="1:3">
      <c r="A15823" s="218" t="s">
        <v>31967</v>
      </c>
      <c r="B15823" s="214" t="s">
        <v>31968</v>
      </c>
      <c r="C15823" s="214" t="s">
        <v>47</v>
      </c>
    </row>
    <row r="15824" spans="1:3">
      <c r="A15824" s="218" t="s">
        <v>31969</v>
      </c>
      <c r="B15824" s="214" t="s">
        <v>31970</v>
      </c>
      <c r="C15824" s="214" t="s">
        <v>47</v>
      </c>
    </row>
    <row r="15825" spans="1:3">
      <c r="A15825" s="218" t="s">
        <v>31971</v>
      </c>
      <c r="B15825" s="214" t="s">
        <v>31972</v>
      </c>
      <c r="C15825" s="214" t="s">
        <v>47</v>
      </c>
    </row>
    <row r="15826" spans="1:3">
      <c r="A15826" s="218" t="s">
        <v>31973</v>
      </c>
      <c r="B15826" s="214" t="s">
        <v>31974</v>
      </c>
      <c r="C15826" s="214" t="s">
        <v>47</v>
      </c>
    </row>
    <row r="15827" spans="1:3">
      <c r="A15827" s="218" t="s">
        <v>31975</v>
      </c>
      <c r="B15827" s="214" t="s">
        <v>31976</v>
      </c>
      <c r="C15827" s="214" t="s">
        <v>602</v>
      </c>
    </row>
    <row r="15828" spans="1:3">
      <c r="A15828" s="218" t="s">
        <v>31977</v>
      </c>
      <c r="B15828" s="214" t="s">
        <v>31978</v>
      </c>
      <c r="C15828" s="214" t="s">
        <v>47</v>
      </c>
    </row>
    <row r="15829" spans="1:3">
      <c r="A15829" s="218" t="s">
        <v>31979</v>
      </c>
      <c r="B15829" s="214" t="s">
        <v>31980</v>
      </c>
      <c r="C15829" s="214" t="s">
        <v>461</v>
      </c>
    </row>
    <row r="15830" spans="1:3">
      <c r="A15830" s="218" t="s">
        <v>31981</v>
      </c>
      <c r="B15830" s="214" t="s">
        <v>31982</v>
      </c>
      <c r="C15830" s="214" t="s">
        <v>47</v>
      </c>
    </row>
    <row r="15831" spans="1:3">
      <c r="A15831" s="218" t="s">
        <v>31983</v>
      </c>
      <c r="B15831" s="214" t="s">
        <v>31984</v>
      </c>
      <c r="C15831" s="214" t="s">
        <v>47</v>
      </c>
    </row>
    <row r="15832" spans="1:3">
      <c r="A15832" s="218" t="s">
        <v>31985</v>
      </c>
      <c r="B15832" s="214" t="s">
        <v>31986</v>
      </c>
      <c r="C15832" s="214" t="s">
        <v>47</v>
      </c>
    </row>
    <row r="15833" spans="1:3">
      <c r="A15833" s="218" t="s">
        <v>31987</v>
      </c>
      <c r="B15833" s="214" t="s">
        <v>31988</v>
      </c>
      <c r="C15833" s="214" t="s">
        <v>47</v>
      </c>
    </row>
    <row r="15834" spans="1:3">
      <c r="A15834" s="218" t="s">
        <v>31989</v>
      </c>
      <c r="B15834" s="214" t="s">
        <v>31990</v>
      </c>
      <c r="C15834" s="214" t="s">
        <v>47</v>
      </c>
    </row>
    <row r="15835" spans="1:3">
      <c r="A15835" s="218" t="s">
        <v>31991</v>
      </c>
      <c r="B15835" s="214" t="s">
        <v>31992</v>
      </c>
      <c r="C15835" s="214" t="s">
        <v>617</v>
      </c>
    </row>
    <row r="15836" spans="1:3">
      <c r="A15836" s="218" t="s">
        <v>31993</v>
      </c>
      <c r="B15836" s="214" t="s">
        <v>31994</v>
      </c>
      <c r="C15836" s="214" t="s">
        <v>365</v>
      </c>
    </row>
    <row r="15837" spans="1:3">
      <c r="A15837" s="218" t="s">
        <v>31995</v>
      </c>
      <c r="B15837" s="214" t="s">
        <v>31996</v>
      </c>
      <c r="C15837" s="214" t="s">
        <v>617</v>
      </c>
    </row>
    <row r="15838" spans="1:3">
      <c r="A15838" s="218" t="s">
        <v>31997</v>
      </c>
      <c r="B15838" s="214" t="s">
        <v>31998</v>
      </c>
      <c r="C15838" s="214" t="s">
        <v>617</v>
      </c>
    </row>
    <row r="15839" spans="1:3">
      <c r="A15839" s="218" t="s">
        <v>31999</v>
      </c>
      <c r="B15839" s="214" t="s">
        <v>32000</v>
      </c>
      <c r="C15839" s="214" t="s">
        <v>617</v>
      </c>
    </row>
    <row r="15840" spans="1:3">
      <c r="A15840" s="218" t="s">
        <v>32001</v>
      </c>
      <c r="B15840" s="214" t="s">
        <v>32002</v>
      </c>
      <c r="C15840" s="214" t="s">
        <v>47</v>
      </c>
    </row>
    <row r="15841" spans="1:3">
      <c r="A15841" s="218" t="s">
        <v>32003</v>
      </c>
      <c r="B15841" s="214" t="s">
        <v>32004</v>
      </c>
      <c r="C15841" s="214" t="s">
        <v>47</v>
      </c>
    </row>
    <row r="15842" spans="1:3">
      <c r="A15842" s="218" t="s">
        <v>32005</v>
      </c>
      <c r="B15842" s="214" t="s">
        <v>32006</v>
      </c>
      <c r="C15842" s="214" t="s">
        <v>47</v>
      </c>
    </row>
    <row r="15843" spans="1:3">
      <c r="A15843" s="218" t="s">
        <v>32007</v>
      </c>
      <c r="B15843" s="214" t="s">
        <v>32008</v>
      </c>
      <c r="C15843" s="214" t="s">
        <v>47</v>
      </c>
    </row>
    <row r="15844" spans="1:3">
      <c r="A15844" s="218" t="s">
        <v>32009</v>
      </c>
      <c r="B15844" s="214" t="s">
        <v>32010</v>
      </c>
      <c r="C15844" s="214" t="s">
        <v>47</v>
      </c>
    </row>
    <row r="15845" spans="1:3">
      <c r="A15845" s="218" t="s">
        <v>32011</v>
      </c>
      <c r="B15845" s="214" t="s">
        <v>32012</v>
      </c>
      <c r="C15845" s="214" t="s">
        <v>47</v>
      </c>
    </row>
    <row r="15846" spans="1:3">
      <c r="A15846" s="218" t="s">
        <v>32013</v>
      </c>
      <c r="B15846" s="214" t="s">
        <v>32014</v>
      </c>
      <c r="C15846" s="214" t="s">
        <v>47</v>
      </c>
    </row>
    <row r="15847" spans="1:3">
      <c r="A15847" s="218" t="s">
        <v>32015</v>
      </c>
      <c r="B15847" s="214" t="s">
        <v>32016</v>
      </c>
      <c r="C15847" s="214" t="s">
        <v>47</v>
      </c>
    </row>
    <row r="15848" spans="1:3">
      <c r="A15848" s="218" t="s">
        <v>32017</v>
      </c>
      <c r="B15848" s="214" t="s">
        <v>32018</v>
      </c>
      <c r="C15848" s="214" t="s">
        <v>47</v>
      </c>
    </row>
    <row r="15849" spans="1:3">
      <c r="A15849" s="218" t="s">
        <v>32019</v>
      </c>
      <c r="B15849" s="214" t="s">
        <v>32020</v>
      </c>
      <c r="C15849" s="214" t="s">
        <v>602</v>
      </c>
    </row>
    <row r="15850" spans="1:3">
      <c r="A15850" s="218" t="s">
        <v>32021</v>
      </c>
      <c r="B15850" s="214" t="s">
        <v>32022</v>
      </c>
      <c r="C15850" s="214" t="s">
        <v>617</v>
      </c>
    </row>
    <row r="15851" spans="1:3">
      <c r="A15851" s="218" t="s">
        <v>32023</v>
      </c>
      <c r="B15851" s="214" t="s">
        <v>32024</v>
      </c>
      <c r="C15851" s="214" t="s">
        <v>47</v>
      </c>
    </row>
    <row r="15852" spans="1:3">
      <c r="A15852" s="218" t="s">
        <v>32025</v>
      </c>
      <c r="B15852" s="214" t="s">
        <v>32026</v>
      </c>
      <c r="C15852" s="214" t="s">
        <v>367</v>
      </c>
    </row>
    <row r="15853" spans="1:3">
      <c r="A15853" s="218" t="s">
        <v>32027</v>
      </c>
      <c r="B15853" s="214" t="s">
        <v>32028</v>
      </c>
      <c r="C15853" s="214" t="s">
        <v>367</v>
      </c>
    </row>
    <row r="15854" spans="1:3">
      <c r="A15854" s="218" t="s">
        <v>32029</v>
      </c>
      <c r="B15854" s="214" t="s">
        <v>32030</v>
      </c>
      <c r="C15854" s="214" t="s">
        <v>367</v>
      </c>
    </row>
    <row r="15855" spans="1:3">
      <c r="A15855" s="218" t="s">
        <v>32031</v>
      </c>
      <c r="B15855" s="214" t="s">
        <v>32032</v>
      </c>
      <c r="C15855" s="214" t="s">
        <v>367</v>
      </c>
    </row>
    <row r="15856" spans="1:3">
      <c r="A15856" s="218" t="s">
        <v>32033</v>
      </c>
      <c r="B15856" s="214" t="s">
        <v>32034</v>
      </c>
      <c r="C15856" s="214" t="s">
        <v>367</v>
      </c>
    </row>
    <row r="15857" spans="1:3">
      <c r="A15857" s="218" t="s">
        <v>32035</v>
      </c>
      <c r="B15857" s="214" t="s">
        <v>32036</v>
      </c>
      <c r="C15857" s="214" t="s">
        <v>367</v>
      </c>
    </row>
    <row r="15858" spans="1:3">
      <c r="A15858" s="218" t="s">
        <v>32037</v>
      </c>
      <c r="B15858" s="214" t="s">
        <v>32038</v>
      </c>
      <c r="C15858" s="214" t="s">
        <v>367</v>
      </c>
    </row>
    <row r="15859" spans="1:3">
      <c r="A15859" s="218" t="s">
        <v>32039</v>
      </c>
      <c r="B15859" s="214" t="s">
        <v>32040</v>
      </c>
      <c r="C15859" s="214" t="s">
        <v>367</v>
      </c>
    </row>
    <row r="15860" spans="1:3">
      <c r="A15860" s="218" t="s">
        <v>32041</v>
      </c>
      <c r="B15860" s="214" t="s">
        <v>32042</v>
      </c>
      <c r="C15860" s="214" t="s">
        <v>367</v>
      </c>
    </row>
    <row r="15861" spans="1:3">
      <c r="A15861" s="218" t="s">
        <v>32043</v>
      </c>
      <c r="B15861" s="214" t="s">
        <v>32044</v>
      </c>
      <c r="C15861" s="214" t="s">
        <v>367</v>
      </c>
    </row>
    <row r="15862" spans="1:3">
      <c r="A15862" s="218" t="s">
        <v>32045</v>
      </c>
      <c r="B15862" s="214" t="s">
        <v>32046</v>
      </c>
      <c r="C15862" s="214" t="s">
        <v>367</v>
      </c>
    </row>
    <row r="15863" spans="1:3">
      <c r="A15863" s="218" t="s">
        <v>32047</v>
      </c>
      <c r="B15863" s="214" t="s">
        <v>32048</v>
      </c>
      <c r="C15863" s="214" t="s">
        <v>602</v>
      </c>
    </row>
    <row r="15864" spans="1:3">
      <c r="A15864" s="218" t="s">
        <v>32049</v>
      </c>
      <c r="B15864" s="214" t="s">
        <v>32050</v>
      </c>
      <c r="C15864" s="214" t="s">
        <v>367</v>
      </c>
    </row>
    <row r="15865" spans="1:3">
      <c r="A15865" s="218" t="s">
        <v>32051</v>
      </c>
      <c r="B15865" s="214" t="s">
        <v>32052</v>
      </c>
      <c r="C15865" s="214" t="s">
        <v>367</v>
      </c>
    </row>
    <row r="15866" spans="1:3">
      <c r="A15866" s="218" t="s">
        <v>32053</v>
      </c>
      <c r="B15866" s="214" t="s">
        <v>32054</v>
      </c>
      <c r="C15866" s="214" t="s">
        <v>367</v>
      </c>
    </row>
    <row r="15867" spans="1:3">
      <c r="A15867" s="218" t="s">
        <v>32055</v>
      </c>
      <c r="B15867" s="214" t="s">
        <v>32056</v>
      </c>
      <c r="C15867" s="214" t="s">
        <v>367</v>
      </c>
    </row>
    <row r="15868" spans="1:3">
      <c r="A15868" s="218" t="s">
        <v>32057</v>
      </c>
      <c r="B15868" s="214" t="s">
        <v>32058</v>
      </c>
      <c r="C15868" s="214" t="s">
        <v>367</v>
      </c>
    </row>
    <row r="15869" spans="1:3">
      <c r="A15869" s="218" t="s">
        <v>32059</v>
      </c>
      <c r="B15869" s="214" t="s">
        <v>32060</v>
      </c>
      <c r="C15869" s="214" t="s">
        <v>367</v>
      </c>
    </row>
    <row r="15870" spans="1:3">
      <c r="A15870" s="218" t="s">
        <v>32061</v>
      </c>
      <c r="B15870" s="214" t="s">
        <v>32062</v>
      </c>
      <c r="C15870" s="214" t="s">
        <v>602</v>
      </c>
    </row>
    <row r="15871" spans="1:3">
      <c r="A15871" s="218" t="s">
        <v>32063</v>
      </c>
      <c r="B15871" s="214" t="s">
        <v>32064</v>
      </c>
      <c r="C15871" s="214" t="s">
        <v>602</v>
      </c>
    </row>
    <row r="15872" spans="1:3">
      <c r="A15872" s="218" t="s">
        <v>32065</v>
      </c>
      <c r="B15872" s="214" t="s">
        <v>32066</v>
      </c>
      <c r="C15872" s="214" t="s">
        <v>602</v>
      </c>
    </row>
    <row r="15873" spans="1:3">
      <c r="A15873" s="218" t="s">
        <v>32067</v>
      </c>
      <c r="B15873" s="214" t="s">
        <v>32068</v>
      </c>
      <c r="C15873" s="214" t="s">
        <v>602</v>
      </c>
    </row>
    <row r="15874" spans="1:3">
      <c r="A15874" s="218" t="s">
        <v>32069</v>
      </c>
      <c r="B15874" s="214" t="s">
        <v>32070</v>
      </c>
      <c r="C15874" s="214" t="s">
        <v>602</v>
      </c>
    </row>
    <row r="15875" spans="1:3">
      <c r="A15875" s="218" t="s">
        <v>32071</v>
      </c>
      <c r="B15875" s="214" t="s">
        <v>32072</v>
      </c>
      <c r="C15875" s="214" t="s">
        <v>602</v>
      </c>
    </row>
    <row r="15876" spans="1:3">
      <c r="A15876" s="218" t="s">
        <v>32073</v>
      </c>
      <c r="B15876" s="214" t="s">
        <v>32074</v>
      </c>
      <c r="C15876" s="214" t="s">
        <v>47</v>
      </c>
    </row>
    <row r="15877" spans="1:3">
      <c r="A15877" s="218" t="s">
        <v>32075</v>
      </c>
      <c r="B15877" s="214" t="s">
        <v>32076</v>
      </c>
      <c r="C15877" s="214" t="s">
        <v>47</v>
      </c>
    </row>
    <row r="15878" spans="1:3">
      <c r="A15878" s="218" t="s">
        <v>32077</v>
      </c>
      <c r="B15878" s="214" t="s">
        <v>32078</v>
      </c>
      <c r="C15878" s="214" t="s">
        <v>47</v>
      </c>
    </row>
    <row r="15879" spans="1:3">
      <c r="A15879" s="218" t="s">
        <v>32079</v>
      </c>
      <c r="B15879" s="214" t="s">
        <v>32080</v>
      </c>
      <c r="C15879" s="214" t="s">
        <v>47</v>
      </c>
    </row>
    <row r="15880" spans="1:3">
      <c r="A15880" s="218" t="s">
        <v>32081</v>
      </c>
      <c r="B15880" s="214" t="s">
        <v>32082</v>
      </c>
      <c r="C15880" s="214" t="s">
        <v>602</v>
      </c>
    </row>
    <row r="15881" spans="1:3">
      <c r="A15881" s="218" t="s">
        <v>32083</v>
      </c>
      <c r="B15881" s="214" t="s">
        <v>32084</v>
      </c>
      <c r="C15881" s="214" t="s">
        <v>602</v>
      </c>
    </row>
    <row r="15882" spans="1:3">
      <c r="A15882" s="218" t="s">
        <v>32085</v>
      </c>
      <c r="B15882" s="214" t="s">
        <v>32086</v>
      </c>
      <c r="C15882" s="214" t="s">
        <v>602</v>
      </c>
    </row>
    <row r="15883" spans="1:3">
      <c r="A15883" s="218" t="s">
        <v>32087</v>
      </c>
      <c r="B15883" s="214" t="s">
        <v>32088</v>
      </c>
      <c r="C15883" s="214" t="s">
        <v>367</v>
      </c>
    </row>
    <row r="15884" spans="1:3">
      <c r="A15884" s="218" t="s">
        <v>32089</v>
      </c>
      <c r="B15884" s="214" t="s">
        <v>32090</v>
      </c>
      <c r="C15884" s="214" t="s">
        <v>47</v>
      </c>
    </row>
    <row r="15885" spans="1:3">
      <c r="A15885" s="218" t="s">
        <v>32091</v>
      </c>
      <c r="B15885" s="214" t="s">
        <v>32092</v>
      </c>
      <c r="C15885" s="214" t="s">
        <v>47</v>
      </c>
    </row>
    <row r="15886" spans="1:3">
      <c r="A15886" s="218" t="s">
        <v>32093</v>
      </c>
      <c r="B15886" s="214" t="s">
        <v>32094</v>
      </c>
      <c r="C15886" s="214" t="s">
        <v>47</v>
      </c>
    </row>
    <row r="15887" spans="1:3">
      <c r="A15887" s="218" t="s">
        <v>32095</v>
      </c>
      <c r="B15887" s="214" t="s">
        <v>32096</v>
      </c>
      <c r="C15887" s="214" t="s">
        <v>47</v>
      </c>
    </row>
    <row r="15888" spans="1:3">
      <c r="A15888" s="218" t="s">
        <v>32097</v>
      </c>
      <c r="B15888" s="214" t="s">
        <v>32098</v>
      </c>
      <c r="C15888" s="214" t="s">
        <v>47</v>
      </c>
    </row>
    <row r="15889" spans="1:3">
      <c r="A15889" s="218" t="s">
        <v>32099</v>
      </c>
      <c r="B15889" s="214" t="s">
        <v>32100</v>
      </c>
      <c r="C15889" s="214" t="s">
        <v>47</v>
      </c>
    </row>
    <row r="15890" spans="1:3">
      <c r="A15890" s="218" t="s">
        <v>32101</v>
      </c>
      <c r="B15890" s="214" t="s">
        <v>32102</v>
      </c>
      <c r="C15890" s="214" t="s">
        <v>47</v>
      </c>
    </row>
    <row r="15891" spans="1:3">
      <c r="A15891" s="218" t="s">
        <v>32103</v>
      </c>
      <c r="B15891" s="214" t="s">
        <v>32104</v>
      </c>
      <c r="C15891" s="214" t="s">
        <v>47</v>
      </c>
    </row>
    <row r="15892" spans="1:3">
      <c r="A15892" s="218" t="s">
        <v>32105</v>
      </c>
      <c r="B15892" s="214" t="s">
        <v>32106</v>
      </c>
      <c r="C15892" s="214" t="s">
        <v>47</v>
      </c>
    </row>
    <row r="15893" spans="1:3">
      <c r="A15893" s="218" t="s">
        <v>32107</v>
      </c>
      <c r="B15893" s="214" t="s">
        <v>32108</v>
      </c>
      <c r="C15893" s="214" t="s">
        <v>47</v>
      </c>
    </row>
    <row r="15894" spans="1:3">
      <c r="A15894" s="218" t="s">
        <v>32109</v>
      </c>
      <c r="B15894" s="214" t="s">
        <v>32110</v>
      </c>
      <c r="C15894" s="214" t="s">
        <v>47</v>
      </c>
    </row>
    <row r="15895" spans="1:3">
      <c r="A15895" s="218" t="s">
        <v>32111</v>
      </c>
      <c r="B15895" s="214" t="s">
        <v>32112</v>
      </c>
      <c r="C15895" s="214" t="s">
        <v>47</v>
      </c>
    </row>
    <row r="15896" spans="1:3">
      <c r="A15896" s="218" t="s">
        <v>32113</v>
      </c>
      <c r="B15896" s="214" t="s">
        <v>32114</v>
      </c>
      <c r="C15896" s="214" t="s">
        <v>47</v>
      </c>
    </row>
    <row r="15897" spans="1:3">
      <c r="A15897" s="218" t="s">
        <v>32115</v>
      </c>
      <c r="B15897" s="214" t="s">
        <v>32116</v>
      </c>
      <c r="C15897" s="214" t="s">
        <v>47</v>
      </c>
    </row>
    <row r="15898" spans="1:3">
      <c r="A15898" s="218" t="s">
        <v>32117</v>
      </c>
      <c r="B15898" s="214" t="s">
        <v>32118</v>
      </c>
      <c r="C15898" s="214" t="s">
        <v>47</v>
      </c>
    </row>
    <row r="15899" spans="1:3">
      <c r="A15899" s="218" t="s">
        <v>32119</v>
      </c>
      <c r="B15899" s="214" t="s">
        <v>32120</v>
      </c>
      <c r="C15899" s="214" t="s">
        <v>47</v>
      </c>
    </row>
    <row r="15900" spans="1:3">
      <c r="A15900" s="218" t="s">
        <v>32121</v>
      </c>
      <c r="B15900" s="214" t="s">
        <v>32122</v>
      </c>
      <c r="C15900" s="214" t="s">
        <v>47</v>
      </c>
    </row>
    <row r="15901" spans="1:3">
      <c r="A15901" s="218" t="s">
        <v>32123</v>
      </c>
      <c r="B15901" s="214" t="s">
        <v>32124</v>
      </c>
      <c r="C15901" s="214" t="s">
        <v>47</v>
      </c>
    </row>
    <row r="15902" spans="1:3">
      <c r="A15902" s="218" t="s">
        <v>32125</v>
      </c>
      <c r="B15902" s="214" t="s">
        <v>32126</v>
      </c>
      <c r="C15902" s="214" t="s">
        <v>47</v>
      </c>
    </row>
    <row r="15903" spans="1:3">
      <c r="A15903" s="218" t="s">
        <v>32127</v>
      </c>
      <c r="B15903" s="214" t="s">
        <v>32128</v>
      </c>
      <c r="C15903" s="214" t="s">
        <v>47</v>
      </c>
    </row>
    <row r="15904" spans="1:3">
      <c r="A15904" s="218" t="s">
        <v>32129</v>
      </c>
      <c r="B15904" s="214" t="s">
        <v>32130</v>
      </c>
      <c r="C15904" s="214" t="s">
        <v>47</v>
      </c>
    </row>
    <row r="15905" spans="1:3">
      <c r="A15905" s="218" t="s">
        <v>32131</v>
      </c>
      <c r="B15905" s="214" t="s">
        <v>32132</v>
      </c>
      <c r="C15905" s="214" t="s">
        <v>47</v>
      </c>
    </row>
    <row r="15906" spans="1:3">
      <c r="A15906" s="218" t="s">
        <v>32133</v>
      </c>
      <c r="B15906" s="214" t="s">
        <v>32134</v>
      </c>
      <c r="C15906" s="214" t="s">
        <v>47</v>
      </c>
    </row>
    <row r="15907" spans="1:3">
      <c r="A15907" s="218" t="s">
        <v>32135</v>
      </c>
      <c r="B15907" s="214" t="s">
        <v>32136</v>
      </c>
      <c r="C15907" s="214" t="s">
        <v>47</v>
      </c>
    </row>
    <row r="15908" spans="1:3">
      <c r="A15908" s="218" t="s">
        <v>32137</v>
      </c>
      <c r="B15908" s="214" t="s">
        <v>32138</v>
      </c>
      <c r="C15908" s="214" t="s">
        <v>602</v>
      </c>
    </row>
    <row r="15909" spans="1:3">
      <c r="A15909" s="218" t="s">
        <v>32139</v>
      </c>
      <c r="B15909" s="214" t="s">
        <v>32140</v>
      </c>
      <c r="C15909" s="214" t="s">
        <v>47</v>
      </c>
    </row>
    <row r="15910" spans="1:3">
      <c r="A15910" s="218" t="s">
        <v>32141</v>
      </c>
      <c r="B15910" s="214" t="s">
        <v>32142</v>
      </c>
      <c r="C15910" s="214" t="s">
        <v>47</v>
      </c>
    </row>
    <row r="15911" spans="1:3">
      <c r="A15911" s="218" t="s">
        <v>32143</v>
      </c>
      <c r="B15911" s="214" t="s">
        <v>32144</v>
      </c>
      <c r="C15911" s="214" t="s">
        <v>47</v>
      </c>
    </row>
    <row r="15912" spans="1:3">
      <c r="A15912" s="218" t="s">
        <v>32145</v>
      </c>
      <c r="B15912" s="214" t="s">
        <v>32146</v>
      </c>
      <c r="C15912" s="214" t="s">
        <v>47</v>
      </c>
    </row>
    <row r="15913" spans="1:3">
      <c r="A15913" s="218" t="s">
        <v>32147</v>
      </c>
      <c r="B15913" s="214" t="s">
        <v>32148</v>
      </c>
      <c r="C15913" s="214" t="s">
        <v>47</v>
      </c>
    </row>
    <row r="15914" spans="1:3">
      <c r="A15914" s="218" t="s">
        <v>32149</v>
      </c>
      <c r="B15914" s="214" t="s">
        <v>32150</v>
      </c>
      <c r="C15914" s="214" t="s">
        <v>47</v>
      </c>
    </row>
    <row r="15915" spans="1:3">
      <c r="A15915" s="218" t="s">
        <v>32151</v>
      </c>
      <c r="B15915" s="214" t="s">
        <v>32152</v>
      </c>
      <c r="C15915" s="214" t="s">
        <v>47</v>
      </c>
    </row>
    <row r="15916" spans="1:3">
      <c r="A15916" s="218" t="s">
        <v>32153</v>
      </c>
      <c r="B15916" s="214" t="s">
        <v>32154</v>
      </c>
      <c r="C15916" s="214" t="s">
        <v>602</v>
      </c>
    </row>
    <row r="15917" spans="1:3">
      <c r="A15917" s="218" t="s">
        <v>32155</v>
      </c>
      <c r="B15917" s="214" t="s">
        <v>32156</v>
      </c>
      <c r="C15917" s="214" t="s">
        <v>47</v>
      </c>
    </row>
    <row r="15918" spans="1:3">
      <c r="A15918" s="218" t="s">
        <v>32157</v>
      </c>
      <c r="B15918" s="214" t="s">
        <v>32158</v>
      </c>
      <c r="C15918" s="214" t="s">
        <v>47</v>
      </c>
    </row>
    <row r="15919" spans="1:3">
      <c r="A15919" s="218" t="s">
        <v>32159</v>
      </c>
      <c r="B15919" s="214" t="s">
        <v>32160</v>
      </c>
      <c r="C15919" s="214" t="s">
        <v>365</v>
      </c>
    </row>
    <row r="15920" spans="1:3">
      <c r="A15920" s="218" t="s">
        <v>32161</v>
      </c>
      <c r="B15920" s="214" t="s">
        <v>32162</v>
      </c>
      <c r="C15920" s="214" t="s">
        <v>47</v>
      </c>
    </row>
    <row r="15921" spans="1:3">
      <c r="A15921" s="218" t="s">
        <v>32163</v>
      </c>
      <c r="B15921" s="214" t="s">
        <v>32164</v>
      </c>
      <c r="C15921" s="214" t="s">
        <v>47</v>
      </c>
    </row>
    <row r="15922" spans="1:3">
      <c r="A15922" s="218" t="s">
        <v>32165</v>
      </c>
      <c r="B15922" s="214" t="s">
        <v>32166</v>
      </c>
      <c r="C15922" s="214" t="s">
        <v>47</v>
      </c>
    </row>
    <row r="15923" spans="1:3">
      <c r="A15923" s="218" t="s">
        <v>32167</v>
      </c>
      <c r="B15923" s="214" t="s">
        <v>32168</v>
      </c>
      <c r="C15923" s="214" t="s">
        <v>47</v>
      </c>
    </row>
    <row r="15924" spans="1:3">
      <c r="A15924" s="218" t="s">
        <v>32169</v>
      </c>
      <c r="B15924" s="214" t="s">
        <v>32170</v>
      </c>
      <c r="C15924" s="214" t="s">
        <v>47</v>
      </c>
    </row>
    <row r="15925" spans="1:3">
      <c r="A15925" s="218" t="s">
        <v>32171</v>
      </c>
      <c r="B15925" s="214" t="s">
        <v>32172</v>
      </c>
      <c r="C15925" s="214" t="s">
        <v>47</v>
      </c>
    </row>
    <row r="15926" spans="1:3">
      <c r="A15926" s="218" t="s">
        <v>32173</v>
      </c>
      <c r="B15926" s="214" t="s">
        <v>32174</v>
      </c>
      <c r="C15926" s="214" t="s">
        <v>47</v>
      </c>
    </row>
    <row r="15927" spans="1:3">
      <c r="A15927" s="218" t="s">
        <v>32175</v>
      </c>
      <c r="B15927" s="214" t="s">
        <v>32176</v>
      </c>
      <c r="C15927" s="214" t="s">
        <v>47</v>
      </c>
    </row>
    <row r="15928" spans="1:3">
      <c r="A15928" s="218" t="s">
        <v>32177</v>
      </c>
      <c r="B15928" s="214" t="s">
        <v>32178</v>
      </c>
      <c r="C15928" s="214" t="s">
        <v>47</v>
      </c>
    </row>
    <row r="15929" spans="1:3">
      <c r="A15929" s="218" t="s">
        <v>32179</v>
      </c>
      <c r="B15929" s="214" t="s">
        <v>32180</v>
      </c>
      <c r="C15929" s="214" t="s">
        <v>47</v>
      </c>
    </row>
    <row r="15930" spans="1:3">
      <c r="A15930" s="218" t="s">
        <v>32181</v>
      </c>
      <c r="B15930" s="214" t="s">
        <v>32182</v>
      </c>
      <c r="C15930" s="214" t="s">
        <v>47</v>
      </c>
    </row>
    <row r="15931" spans="1:3">
      <c r="A15931" s="218" t="s">
        <v>32183</v>
      </c>
      <c r="B15931" s="214" t="s">
        <v>32184</v>
      </c>
      <c r="C15931" s="214" t="s">
        <v>47</v>
      </c>
    </row>
    <row r="15932" spans="1:3">
      <c r="A15932" s="218" t="s">
        <v>32185</v>
      </c>
      <c r="B15932" s="214" t="s">
        <v>32186</v>
      </c>
      <c r="C15932" s="214" t="s">
        <v>47</v>
      </c>
    </row>
    <row r="15933" spans="1:3">
      <c r="A15933" s="218" t="s">
        <v>32187</v>
      </c>
      <c r="B15933" s="214" t="s">
        <v>32188</v>
      </c>
      <c r="C15933" s="214" t="s">
        <v>47</v>
      </c>
    </row>
    <row r="15934" spans="1:3">
      <c r="A15934" s="218" t="s">
        <v>32189</v>
      </c>
      <c r="B15934" s="214" t="s">
        <v>32190</v>
      </c>
      <c r="C15934" s="214" t="s">
        <v>602</v>
      </c>
    </row>
    <row r="15935" spans="1:3">
      <c r="A15935" s="218" t="s">
        <v>32191</v>
      </c>
      <c r="B15935" s="214" t="s">
        <v>31671</v>
      </c>
      <c r="C15935" s="214" t="s">
        <v>47</v>
      </c>
    </row>
    <row r="15936" spans="1:3">
      <c r="A15936" s="218" t="s">
        <v>32192</v>
      </c>
      <c r="B15936" s="214" t="s">
        <v>32193</v>
      </c>
      <c r="C15936" s="214" t="s">
        <v>47</v>
      </c>
    </row>
    <row r="15937" spans="1:3">
      <c r="A15937" s="218" t="s">
        <v>32194</v>
      </c>
      <c r="B15937" s="214" t="s">
        <v>32195</v>
      </c>
      <c r="C15937" s="214" t="s">
        <v>47</v>
      </c>
    </row>
    <row r="15938" spans="1:3">
      <c r="A15938" s="218" t="s">
        <v>32196</v>
      </c>
      <c r="B15938" s="214" t="s">
        <v>32197</v>
      </c>
      <c r="C15938" s="214" t="s">
        <v>602</v>
      </c>
    </row>
    <row r="15939" spans="1:3">
      <c r="A15939" s="218" t="s">
        <v>32198</v>
      </c>
      <c r="B15939" s="214" t="s">
        <v>32199</v>
      </c>
      <c r="C15939" s="214" t="s">
        <v>602</v>
      </c>
    </row>
    <row r="15940" spans="1:3">
      <c r="A15940" s="218" t="s">
        <v>32200</v>
      </c>
      <c r="B15940" s="214" t="s">
        <v>32201</v>
      </c>
      <c r="C15940" s="214" t="s">
        <v>47</v>
      </c>
    </row>
    <row r="15941" spans="1:3">
      <c r="A15941" s="218" t="s">
        <v>32202</v>
      </c>
      <c r="B15941" s="214" t="s">
        <v>32203</v>
      </c>
      <c r="C15941" s="214" t="s">
        <v>47</v>
      </c>
    </row>
    <row r="15942" spans="1:3">
      <c r="A15942" s="218" t="s">
        <v>32204</v>
      </c>
      <c r="B15942" s="214" t="s">
        <v>32205</v>
      </c>
      <c r="C15942" s="214" t="s">
        <v>47</v>
      </c>
    </row>
    <row r="15943" spans="1:3">
      <c r="A15943" s="218" t="s">
        <v>32206</v>
      </c>
      <c r="B15943" s="214" t="s">
        <v>32207</v>
      </c>
      <c r="C15943" s="214" t="s">
        <v>47</v>
      </c>
    </row>
    <row r="15944" spans="1:3">
      <c r="A15944" s="218" t="s">
        <v>32208</v>
      </c>
      <c r="B15944" s="214" t="s">
        <v>32209</v>
      </c>
      <c r="C15944" s="214" t="s">
        <v>47</v>
      </c>
    </row>
    <row r="15945" spans="1:3">
      <c r="A15945" s="218" t="s">
        <v>32210</v>
      </c>
      <c r="B15945" s="214" t="s">
        <v>32211</v>
      </c>
      <c r="C15945" s="214" t="s">
        <v>365</v>
      </c>
    </row>
    <row r="15946" spans="1:3">
      <c r="A15946" s="218" t="s">
        <v>32212</v>
      </c>
      <c r="B15946" s="214" t="s">
        <v>32213</v>
      </c>
      <c r="C15946" s="214" t="s">
        <v>365</v>
      </c>
    </row>
    <row r="15947" spans="1:3">
      <c r="A15947" s="218" t="s">
        <v>32214</v>
      </c>
      <c r="B15947" s="214" t="s">
        <v>32215</v>
      </c>
      <c r="C15947" s="214" t="s">
        <v>47</v>
      </c>
    </row>
    <row r="15948" spans="1:3">
      <c r="A15948" s="218" t="s">
        <v>32216</v>
      </c>
      <c r="B15948" s="214" t="s">
        <v>32217</v>
      </c>
      <c r="C15948" s="214" t="s">
        <v>1669</v>
      </c>
    </row>
    <row r="15949" spans="1:3">
      <c r="A15949" s="218" t="s">
        <v>32218</v>
      </c>
      <c r="B15949" s="214" t="s">
        <v>32219</v>
      </c>
      <c r="C15949" s="214" t="s">
        <v>47</v>
      </c>
    </row>
    <row r="15950" spans="1:3">
      <c r="A15950" s="218" t="s">
        <v>32220</v>
      </c>
      <c r="B15950" s="214" t="s">
        <v>32221</v>
      </c>
      <c r="C15950" s="214" t="s">
        <v>47</v>
      </c>
    </row>
    <row r="15951" spans="1:3">
      <c r="A15951" s="218" t="s">
        <v>32222</v>
      </c>
      <c r="B15951" s="214" t="s">
        <v>32223</v>
      </c>
      <c r="C15951" s="214" t="s">
        <v>47</v>
      </c>
    </row>
    <row r="15952" spans="1:3">
      <c r="A15952" s="218" t="s">
        <v>32224</v>
      </c>
      <c r="B15952" s="214" t="s">
        <v>32225</v>
      </c>
      <c r="C15952" s="214" t="s">
        <v>47</v>
      </c>
    </row>
    <row r="15953" spans="1:3">
      <c r="A15953" s="218" t="s">
        <v>32226</v>
      </c>
      <c r="B15953" s="214" t="s">
        <v>32227</v>
      </c>
      <c r="C15953" s="214" t="s">
        <v>47</v>
      </c>
    </row>
    <row r="15954" spans="1:3">
      <c r="A15954" s="218" t="s">
        <v>32228</v>
      </c>
      <c r="B15954" s="214" t="s">
        <v>32229</v>
      </c>
      <c r="C15954" s="214" t="s">
        <v>47</v>
      </c>
    </row>
    <row r="15955" spans="1:3">
      <c r="A15955" s="218" t="s">
        <v>32230</v>
      </c>
      <c r="B15955" s="214" t="s">
        <v>32231</v>
      </c>
      <c r="C15955" s="214" t="s">
        <v>47</v>
      </c>
    </row>
    <row r="15956" spans="1:3">
      <c r="A15956" s="218" t="s">
        <v>32232</v>
      </c>
      <c r="B15956" s="214" t="s">
        <v>32233</v>
      </c>
      <c r="C15956" s="214" t="s">
        <v>3105</v>
      </c>
    </row>
    <row r="15957" spans="1:3">
      <c r="A15957" s="218" t="s">
        <v>32234</v>
      </c>
      <c r="B15957" s="214" t="s">
        <v>32235</v>
      </c>
      <c r="C15957" s="214" t="s">
        <v>3105</v>
      </c>
    </row>
    <row r="15958" spans="1:3">
      <c r="A15958" s="218" t="s">
        <v>32236</v>
      </c>
      <c r="B15958" s="214" t="s">
        <v>32237</v>
      </c>
      <c r="C15958" s="214" t="s">
        <v>47</v>
      </c>
    </row>
    <row r="15959" spans="1:3">
      <c r="A15959" s="218" t="s">
        <v>32238</v>
      </c>
      <c r="B15959" s="214" t="s">
        <v>32239</v>
      </c>
      <c r="C15959" s="214" t="s">
        <v>47</v>
      </c>
    </row>
    <row r="15960" spans="1:3">
      <c r="A15960" s="218" t="s">
        <v>32240</v>
      </c>
      <c r="B15960" s="214" t="s">
        <v>32241</v>
      </c>
      <c r="C15960" s="214" t="s">
        <v>47</v>
      </c>
    </row>
    <row r="15961" spans="1:3">
      <c r="A15961" s="218" t="s">
        <v>32242</v>
      </c>
      <c r="B15961" s="214" t="s">
        <v>32243</v>
      </c>
      <c r="C15961" s="214" t="s">
        <v>1669</v>
      </c>
    </row>
    <row r="15962" spans="1:3">
      <c r="A15962" s="218" t="s">
        <v>32244</v>
      </c>
      <c r="B15962" s="214" t="s">
        <v>32245</v>
      </c>
      <c r="C15962" s="214" t="s">
        <v>602</v>
      </c>
    </row>
    <row r="15963" spans="1:3">
      <c r="A15963" s="218" t="s">
        <v>32246</v>
      </c>
      <c r="B15963" s="214" t="s">
        <v>32247</v>
      </c>
      <c r="C15963" s="214" t="s">
        <v>602</v>
      </c>
    </row>
    <row r="15964" spans="1:3">
      <c r="A15964" s="218" t="s">
        <v>32248</v>
      </c>
      <c r="B15964" s="214" t="s">
        <v>32249</v>
      </c>
      <c r="C15964" s="214" t="s">
        <v>602</v>
      </c>
    </row>
    <row r="15965" spans="1:3">
      <c r="A15965" s="218" t="s">
        <v>32250</v>
      </c>
      <c r="B15965" s="214" t="s">
        <v>32251</v>
      </c>
      <c r="C15965" s="214" t="s">
        <v>47</v>
      </c>
    </row>
    <row r="15966" spans="1:3">
      <c r="A15966" s="218" t="s">
        <v>32252</v>
      </c>
      <c r="B15966" s="214" t="s">
        <v>32253</v>
      </c>
      <c r="C15966" s="214" t="s">
        <v>365</v>
      </c>
    </row>
    <row r="15967" spans="1:3">
      <c r="A15967" s="218" t="s">
        <v>32254</v>
      </c>
      <c r="B15967" s="214" t="s">
        <v>32255</v>
      </c>
      <c r="C15967" s="214" t="s">
        <v>3105</v>
      </c>
    </row>
    <row r="15968" spans="1:3">
      <c r="A15968" s="218" t="s">
        <v>32256</v>
      </c>
      <c r="B15968" s="214" t="s">
        <v>32257</v>
      </c>
      <c r="C15968" s="214" t="s">
        <v>367</v>
      </c>
    </row>
    <row r="15969" spans="1:3">
      <c r="A15969" s="218" t="s">
        <v>32258</v>
      </c>
      <c r="B15969" s="214" t="s">
        <v>32259</v>
      </c>
      <c r="C15969" s="214" t="s">
        <v>3105</v>
      </c>
    </row>
    <row r="15970" spans="1:3">
      <c r="A15970" s="218" t="s">
        <v>32260</v>
      </c>
      <c r="B15970" s="214" t="s">
        <v>32261</v>
      </c>
      <c r="C15970" s="214" t="s">
        <v>602</v>
      </c>
    </row>
    <row r="15971" spans="1:3">
      <c r="A15971" s="218" t="s">
        <v>32262</v>
      </c>
      <c r="B15971" s="214" t="s">
        <v>32263</v>
      </c>
      <c r="C15971" s="214" t="s">
        <v>47</v>
      </c>
    </row>
    <row r="15972" spans="1:3">
      <c r="A15972" s="218" t="s">
        <v>32264</v>
      </c>
      <c r="B15972" s="214" t="s">
        <v>32265</v>
      </c>
      <c r="C15972" s="214" t="s">
        <v>602</v>
      </c>
    </row>
    <row r="15973" spans="1:3">
      <c r="A15973" s="218" t="s">
        <v>32266</v>
      </c>
      <c r="B15973" s="214" t="s">
        <v>32267</v>
      </c>
      <c r="C15973" s="214" t="s">
        <v>47</v>
      </c>
    </row>
    <row r="15974" spans="1:3">
      <c r="A15974" s="218" t="s">
        <v>32268</v>
      </c>
      <c r="B15974" s="214" t="s">
        <v>32269</v>
      </c>
      <c r="C15974" s="214" t="s">
        <v>47</v>
      </c>
    </row>
    <row r="15975" spans="1:3">
      <c r="A15975" s="218" t="s">
        <v>32270</v>
      </c>
      <c r="B15975" s="214" t="s">
        <v>32271</v>
      </c>
      <c r="C15975" s="214" t="s">
        <v>47</v>
      </c>
    </row>
    <row r="15976" spans="1:3">
      <c r="A15976" s="218" t="s">
        <v>32272</v>
      </c>
      <c r="B15976" s="214" t="s">
        <v>32273</v>
      </c>
      <c r="C15976" s="214" t="s">
        <v>47</v>
      </c>
    </row>
    <row r="15977" spans="1:3">
      <c r="A15977" s="218" t="s">
        <v>32274</v>
      </c>
      <c r="B15977" s="214" t="s">
        <v>32275</v>
      </c>
      <c r="C15977" s="214" t="s">
        <v>47</v>
      </c>
    </row>
    <row r="15978" spans="1:3">
      <c r="A15978" s="218" t="s">
        <v>32276</v>
      </c>
      <c r="B15978" s="214" t="s">
        <v>32277</v>
      </c>
      <c r="C15978" s="214" t="s">
        <v>367</v>
      </c>
    </row>
    <row r="15979" spans="1:3">
      <c r="A15979" s="218" t="s">
        <v>32278</v>
      </c>
      <c r="B15979" s="214" t="s">
        <v>32279</v>
      </c>
      <c r="C15979" s="214" t="s">
        <v>47</v>
      </c>
    </row>
    <row r="15980" spans="1:3">
      <c r="A15980" s="218" t="s">
        <v>32280</v>
      </c>
      <c r="B15980" s="214" t="s">
        <v>32281</v>
      </c>
      <c r="C15980" s="214" t="s">
        <v>47</v>
      </c>
    </row>
    <row r="15981" spans="1:3">
      <c r="A15981" s="218" t="s">
        <v>32282</v>
      </c>
      <c r="B15981" s="214" t="s">
        <v>32283</v>
      </c>
      <c r="C15981" s="214" t="s">
        <v>47</v>
      </c>
    </row>
    <row r="15982" spans="1:3">
      <c r="A15982" s="218" t="s">
        <v>32284</v>
      </c>
      <c r="B15982" s="214" t="s">
        <v>32285</v>
      </c>
      <c r="C15982" s="214" t="s">
        <v>602</v>
      </c>
    </row>
    <row r="15983" spans="1:3">
      <c r="A15983" s="218" t="s">
        <v>32286</v>
      </c>
      <c r="B15983" s="214" t="s">
        <v>28754</v>
      </c>
      <c r="C15983" s="214" t="s">
        <v>602</v>
      </c>
    </row>
    <row r="15984" spans="1:3">
      <c r="A15984" s="218" t="s">
        <v>32287</v>
      </c>
      <c r="B15984" s="214" t="s">
        <v>28756</v>
      </c>
      <c r="C15984" s="214" t="s">
        <v>602</v>
      </c>
    </row>
    <row r="15985" spans="1:3">
      <c r="A15985" s="218" t="s">
        <v>32288</v>
      </c>
      <c r="B15985" s="214" t="s">
        <v>28752</v>
      </c>
      <c r="C15985" s="214" t="s">
        <v>602</v>
      </c>
    </row>
    <row r="15986" spans="1:3">
      <c r="A15986" s="218" t="s">
        <v>32289</v>
      </c>
      <c r="B15986" s="214" t="s">
        <v>32290</v>
      </c>
      <c r="C15986" s="214" t="s">
        <v>602</v>
      </c>
    </row>
    <row r="15987" spans="1:3">
      <c r="A15987" s="218" t="s">
        <v>32291</v>
      </c>
      <c r="B15987" s="214" t="s">
        <v>32292</v>
      </c>
      <c r="C15987" s="214" t="s">
        <v>602</v>
      </c>
    </row>
    <row r="15988" spans="1:3">
      <c r="A15988" s="218" t="s">
        <v>32293</v>
      </c>
      <c r="B15988" s="214" t="s">
        <v>32294</v>
      </c>
      <c r="C15988" s="214" t="s">
        <v>602</v>
      </c>
    </row>
    <row r="15989" spans="1:3">
      <c r="A15989" s="218" t="s">
        <v>32295</v>
      </c>
      <c r="B15989" s="214" t="s">
        <v>32296</v>
      </c>
      <c r="C15989" s="214" t="s">
        <v>47</v>
      </c>
    </row>
    <row r="15990" spans="1:3">
      <c r="A15990" s="218" t="s">
        <v>32297</v>
      </c>
      <c r="B15990" s="214" t="s">
        <v>32298</v>
      </c>
      <c r="C15990" s="214" t="s">
        <v>47</v>
      </c>
    </row>
    <row r="15991" spans="1:3">
      <c r="A15991" s="218" t="s">
        <v>32299</v>
      </c>
      <c r="B15991" s="214" t="s">
        <v>32300</v>
      </c>
      <c r="C15991" s="214" t="s">
        <v>47</v>
      </c>
    </row>
    <row r="15992" spans="1:3">
      <c r="A15992" s="218" t="s">
        <v>32301</v>
      </c>
      <c r="B15992" s="214" t="s">
        <v>32302</v>
      </c>
      <c r="C15992" s="214" t="s">
        <v>602</v>
      </c>
    </row>
    <row r="15993" spans="1:3">
      <c r="A15993" s="218" t="s">
        <v>32303</v>
      </c>
      <c r="B15993" s="214" t="s">
        <v>32304</v>
      </c>
      <c r="C15993" s="214" t="s">
        <v>602</v>
      </c>
    </row>
    <row r="15994" spans="1:3">
      <c r="A15994" s="218" t="s">
        <v>32305</v>
      </c>
      <c r="B15994" s="214" t="s">
        <v>32306</v>
      </c>
      <c r="C15994" s="214" t="s">
        <v>47</v>
      </c>
    </row>
    <row r="15995" spans="1:3">
      <c r="A15995" s="218" t="s">
        <v>32307</v>
      </c>
      <c r="B15995" s="214" t="s">
        <v>32308</v>
      </c>
      <c r="C15995" s="214" t="s">
        <v>602</v>
      </c>
    </row>
    <row r="15996" spans="1:3">
      <c r="A15996" s="218" t="s">
        <v>32309</v>
      </c>
      <c r="B15996" s="214" t="s">
        <v>32310</v>
      </c>
      <c r="C15996" s="214" t="s">
        <v>602</v>
      </c>
    </row>
    <row r="15997" spans="1:3">
      <c r="A15997" s="218" t="s">
        <v>32311</v>
      </c>
      <c r="B15997" s="214" t="s">
        <v>32312</v>
      </c>
      <c r="C15997" s="214" t="s">
        <v>47</v>
      </c>
    </row>
    <row r="15998" spans="1:3">
      <c r="A15998" s="218" t="s">
        <v>32313</v>
      </c>
      <c r="B15998" s="214" t="s">
        <v>32314</v>
      </c>
      <c r="C15998" s="214" t="s">
        <v>602</v>
      </c>
    </row>
    <row r="15999" spans="1:3">
      <c r="A15999" s="218" t="s">
        <v>32315</v>
      </c>
      <c r="B15999" s="214" t="s">
        <v>32316</v>
      </c>
      <c r="C15999" s="214" t="s">
        <v>602</v>
      </c>
    </row>
    <row r="16000" spans="1:3">
      <c r="A16000" s="218" t="s">
        <v>32317</v>
      </c>
      <c r="B16000" s="214" t="s">
        <v>32318</v>
      </c>
      <c r="C16000" s="214" t="s">
        <v>367</v>
      </c>
    </row>
    <row r="16001" spans="1:3">
      <c r="A16001" s="218" t="s">
        <v>32319</v>
      </c>
      <c r="B16001" s="214" t="s">
        <v>32320</v>
      </c>
      <c r="C16001" s="214" t="s">
        <v>47</v>
      </c>
    </row>
    <row r="16002" spans="1:3">
      <c r="A16002" s="218" t="s">
        <v>32321</v>
      </c>
      <c r="B16002" s="214" t="s">
        <v>32322</v>
      </c>
      <c r="C16002" s="214" t="s">
        <v>47</v>
      </c>
    </row>
    <row r="16003" spans="1:3">
      <c r="A16003" s="218" t="s">
        <v>32323</v>
      </c>
      <c r="B16003" s="214" t="s">
        <v>32324</v>
      </c>
      <c r="C16003" s="214" t="s">
        <v>47</v>
      </c>
    </row>
    <row r="16004" spans="1:3">
      <c r="A16004" s="218" t="s">
        <v>32325</v>
      </c>
      <c r="B16004" s="214" t="s">
        <v>32326</v>
      </c>
      <c r="C16004" s="214" t="s">
        <v>367</v>
      </c>
    </row>
    <row r="16005" spans="1:3">
      <c r="A16005" s="218" t="s">
        <v>32327</v>
      </c>
      <c r="B16005" s="214" t="s">
        <v>32328</v>
      </c>
      <c r="C16005" s="214" t="s">
        <v>47</v>
      </c>
    </row>
    <row r="16006" spans="1:3">
      <c r="A16006" s="218" t="s">
        <v>32329</v>
      </c>
      <c r="B16006" s="214" t="s">
        <v>32330</v>
      </c>
      <c r="C16006" s="214" t="s">
        <v>47</v>
      </c>
    </row>
    <row r="16007" spans="1:3">
      <c r="A16007" s="218" t="s">
        <v>32331</v>
      </c>
      <c r="B16007" s="214" t="s">
        <v>32332</v>
      </c>
      <c r="C16007" s="214" t="s">
        <v>47</v>
      </c>
    </row>
    <row r="16008" spans="1:3">
      <c r="A16008" s="218" t="s">
        <v>32333</v>
      </c>
      <c r="B16008" s="214" t="s">
        <v>32334</v>
      </c>
      <c r="C16008" s="214" t="s">
        <v>47</v>
      </c>
    </row>
    <row r="16009" spans="1:3">
      <c r="A16009" s="218" t="s">
        <v>32335</v>
      </c>
      <c r="B16009" s="214" t="s">
        <v>32336</v>
      </c>
      <c r="C16009" s="214" t="s">
        <v>47</v>
      </c>
    </row>
    <row r="16010" spans="1:3">
      <c r="A16010" s="218" t="s">
        <v>32337</v>
      </c>
      <c r="B16010" s="214" t="s">
        <v>32338</v>
      </c>
      <c r="C16010" s="214" t="s">
        <v>47</v>
      </c>
    </row>
    <row r="16011" spans="1:3">
      <c r="A16011" s="218" t="s">
        <v>32339</v>
      </c>
      <c r="B16011" s="214" t="s">
        <v>32340</v>
      </c>
      <c r="C16011" s="214" t="s">
        <v>47</v>
      </c>
    </row>
    <row r="16012" spans="1:3">
      <c r="A16012" s="218" t="s">
        <v>32341</v>
      </c>
      <c r="B16012" s="214" t="s">
        <v>32342</v>
      </c>
      <c r="C16012" s="214" t="s">
        <v>47</v>
      </c>
    </row>
    <row r="16013" spans="1:3">
      <c r="A16013" s="218" t="s">
        <v>32343</v>
      </c>
      <c r="B16013" s="214" t="s">
        <v>32344</v>
      </c>
      <c r="C16013" s="214" t="s">
        <v>47</v>
      </c>
    </row>
    <row r="16014" spans="1:3">
      <c r="A16014" s="218" t="s">
        <v>32345</v>
      </c>
      <c r="B16014" s="214" t="s">
        <v>32346</v>
      </c>
      <c r="C16014" s="214" t="s">
        <v>47</v>
      </c>
    </row>
    <row r="16015" spans="1:3">
      <c r="A16015" s="218" t="s">
        <v>32347</v>
      </c>
      <c r="B16015" s="214" t="s">
        <v>32348</v>
      </c>
      <c r="C16015" s="214" t="s">
        <v>47</v>
      </c>
    </row>
    <row r="16016" spans="1:3">
      <c r="A16016" s="218" t="s">
        <v>32349</v>
      </c>
      <c r="B16016" s="214" t="s">
        <v>32350</v>
      </c>
      <c r="C16016" s="214" t="s">
        <v>47</v>
      </c>
    </row>
    <row r="16017" spans="1:3">
      <c r="A16017" s="218" t="s">
        <v>32351</v>
      </c>
      <c r="B16017" s="214" t="s">
        <v>32352</v>
      </c>
      <c r="C16017" s="214" t="s">
        <v>47</v>
      </c>
    </row>
    <row r="16018" spans="1:3">
      <c r="A16018" s="218" t="s">
        <v>32353</v>
      </c>
      <c r="B16018" s="214" t="s">
        <v>32354</v>
      </c>
      <c r="C16018" s="214" t="s">
        <v>47</v>
      </c>
    </row>
    <row r="16019" spans="1:3">
      <c r="A16019" s="218" t="s">
        <v>32355</v>
      </c>
      <c r="B16019" s="214" t="s">
        <v>32356</v>
      </c>
      <c r="C16019" s="214" t="s">
        <v>47</v>
      </c>
    </row>
    <row r="16020" spans="1:3">
      <c r="A16020" s="218" t="s">
        <v>32357</v>
      </c>
      <c r="B16020" s="214" t="s">
        <v>32358</v>
      </c>
      <c r="C16020" s="214" t="s">
        <v>602</v>
      </c>
    </row>
    <row r="16021" spans="1:3">
      <c r="A16021" s="218" t="s">
        <v>32359</v>
      </c>
      <c r="B16021" s="214" t="s">
        <v>32360</v>
      </c>
      <c r="C16021" s="214" t="s">
        <v>602</v>
      </c>
    </row>
    <row r="16022" spans="1:3">
      <c r="A16022" s="218" t="s">
        <v>32361</v>
      </c>
      <c r="B16022" s="214" t="s">
        <v>32362</v>
      </c>
      <c r="C16022" s="214" t="s">
        <v>47</v>
      </c>
    </row>
    <row r="16023" spans="1:3">
      <c r="A16023" s="218" t="s">
        <v>32363</v>
      </c>
      <c r="B16023" s="214" t="s">
        <v>32364</v>
      </c>
      <c r="C16023" s="214" t="s">
        <v>47</v>
      </c>
    </row>
    <row r="16024" spans="1:3">
      <c r="A16024" s="218" t="s">
        <v>32365</v>
      </c>
      <c r="B16024" s="214" t="s">
        <v>32366</v>
      </c>
      <c r="C16024" s="214" t="s">
        <v>47</v>
      </c>
    </row>
    <row r="16025" spans="1:3">
      <c r="A16025" s="218" t="s">
        <v>32367</v>
      </c>
      <c r="B16025" s="214" t="s">
        <v>32368</v>
      </c>
      <c r="C16025" s="214" t="s">
        <v>47</v>
      </c>
    </row>
    <row r="16026" spans="1:3">
      <c r="A16026" s="218" t="s">
        <v>32369</v>
      </c>
      <c r="B16026" s="214" t="s">
        <v>32370</v>
      </c>
      <c r="C16026" s="214" t="s">
        <v>47</v>
      </c>
    </row>
    <row r="16027" spans="1:3">
      <c r="A16027" s="218" t="s">
        <v>32371</v>
      </c>
      <c r="B16027" s="214" t="s">
        <v>32372</v>
      </c>
      <c r="C16027" s="214" t="s">
        <v>47</v>
      </c>
    </row>
    <row r="16028" spans="1:3">
      <c r="A16028" s="218" t="s">
        <v>32373</v>
      </c>
      <c r="B16028" s="214" t="s">
        <v>32374</v>
      </c>
      <c r="C16028" s="214" t="s">
        <v>47</v>
      </c>
    </row>
    <row r="16029" spans="1:3">
      <c r="A16029" s="218" t="s">
        <v>32375</v>
      </c>
      <c r="B16029" s="214" t="s">
        <v>32376</v>
      </c>
      <c r="C16029" s="214" t="s">
        <v>47</v>
      </c>
    </row>
    <row r="16030" spans="1:3">
      <c r="A16030" s="218" t="s">
        <v>32377</v>
      </c>
      <c r="B16030" s="214" t="s">
        <v>32378</v>
      </c>
      <c r="C16030" s="214" t="s">
        <v>47</v>
      </c>
    </row>
    <row r="16031" spans="1:3">
      <c r="A16031" s="218" t="s">
        <v>32379</v>
      </c>
      <c r="B16031" s="214" t="s">
        <v>32380</v>
      </c>
      <c r="C16031" s="214" t="s">
        <v>47</v>
      </c>
    </row>
    <row r="16032" spans="1:3">
      <c r="A16032" s="218" t="s">
        <v>32381</v>
      </c>
      <c r="B16032" s="214" t="s">
        <v>32382</v>
      </c>
      <c r="C16032" s="214" t="s">
        <v>367</v>
      </c>
    </row>
    <row r="16033" spans="1:3">
      <c r="A16033" s="218" t="s">
        <v>32383</v>
      </c>
      <c r="B16033" s="214" t="s">
        <v>32384</v>
      </c>
      <c r="C16033" s="214" t="s">
        <v>367</v>
      </c>
    </row>
    <row r="16034" spans="1:3">
      <c r="A16034" s="218" t="s">
        <v>32385</v>
      </c>
      <c r="B16034" s="214" t="s">
        <v>32386</v>
      </c>
      <c r="C16034" s="214" t="s">
        <v>47</v>
      </c>
    </row>
    <row r="16035" spans="1:3">
      <c r="A16035" s="218" t="s">
        <v>32387</v>
      </c>
      <c r="B16035" s="214" t="s">
        <v>32388</v>
      </c>
      <c r="C16035" s="214" t="s">
        <v>602</v>
      </c>
    </row>
    <row r="16036" spans="1:3">
      <c r="A16036" s="218" t="s">
        <v>32389</v>
      </c>
      <c r="B16036" s="214" t="s">
        <v>32390</v>
      </c>
      <c r="C16036" s="214" t="s">
        <v>602</v>
      </c>
    </row>
    <row r="16037" spans="1:3">
      <c r="A16037" s="218" t="s">
        <v>32391</v>
      </c>
      <c r="B16037" s="214" t="s">
        <v>32392</v>
      </c>
      <c r="C16037" s="214" t="s">
        <v>602</v>
      </c>
    </row>
    <row r="16038" spans="1:3">
      <c r="A16038" s="218" t="s">
        <v>32393</v>
      </c>
      <c r="B16038" s="214" t="s">
        <v>32394</v>
      </c>
      <c r="C16038" s="214" t="s">
        <v>602</v>
      </c>
    </row>
    <row r="16039" spans="1:3">
      <c r="A16039" s="218" t="s">
        <v>32395</v>
      </c>
      <c r="B16039" s="214" t="s">
        <v>32396</v>
      </c>
      <c r="C16039" s="214" t="s">
        <v>602</v>
      </c>
    </row>
    <row r="16040" spans="1:3">
      <c r="A16040" s="218" t="s">
        <v>32397</v>
      </c>
      <c r="B16040" s="214" t="s">
        <v>32398</v>
      </c>
      <c r="C16040" s="214" t="s">
        <v>602</v>
      </c>
    </row>
    <row r="16041" spans="1:3">
      <c r="A16041" s="218" t="s">
        <v>32399</v>
      </c>
      <c r="B16041" s="214" t="s">
        <v>32400</v>
      </c>
      <c r="C16041" s="214" t="s">
        <v>602</v>
      </c>
    </row>
    <row r="16042" spans="1:3">
      <c r="A16042" s="218" t="s">
        <v>32401</v>
      </c>
      <c r="B16042" s="214" t="s">
        <v>32402</v>
      </c>
      <c r="C16042" s="214" t="s">
        <v>602</v>
      </c>
    </row>
    <row r="16043" spans="1:3">
      <c r="A16043" s="218" t="s">
        <v>32403</v>
      </c>
      <c r="B16043" s="214" t="s">
        <v>32404</v>
      </c>
      <c r="C16043" s="214" t="s">
        <v>602</v>
      </c>
    </row>
    <row r="16044" spans="1:3">
      <c r="A16044" s="218" t="s">
        <v>32405</v>
      </c>
      <c r="B16044" s="214" t="s">
        <v>32406</v>
      </c>
      <c r="C16044" s="214" t="s">
        <v>602</v>
      </c>
    </row>
    <row r="16045" spans="1:3">
      <c r="A16045" s="218" t="s">
        <v>32407</v>
      </c>
      <c r="B16045" s="214" t="s">
        <v>32408</v>
      </c>
      <c r="C16045" s="214" t="s">
        <v>47</v>
      </c>
    </row>
    <row r="16046" spans="1:3">
      <c r="A16046" s="218" t="s">
        <v>32409</v>
      </c>
      <c r="B16046" s="214" t="s">
        <v>32410</v>
      </c>
      <c r="C16046" s="214" t="s">
        <v>47</v>
      </c>
    </row>
    <row r="16047" spans="1:3">
      <c r="A16047" s="218" t="s">
        <v>32411</v>
      </c>
      <c r="B16047" s="214" t="s">
        <v>32412</v>
      </c>
      <c r="C16047" s="214" t="s">
        <v>47</v>
      </c>
    </row>
    <row r="16048" spans="1:3">
      <c r="A16048" s="218" t="s">
        <v>32413</v>
      </c>
      <c r="B16048" s="214" t="s">
        <v>32414</v>
      </c>
      <c r="C16048" s="214" t="s">
        <v>47</v>
      </c>
    </row>
    <row r="16049" spans="1:3">
      <c r="A16049" s="218" t="s">
        <v>32415</v>
      </c>
      <c r="B16049" s="214" t="s">
        <v>32416</v>
      </c>
      <c r="C16049" s="214" t="s">
        <v>47</v>
      </c>
    </row>
    <row r="16050" spans="1:3">
      <c r="A16050" s="218" t="s">
        <v>32417</v>
      </c>
      <c r="B16050" s="214" t="s">
        <v>32418</v>
      </c>
      <c r="C16050" s="214" t="s">
        <v>47</v>
      </c>
    </row>
    <row r="16051" spans="1:3">
      <c r="A16051" s="218" t="s">
        <v>32419</v>
      </c>
      <c r="B16051" s="214" t="s">
        <v>32420</v>
      </c>
      <c r="C16051" s="214" t="s">
        <v>47</v>
      </c>
    </row>
    <row r="16052" spans="1:3">
      <c r="A16052" s="218" t="s">
        <v>32421</v>
      </c>
      <c r="B16052" s="214" t="s">
        <v>32422</v>
      </c>
      <c r="C16052" s="214" t="s">
        <v>47</v>
      </c>
    </row>
    <row r="16053" spans="1:3">
      <c r="A16053" s="218" t="s">
        <v>32423</v>
      </c>
      <c r="B16053" s="214" t="s">
        <v>32424</v>
      </c>
      <c r="C16053" s="214" t="s">
        <v>47</v>
      </c>
    </row>
    <row r="16054" spans="1:3">
      <c r="A16054" s="218" t="s">
        <v>32425</v>
      </c>
      <c r="B16054" s="214" t="s">
        <v>32426</v>
      </c>
      <c r="C16054" s="214" t="s">
        <v>602</v>
      </c>
    </row>
    <row r="16055" spans="1:3">
      <c r="A16055" s="218" t="s">
        <v>32427</v>
      </c>
      <c r="B16055" s="214" t="s">
        <v>32428</v>
      </c>
      <c r="C16055" s="214" t="s">
        <v>47</v>
      </c>
    </row>
    <row r="16056" spans="1:3">
      <c r="A16056" s="218" t="s">
        <v>32429</v>
      </c>
      <c r="B16056" s="214" t="s">
        <v>32430</v>
      </c>
      <c r="C16056" s="214" t="s">
        <v>47</v>
      </c>
    </row>
    <row r="16057" spans="1:3">
      <c r="A16057" s="218" t="s">
        <v>32431</v>
      </c>
      <c r="B16057" s="214" t="s">
        <v>32432</v>
      </c>
      <c r="C16057" s="214" t="s">
        <v>47</v>
      </c>
    </row>
    <row r="16058" spans="1:3">
      <c r="A16058" s="218" t="s">
        <v>32433</v>
      </c>
      <c r="B16058" s="214" t="s">
        <v>32434</v>
      </c>
      <c r="C16058" s="214" t="s">
        <v>47</v>
      </c>
    </row>
    <row r="16059" spans="1:3">
      <c r="A16059" s="218" t="s">
        <v>32435</v>
      </c>
      <c r="B16059" s="214" t="s">
        <v>32436</v>
      </c>
      <c r="C16059" s="214" t="s">
        <v>47</v>
      </c>
    </row>
    <row r="16060" spans="1:3">
      <c r="A16060" s="218" t="s">
        <v>32437</v>
      </c>
      <c r="B16060" s="214" t="s">
        <v>32438</v>
      </c>
      <c r="C16060" s="214" t="s">
        <v>47</v>
      </c>
    </row>
    <row r="16061" spans="1:3">
      <c r="A16061" s="218" t="s">
        <v>32439</v>
      </c>
      <c r="B16061" s="214" t="s">
        <v>32440</v>
      </c>
      <c r="C16061" s="214" t="s">
        <v>47</v>
      </c>
    </row>
    <row r="16062" spans="1:3">
      <c r="A16062" s="218" t="s">
        <v>32441</v>
      </c>
      <c r="B16062" s="214" t="s">
        <v>32442</v>
      </c>
      <c r="C16062" s="214" t="s">
        <v>47</v>
      </c>
    </row>
    <row r="16063" spans="1:3">
      <c r="A16063" s="218" t="s">
        <v>32443</v>
      </c>
      <c r="B16063" s="214" t="s">
        <v>32444</v>
      </c>
      <c r="C16063" s="214" t="s">
        <v>47</v>
      </c>
    </row>
    <row r="16064" spans="1:3">
      <c r="A16064" s="218" t="s">
        <v>32445</v>
      </c>
      <c r="B16064" s="214" t="s">
        <v>32446</v>
      </c>
      <c r="C16064" s="214" t="s">
        <v>47</v>
      </c>
    </row>
    <row r="16065" spans="1:3">
      <c r="A16065" s="218" t="s">
        <v>32447</v>
      </c>
      <c r="B16065" s="214" t="s">
        <v>32448</v>
      </c>
      <c r="C16065" s="214" t="s">
        <v>47</v>
      </c>
    </row>
    <row r="16066" spans="1:3">
      <c r="A16066" s="218" t="s">
        <v>32449</v>
      </c>
      <c r="B16066" s="214" t="s">
        <v>32450</v>
      </c>
      <c r="C16066" s="214" t="s">
        <v>47</v>
      </c>
    </row>
    <row r="16067" spans="1:3">
      <c r="A16067" s="218" t="s">
        <v>32451</v>
      </c>
      <c r="B16067" s="214" t="s">
        <v>32452</v>
      </c>
      <c r="C16067" s="214" t="s">
        <v>47</v>
      </c>
    </row>
    <row r="16068" spans="1:3">
      <c r="A16068" s="218" t="s">
        <v>32453</v>
      </c>
      <c r="B16068" s="214" t="s">
        <v>32454</v>
      </c>
      <c r="C16068" s="214" t="s">
        <v>47</v>
      </c>
    </row>
    <row r="16069" spans="1:3">
      <c r="A16069" s="218" t="s">
        <v>32455</v>
      </c>
      <c r="B16069" s="214" t="s">
        <v>32456</v>
      </c>
      <c r="C16069" s="214" t="s">
        <v>47</v>
      </c>
    </row>
    <row r="16070" spans="1:3">
      <c r="A16070" s="218" t="s">
        <v>32457</v>
      </c>
      <c r="B16070" s="214" t="s">
        <v>32458</v>
      </c>
      <c r="C16070" s="214" t="s">
        <v>47</v>
      </c>
    </row>
    <row r="16071" spans="1:3">
      <c r="A16071" s="218" t="s">
        <v>32459</v>
      </c>
      <c r="B16071" s="214" t="s">
        <v>32460</v>
      </c>
      <c r="C16071" s="214" t="s">
        <v>47</v>
      </c>
    </row>
    <row r="16072" spans="1:3">
      <c r="A16072" s="218" t="s">
        <v>32461</v>
      </c>
      <c r="B16072" s="214" t="s">
        <v>32462</v>
      </c>
      <c r="C16072" s="214" t="s">
        <v>47</v>
      </c>
    </row>
    <row r="16073" spans="1:3">
      <c r="A16073" s="218" t="s">
        <v>32463</v>
      </c>
      <c r="B16073" s="214" t="s">
        <v>32464</v>
      </c>
      <c r="C16073" s="214" t="s">
        <v>47</v>
      </c>
    </row>
    <row r="16074" spans="1:3">
      <c r="A16074" s="218" t="s">
        <v>32465</v>
      </c>
      <c r="B16074" s="214" t="s">
        <v>32466</v>
      </c>
      <c r="C16074" s="214" t="s">
        <v>47</v>
      </c>
    </row>
    <row r="16075" spans="1:3">
      <c r="A16075" s="218" t="s">
        <v>32467</v>
      </c>
      <c r="B16075" s="214" t="s">
        <v>32468</v>
      </c>
      <c r="C16075" s="214" t="s">
        <v>47</v>
      </c>
    </row>
    <row r="16076" spans="1:3">
      <c r="A16076" s="218" t="s">
        <v>32469</v>
      </c>
      <c r="B16076" s="214" t="s">
        <v>32470</v>
      </c>
      <c r="C16076" s="214" t="s">
        <v>47</v>
      </c>
    </row>
    <row r="16077" spans="1:3">
      <c r="A16077" s="218" t="s">
        <v>32471</v>
      </c>
      <c r="B16077" s="214" t="s">
        <v>32472</v>
      </c>
      <c r="C16077" s="214" t="s">
        <v>47</v>
      </c>
    </row>
    <row r="16078" spans="1:3">
      <c r="A16078" s="218" t="s">
        <v>32473</v>
      </c>
      <c r="B16078" s="214" t="s">
        <v>32474</v>
      </c>
      <c r="C16078" s="214" t="s">
        <v>47</v>
      </c>
    </row>
    <row r="16079" spans="1:3">
      <c r="A16079" s="218" t="s">
        <v>32475</v>
      </c>
      <c r="B16079" s="214" t="s">
        <v>32476</v>
      </c>
      <c r="C16079" s="214" t="s">
        <v>47</v>
      </c>
    </row>
    <row r="16080" spans="1:3">
      <c r="A16080" s="218" t="s">
        <v>32477</v>
      </c>
      <c r="B16080" s="214" t="s">
        <v>32478</v>
      </c>
      <c r="C16080" s="214" t="s">
        <v>47</v>
      </c>
    </row>
    <row r="16081" spans="1:3">
      <c r="A16081" s="218" t="s">
        <v>32479</v>
      </c>
      <c r="B16081" s="214" t="s">
        <v>32480</v>
      </c>
      <c r="C16081" s="214" t="s">
        <v>47</v>
      </c>
    </row>
    <row r="16082" spans="1:3">
      <c r="A16082" s="218" t="s">
        <v>32481</v>
      </c>
      <c r="B16082" s="214" t="s">
        <v>32482</v>
      </c>
      <c r="C16082" s="214" t="s">
        <v>47</v>
      </c>
    </row>
    <row r="16083" spans="1:3">
      <c r="A16083" s="218" t="s">
        <v>32483</v>
      </c>
      <c r="B16083" s="214" t="s">
        <v>32484</v>
      </c>
      <c r="C16083" s="214" t="s">
        <v>47</v>
      </c>
    </row>
    <row r="16084" spans="1:3">
      <c r="A16084" s="218" t="s">
        <v>32485</v>
      </c>
      <c r="B16084" s="214" t="s">
        <v>32486</v>
      </c>
      <c r="C16084" s="214" t="s">
        <v>47</v>
      </c>
    </row>
    <row r="16085" spans="1:3">
      <c r="A16085" s="218" t="s">
        <v>32487</v>
      </c>
      <c r="B16085" s="214" t="s">
        <v>32488</v>
      </c>
      <c r="C16085" s="214" t="s">
        <v>47</v>
      </c>
    </row>
    <row r="16086" spans="1:3">
      <c r="A16086" s="218" t="s">
        <v>32489</v>
      </c>
      <c r="B16086" s="214" t="s">
        <v>32490</v>
      </c>
      <c r="C16086" s="214" t="s">
        <v>47</v>
      </c>
    </row>
    <row r="16087" spans="1:3">
      <c r="A16087" s="218" t="s">
        <v>32491</v>
      </c>
      <c r="B16087" s="214" t="s">
        <v>32492</v>
      </c>
      <c r="C16087" s="214" t="s">
        <v>47</v>
      </c>
    </row>
    <row r="16088" spans="1:3">
      <c r="A16088" s="218" t="s">
        <v>32493</v>
      </c>
      <c r="B16088" s="214" t="s">
        <v>32494</v>
      </c>
      <c r="C16088" s="214" t="s">
        <v>47</v>
      </c>
    </row>
    <row r="16089" spans="1:3">
      <c r="A16089" s="218" t="s">
        <v>32495</v>
      </c>
      <c r="B16089" s="214" t="s">
        <v>32496</v>
      </c>
      <c r="C16089" s="214" t="s">
        <v>47</v>
      </c>
    </row>
    <row r="16090" spans="1:3">
      <c r="A16090" s="218" t="s">
        <v>32497</v>
      </c>
      <c r="B16090" s="214" t="s">
        <v>32498</v>
      </c>
      <c r="C16090" s="214" t="s">
        <v>47</v>
      </c>
    </row>
    <row r="16091" spans="1:3">
      <c r="A16091" s="218" t="s">
        <v>32499</v>
      </c>
      <c r="B16091" s="214" t="s">
        <v>32500</v>
      </c>
      <c r="C16091" s="214" t="s">
        <v>47</v>
      </c>
    </row>
    <row r="16092" spans="1:3">
      <c r="A16092" s="218" t="s">
        <v>32501</v>
      </c>
      <c r="B16092" s="214" t="s">
        <v>32502</v>
      </c>
      <c r="C16092" s="214" t="s">
        <v>47</v>
      </c>
    </row>
    <row r="16093" spans="1:3">
      <c r="A16093" s="218" t="s">
        <v>32503</v>
      </c>
      <c r="B16093" s="214" t="s">
        <v>32504</v>
      </c>
      <c r="C16093" s="214" t="s">
        <v>47</v>
      </c>
    </row>
    <row r="16094" spans="1:3">
      <c r="A16094" s="218" t="s">
        <v>32505</v>
      </c>
      <c r="B16094" s="214" t="s">
        <v>32506</v>
      </c>
      <c r="C16094" s="214" t="s">
        <v>47</v>
      </c>
    </row>
    <row r="16095" spans="1:3">
      <c r="A16095" s="218" t="s">
        <v>32507</v>
      </c>
      <c r="B16095" s="214" t="s">
        <v>32508</v>
      </c>
      <c r="C16095" s="214" t="s">
        <v>47</v>
      </c>
    </row>
    <row r="16096" spans="1:3">
      <c r="A16096" s="218" t="s">
        <v>32509</v>
      </c>
      <c r="B16096" s="214" t="s">
        <v>32510</v>
      </c>
      <c r="C16096" s="214" t="s">
        <v>47</v>
      </c>
    </row>
    <row r="16097" spans="1:3">
      <c r="A16097" s="218" t="s">
        <v>32511</v>
      </c>
      <c r="B16097" s="214" t="s">
        <v>32512</v>
      </c>
      <c r="C16097" s="214" t="s">
        <v>47</v>
      </c>
    </row>
    <row r="16098" spans="1:3">
      <c r="A16098" s="218" t="s">
        <v>32513</v>
      </c>
      <c r="B16098" s="214" t="s">
        <v>32514</v>
      </c>
      <c r="C16098" s="214" t="s">
        <v>47</v>
      </c>
    </row>
    <row r="16099" spans="1:3">
      <c r="A16099" s="218" t="s">
        <v>32515</v>
      </c>
      <c r="B16099" s="214" t="s">
        <v>32516</v>
      </c>
      <c r="C16099" s="214" t="s">
        <v>47</v>
      </c>
    </row>
    <row r="16100" spans="1:3">
      <c r="A16100" s="218" t="s">
        <v>32517</v>
      </c>
      <c r="B16100" s="214" t="s">
        <v>32518</v>
      </c>
      <c r="C16100" s="214" t="s">
        <v>47</v>
      </c>
    </row>
    <row r="16101" spans="1:3">
      <c r="A16101" s="218" t="s">
        <v>32519</v>
      </c>
      <c r="B16101" s="214" t="s">
        <v>32520</v>
      </c>
      <c r="C16101" s="214" t="s">
        <v>47</v>
      </c>
    </row>
    <row r="16102" spans="1:3">
      <c r="A16102" s="218" t="s">
        <v>32521</v>
      </c>
      <c r="B16102" s="214" t="s">
        <v>32522</v>
      </c>
      <c r="C16102" s="214" t="s">
        <v>47</v>
      </c>
    </row>
    <row r="16103" spans="1:3">
      <c r="A16103" s="218" t="s">
        <v>32523</v>
      </c>
      <c r="B16103" s="214" t="s">
        <v>32524</v>
      </c>
      <c r="C16103" s="214" t="s">
        <v>47</v>
      </c>
    </row>
    <row r="16104" spans="1:3">
      <c r="A16104" s="218" t="s">
        <v>32525</v>
      </c>
      <c r="B16104" s="214" t="s">
        <v>32526</v>
      </c>
      <c r="C16104" s="214" t="s">
        <v>602</v>
      </c>
    </row>
    <row r="16105" spans="1:3">
      <c r="A16105" s="218" t="s">
        <v>32527</v>
      </c>
      <c r="B16105" s="214" t="s">
        <v>32528</v>
      </c>
      <c r="C16105" s="214" t="s">
        <v>602</v>
      </c>
    </row>
    <row r="16106" spans="1:3">
      <c r="A16106" s="218" t="s">
        <v>32529</v>
      </c>
      <c r="B16106" s="214" t="s">
        <v>32530</v>
      </c>
      <c r="C16106" s="214" t="s">
        <v>365</v>
      </c>
    </row>
    <row r="16107" spans="1:3">
      <c r="A16107" s="218" t="s">
        <v>32531</v>
      </c>
      <c r="B16107" s="214" t="s">
        <v>32532</v>
      </c>
      <c r="C16107" s="214" t="s">
        <v>602</v>
      </c>
    </row>
    <row r="16108" spans="1:3">
      <c r="A16108" s="218" t="s">
        <v>32533</v>
      </c>
      <c r="B16108" s="214" t="s">
        <v>32534</v>
      </c>
      <c r="C16108" s="214" t="s">
        <v>602</v>
      </c>
    </row>
    <row r="16109" spans="1:3">
      <c r="A16109" s="218" t="s">
        <v>32535</v>
      </c>
      <c r="B16109" s="214" t="s">
        <v>32536</v>
      </c>
      <c r="C16109" s="214" t="s">
        <v>47</v>
      </c>
    </row>
    <row r="16110" spans="1:3">
      <c r="A16110" s="218" t="s">
        <v>32537</v>
      </c>
      <c r="B16110" s="214" t="s">
        <v>32538</v>
      </c>
      <c r="C16110" s="214" t="s">
        <v>47</v>
      </c>
    </row>
    <row r="16111" spans="1:3">
      <c r="A16111" s="218" t="s">
        <v>32539</v>
      </c>
      <c r="B16111" s="214" t="s">
        <v>32540</v>
      </c>
      <c r="C16111" s="214" t="s">
        <v>47</v>
      </c>
    </row>
    <row r="16112" spans="1:3">
      <c r="A16112" s="218" t="s">
        <v>32541</v>
      </c>
      <c r="B16112" s="214" t="s">
        <v>32542</v>
      </c>
      <c r="C16112" s="214" t="s">
        <v>47</v>
      </c>
    </row>
    <row r="16113" spans="1:3">
      <c r="A16113" s="218" t="s">
        <v>32543</v>
      </c>
      <c r="B16113" s="214" t="s">
        <v>32544</v>
      </c>
      <c r="C16113" s="214" t="s">
        <v>47</v>
      </c>
    </row>
    <row r="16114" spans="1:3">
      <c r="A16114" s="218" t="s">
        <v>32545</v>
      </c>
      <c r="B16114" s="214" t="s">
        <v>32546</v>
      </c>
      <c r="C16114" s="214" t="s">
        <v>47</v>
      </c>
    </row>
    <row r="16115" spans="1:3">
      <c r="A16115" s="218" t="s">
        <v>32547</v>
      </c>
      <c r="B16115" s="214" t="s">
        <v>32548</v>
      </c>
      <c r="C16115" s="214" t="s">
        <v>47</v>
      </c>
    </row>
    <row r="16116" spans="1:3">
      <c r="A16116" s="218" t="s">
        <v>32549</v>
      </c>
      <c r="B16116" s="214" t="s">
        <v>32550</v>
      </c>
      <c r="C16116" s="214" t="s">
        <v>47</v>
      </c>
    </row>
    <row r="16117" spans="1:3">
      <c r="A16117" s="218" t="s">
        <v>32551</v>
      </c>
      <c r="B16117" s="214" t="s">
        <v>32552</v>
      </c>
      <c r="C16117" s="214" t="s">
        <v>47</v>
      </c>
    </row>
    <row r="16118" spans="1:3">
      <c r="A16118" s="218" t="s">
        <v>32553</v>
      </c>
      <c r="B16118" s="214" t="s">
        <v>32554</v>
      </c>
      <c r="C16118" s="214" t="s">
        <v>47</v>
      </c>
    </row>
    <row r="16119" spans="1:3">
      <c r="A16119" s="218" t="s">
        <v>32555</v>
      </c>
      <c r="B16119" s="214" t="s">
        <v>32556</v>
      </c>
      <c r="C16119" s="214" t="s">
        <v>47</v>
      </c>
    </row>
    <row r="16120" spans="1:3">
      <c r="A16120" s="218" t="s">
        <v>32557</v>
      </c>
      <c r="B16120" s="214" t="s">
        <v>32558</v>
      </c>
      <c r="C16120" s="214" t="s">
        <v>47</v>
      </c>
    </row>
    <row r="16121" spans="1:3">
      <c r="A16121" s="218" t="s">
        <v>32559</v>
      </c>
      <c r="B16121" s="214" t="s">
        <v>32560</v>
      </c>
      <c r="C16121" s="214" t="s">
        <v>47</v>
      </c>
    </row>
    <row r="16122" spans="1:3">
      <c r="A16122" s="218" t="s">
        <v>32561</v>
      </c>
      <c r="B16122" s="214" t="s">
        <v>32562</v>
      </c>
      <c r="C16122" s="214" t="s">
        <v>47</v>
      </c>
    </row>
    <row r="16123" spans="1:3">
      <c r="A16123" s="218" t="s">
        <v>32563</v>
      </c>
      <c r="B16123" s="214" t="s">
        <v>32564</v>
      </c>
      <c r="C16123" s="214" t="s">
        <v>47</v>
      </c>
    </row>
    <row r="16124" spans="1:3">
      <c r="A16124" s="218" t="s">
        <v>32565</v>
      </c>
      <c r="B16124" s="214" t="s">
        <v>32566</v>
      </c>
      <c r="C16124" s="214" t="s">
        <v>47</v>
      </c>
    </row>
    <row r="16125" spans="1:3">
      <c r="A16125" s="218" t="s">
        <v>32567</v>
      </c>
      <c r="B16125" s="214" t="s">
        <v>32568</v>
      </c>
      <c r="C16125" s="214" t="s">
        <v>47</v>
      </c>
    </row>
    <row r="16126" spans="1:3">
      <c r="A16126" s="218" t="s">
        <v>32569</v>
      </c>
      <c r="B16126" s="214" t="s">
        <v>32570</v>
      </c>
      <c r="C16126" s="214" t="s">
        <v>47</v>
      </c>
    </row>
    <row r="16127" spans="1:3">
      <c r="A16127" s="218" t="s">
        <v>32571</v>
      </c>
      <c r="B16127" s="214" t="s">
        <v>32572</v>
      </c>
      <c r="C16127" s="214" t="s">
        <v>47</v>
      </c>
    </row>
    <row r="16128" spans="1:3">
      <c r="A16128" s="218" t="s">
        <v>32573</v>
      </c>
      <c r="B16128" s="214" t="s">
        <v>32574</v>
      </c>
      <c r="C16128" s="214" t="s">
        <v>47</v>
      </c>
    </row>
    <row r="16129" spans="1:3">
      <c r="A16129" s="218" t="s">
        <v>32575</v>
      </c>
      <c r="B16129" s="214" t="s">
        <v>32576</v>
      </c>
      <c r="C16129" s="214" t="s">
        <v>47</v>
      </c>
    </row>
    <row r="16130" spans="1:3">
      <c r="A16130" s="218" t="s">
        <v>32577</v>
      </c>
      <c r="B16130" s="214" t="s">
        <v>32578</v>
      </c>
      <c r="C16130" s="214" t="s">
        <v>47</v>
      </c>
    </row>
    <row r="16131" spans="1:3">
      <c r="A16131" s="218" t="s">
        <v>32579</v>
      </c>
      <c r="B16131" s="214" t="s">
        <v>32580</v>
      </c>
      <c r="C16131" s="214" t="s">
        <v>47</v>
      </c>
    </row>
    <row r="16132" spans="1:3">
      <c r="A16132" s="218" t="s">
        <v>32581</v>
      </c>
      <c r="B16132" s="214" t="s">
        <v>32582</v>
      </c>
      <c r="C16132" s="214" t="s">
        <v>47</v>
      </c>
    </row>
    <row r="16133" spans="1:3">
      <c r="A16133" s="218" t="s">
        <v>32583</v>
      </c>
      <c r="B16133" s="214" t="s">
        <v>32584</v>
      </c>
      <c r="C16133" s="214" t="s">
        <v>47</v>
      </c>
    </row>
    <row r="16134" spans="1:3">
      <c r="A16134" s="218" t="s">
        <v>32585</v>
      </c>
      <c r="B16134" s="214" t="s">
        <v>32586</v>
      </c>
      <c r="C16134" s="214" t="s">
        <v>47</v>
      </c>
    </row>
    <row r="16135" spans="1:3">
      <c r="A16135" s="218" t="s">
        <v>32587</v>
      </c>
      <c r="B16135" s="214" t="s">
        <v>32588</v>
      </c>
      <c r="C16135" s="214" t="s">
        <v>47</v>
      </c>
    </row>
    <row r="16136" spans="1:3">
      <c r="A16136" s="218" t="s">
        <v>32589</v>
      </c>
      <c r="B16136" s="214" t="s">
        <v>32590</v>
      </c>
      <c r="C16136" s="214" t="s">
        <v>47</v>
      </c>
    </row>
    <row r="16137" spans="1:3">
      <c r="A16137" s="218" t="s">
        <v>32591</v>
      </c>
      <c r="B16137" s="214" t="s">
        <v>32592</v>
      </c>
      <c r="C16137" s="214" t="s">
        <v>47</v>
      </c>
    </row>
    <row r="16138" spans="1:3">
      <c r="A16138" s="218" t="s">
        <v>32593</v>
      </c>
      <c r="B16138" s="214" t="s">
        <v>32594</v>
      </c>
      <c r="C16138" s="214" t="s">
        <v>47</v>
      </c>
    </row>
    <row r="16139" spans="1:3">
      <c r="A16139" s="218" t="s">
        <v>32595</v>
      </c>
      <c r="B16139" s="214" t="s">
        <v>32596</v>
      </c>
      <c r="C16139" s="214" t="s">
        <v>47</v>
      </c>
    </row>
    <row r="16140" spans="1:3">
      <c r="A16140" s="218" t="s">
        <v>32597</v>
      </c>
      <c r="B16140" s="214" t="s">
        <v>32598</v>
      </c>
      <c r="C16140" s="214" t="s">
        <v>47</v>
      </c>
    </row>
    <row r="16141" spans="1:3">
      <c r="A16141" s="218" t="s">
        <v>32599</v>
      </c>
      <c r="B16141" s="214" t="s">
        <v>32600</v>
      </c>
      <c r="C16141" s="214" t="s">
        <v>47</v>
      </c>
    </row>
    <row r="16142" spans="1:3">
      <c r="A16142" s="218" t="s">
        <v>32601</v>
      </c>
      <c r="B16142" s="214" t="s">
        <v>32602</v>
      </c>
      <c r="C16142" s="214" t="s">
        <v>47</v>
      </c>
    </row>
    <row r="16143" spans="1:3">
      <c r="A16143" s="218" t="s">
        <v>32603</v>
      </c>
      <c r="B16143" s="214" t="s">
        <v>32604</v>
      </c>
      <c r="C16143" s="214" t="s">
        <v>47</v>
      </c>
    </row>
    <row r="16144" spans="1:3">
      <c r="A16144" s="218" t="s">
        <v>32605</v>
      </c>
      <c r="B16144" s="214" t="s">
        <v>32606</v>
      </c>
      <c r="C16144" s="214" t="s">
        <v>47</v>
      </c>
    </row>
    <row r="16145" spans="1:3">
      <c r="A16145" s="218" t="s">
        <v>32607</v>
      </c>
      <c r="B16145" s="214" t="s">
        <v>32608</v>
      </c>
      <c r="C16145" s="214" t="s">
        <v>47</v>
      </c>
    </row>
    <row r="16146" spans="1:3">
      <c r="A16146" s="218" t="s">
        <v>32609</v>
      </c>
      <c r="B16146" s="214" t="s">
        <v>32610</v>
      </c>
      <c r="C16146" s="214" t="s">
        <v>47</v>
      </c>
    </row>
    <row r="16147" spans="1:3">
      <c r="A16147" s="218" t="s">
        <v>32611</v>
      </c>
      <c r="B16147" s="214" t="s">
        <v>32612</v>
      </c>
      <c r="C16147" s="214" t="s">
        <v>47</v>
      </c>
    </row>
    <row r="16148" spans="1:3">
      <c r="A16148" s="218" t="s">
        <v>32613</v>
      </c>
      <c r="B16148" s="214" t="s">
        <v>32614</v>
      </c>
      <c r="C16148" s="214" t="s">
        <v>47</v>
      </c>
    </row>
    <row r="16149" spans="1:3">
      <c r="A16149" s="218" t="s">
        <v>32615</v>
      </c>
      <c r="B16149" s="214" t="s">
        <v>32616</v>
      </c>
      <c r="C16149" s="214" t="s">
        <v>47</v>
      </c>
    </row>
    <row r="16150" spans="1:3">
      <c r="A16150" s="218" t="s">
        <v>32617</v>
      </c>
      <c r="B16150" s="214" t="s">
        <v>32618</v>
      </c>
      <c r="C16150" s="214" t="s">
        <v>47</v>
      </c>
    </row>
    <row r="16151" spans="1:3">
      <c r="A16151" s="218" t="s">
        <v>32619</v>
      </c>
      <c r="B16151" s="214" t="s">
        <v>32620</v>
      </c>
      <c r="C16151" s="214" t="s">
        <v>47</v>
      </c>
    </row>
    <row r="16152" spans="1:3">
      <c r="A16152" s="218" t="s">
        <v>32621</v>
      </c>
      <c r="B16152" s="214" t="s">
        <v>32622</v>
      </c>
      <c r="C16152" s="214" t="s">
        <v>47</v>
      </c>
    </row>
    <row r="16153" spans="1:3">
      <c r="A16153" s="218" t="s">
        <v>32623</v>
      </c>
      <c r="B16153" s="214" t="s">
        <v>32624</v>
      </c>
      <c r="C16153" s="214" t="s">
        <v>47</v>
      </c>
    </row>
    <row r="16154" spans="1:3">
      <c r="A16154" s="218" t="s">
        <v>32625</v>
      </c>
      <c r="B16154" s="214" t="s">
        <v>32626</v>
      </c>
      <c r="C16154" s="214" t="s">
        <v>47</v>
      </c>
    </row>
    <row r="16155" spans="1:3">
      <c r="A16155" s="218" t="s">
        <v>32627</v>
      </c>
      <c r="B16155" s="214" t="s">
        <v>32628</v>
      </c>
      <c r="C16155" s="214" t="s">
        <v>367</v>
      </c>
    </row>
    <row r="16156" spans="1:3">
      <c r="A16156" s="218" t="s">
        <v>32629</v>
      </c>
      <c r="B16156" s="214" t="s">
        <v>32630</v>
      </c>
      <c r="C16156" s="214" t="s">
        <v>602</v>
      </c>
    </row>
    <row r="16157" spans="1:3">
      <c r="A16157" s="218" t="s">
        <v>32631</v>
      </c>
      <c r="B16157" s="214" t="s">
        <v>32632</v>
      </c>
      <c r="C16157" s="214" t="s">
        <v>365</v>
      </c>
    </row>
    <row r="16158" spans="1:3">
      <c r="A16158" s="218" t="s">
        <v>32633</v>
      </c>
      <c r="B16158" s="214" t="s">
        <v>32634</v>
      </c>
      <c r="C16158" s="214" t="s">
        <v>47</v>
      </c>
    </row>
    <row r="16159" spans="1:3">
      <c r="A16159" s="218" t="s">
        <v>32635</v>
      </c>
      <c r="B16159" s="214" t="s">
        <v>32636</v>
      </c>
      <c r="C16159" s="214" t="s">
        <v>47</v>
      </c>
    </row>
    <row r="16160" spans="1:3">
      <c r="A16160" s="218" t="s">
        <v>32637</v>
      </c>
      <c r="B16160" s="214" t="s">
        <v>32638</v>
      </c>
      <c r="C16160" s="214" t="s">
        <v>47</v>
      </c>
    </row>
    <row r="16161" spans="1:3">
      <c r="A16161" s="218" t="s">
        <v>32639</v>
      </c>
      <c r="B16161" s="214" t="s">
        <v>32640</v>
      </c>
      <c r="C16161" s="214" t="s">
        <v>47</v>
      </c>
    </row>
    <row r="16162" spans="1:3">
      <c r="A16162" s="218" t="s">
        <v>32641</v>
      </c>
      <c r="B16162" s="214" t="s">
        <v>32642</v>
      </c>
      <c r="C16162" s="214" t="s">
        <v>47</v>
      </c>
    </row>
    <row r="16163" spans="1:3">
      <c r="A16163" s="218" t="s">
        <v>32643</v>
      </c>
      <c r="B16163" s="214" t="s">
        <v>32644</v>
      </c>
      <c r="C16163" s="214" t="s">
        <v>365</v>
      </c>
    </row>
    <row r="16164" spans="1:3">
      <c r="A16164" s="218" t="s">
        <v>32645</v>
      </c>
      <c r="B16164" s="214" t="s">
        <v>32646</v>
      </c>
      <c r="C16164" s="214" t="s">
        <v>47</v>
      </c>
    </row>
    <row r="16165" spans="1:3">
      <c r="A16165" s="218" t="s">
        <v>32647</v>
      </c>
      <c r="B16165" s="214" t="s">
        <v>32648</v>
      </c>
      <c r="C16165" s="214" t="s">
        <v>47</v>
      </c>
    </row>
    <row r="16166" spans="1:3">
      <c r="A16166" s="218" t="s">
        <v>32649</v>
      </c>
      <c r="B16166" s="214" t="s">
        <v>32650</v>
      </c>
      <c r="C16166" s="214" t="s">
        <v>47</v>
      </c>
    </row>
    <row r="16167" spans="1:3">
      <c r="A16167" s="218" t="s">
        <v>32651</v>
      </c>
      <c r="B16167" s="214" t="s">
        <v>32652</v>
      </c>
      <c r="C16167" s="214" t="s">
        <v>47</v>
      </c>
    </row>
    <row r="16168" spans="1:3">
      <c r="A16168" s="218" t="s">
        <v>32653</v>
      </c>
      <c r="B16168" s="214" t="s">
        <v>32654</v>
      </c>
      <c r="C16168" s="214" t="s">
        <v>47</v>
      </c>
    </row>
    <row r="16169" spans="1:3">
      <c r="A16169" s="218" t="s">
        <v>32655</v>
      </c>
      <c r="B16169" s="214" t="s">
        <v>32656</v>
      </c>
      <c r="C16169" s="214" t="s">
        <v>47</v>
      </c>
    </row>
    <row r="16170" spans="1:3">
      <c r="A16170" s="218" t="s">
        <v>32657</v>
      </c>
      <c r="B16170" s="214" t="s">
        <v>32658</v>
      </c>
      <c r="C16170" s="214" t="s">
        <v>47</v>
      </c>
    </row>
    <row r="16171" spans="1:3">
      <c r="A16171" s="218" t="s">
        <v>32659</v>
      </c>
      <c r="B16171" s="214" t="s">
        <v>32660</v>
      </c>
      <c r="C16171" s="214" t="s">
        <v>47</v>
      </c>
    </row>
    <row r="16172" spans="1:3">
      <c r="A16172" s="218" t="s">
        <v>32661</v>
      </c>
      <c r="B16172" s="214" t="s">
        <v>32662</v>
      </c>
      <c r="C16172" s="214" t="s">
        <v>47</v>
      </c>
    </row>
    <row r="16173" spans="1:3">
      <c r="A16173" s="218" t="s">
        <v>32663</v>
      </c>
      <c r="B16173" s="214" t="s">
        <v>32664</v>
      </c>
      <c r="C16173" s="214" t="s">
        <v>47</v>
      </c>
    </row>
    <row r="16174" spans="1:3">
      <c r="A16174" s="218" t="s">
        <v>32665</v>
      </c>
      <c r="B16174" s="214" t="s">
        <v>32666</v>
      </c>
      <c r="C16174" s="214" t="s">
        <v>47</v>
      </c>
    </row>
    <row r="16175" spans="1:3">
      <c r="A16175" s="218" t="s">
        <v>32667</v>
      </c>
      <c r="B16175" s="214" t="s">
        <v>32668</v>
      </c>
      <c r="C16175" s="214" t="s">
        <v>47</v>
      </c>
    </row>
    <row r="16176" spans="1:3">
      <c r="A16176" s="218" t="s">
        <v>32669</v>
      </c>
      <c r="B16176" s="214" t="s">
        <v>32670</v>
      </c>
      <c r="C16176" s="214" t="s">
        <v>47</v>
      </c>
    </row>
    <row r="16177" spans="1:3">
      <c r="A16177" s="218" t="s">
        <v>32671</v>
      </c>
      <c r="B16177" s="214" t="s">
        <v>32672</v>
      </c>
      <c r="C16177" s="214" t="s">
        <v>602</v>
      </c>
    </row>
    <row r="16178" spans="1:3">
      <c r="A16178" s="218" t="s">
        <v>32673</v>
      </c>
      <c r="B16178" s="214" t="s">
        <v>32674</v>
      </c>
      <c r="C16178" s="214" t="s">
        <v>602</v>
      </c>
    </row>
    <row r="16179" spans="1:3">
      <c r="A16179" s="218" t="s">
        <v>32675</v>
      </c>
      <c r="B16179" s="214" t="s">
        <v>32676</v>
      </c>
      <c r="C16179" s="214" t="s">
        <v>602</v>
      </c>
    </row>
    <row r="16180" spans="1:3">
      <c r="A16180" s="218" t="s">
        <v>32677</v>
      </c>
      <c r="B16180" s="214" t="s">
        <v>32678</v>
      </c>
      <c r="C16180" s="214" t="s">
        <v>47</v>
      </c>
    </row>
    <row r="16181" spans="1:3">
      <c r="A16181" s="218" t="s">
        <v>32679</v>
      </c>
      <c r="B16181" s="214" t="s">
        <v>32680</v>
      </c>
      <c r="C16181" s="214" t="s">
        <v>47</v>
      </c>
    </row>
    <row r="16182" spans="1:3">
      <c r="A16182" s="218" t="s">
        <v>32681</v>
      </c>
      <c r="B16182" s="214" t="s">
        <v>32682</v>
      </c>
      <c r="C16182" s="214" t="s">
        <v>47</v>
      </c>
    </row>
    <row r="16183" spans="1:3">
      <c r="A16183" s="218" t="s">
        <v>32683</v>
      </c>
      <c r="B16183" s="214" t="s">
        <v>32684</v>
      </c>
      <c r="C16183" s="214" t="s">
        <v>367</v>
      </c>
    </row>
    <row r="16184" spans="1:3">
      <c r="A16184" s="218" t="s">
        <v>32685</v>
      </c>
      <c r="B16184" s="214" t="s">
        <v>32686</v>
      </c>
      <c r="C16184" s="214" t="s">
        <v>47</v>
      </c>
    </row>
    <row r="16185" spans="1:3">
      <c r="A16185" s="218" t="s">
        <v>32687</v>
      </c>
      <c r="B16185" s="214" t="s">
        <v>32688</v>
      </c>
      <c r="C16185" s="214" t="s">
        <v>47</v>
      </c>
    </row>
    <row r="16186" spans="1:3">
      <c r="A16186" s="218" t="s">
        <v>32689</v>
      </c>
      <c r="B16186" s="214" t="s">
        <v>32690</v>
      </c>
      <c r="C16186" s="214" t="s">
        <v>47</v>
      </c>
    </row>
    <row r="16187" spans="1:3">
      <c r="A16187" s="218" t="s">
        <v>32691</v>
      </c>
      <c r="B16187" s="214" t="s">
        <v>32692</v>
      </c>
      <c r="C16187" s="214" t="s">
        <v>47</v>
      </c>
    </row>
    <row r="16188" spans="1:3">
      <c r="A16188" s="218" t="s">
        <v>32693</v>
      </c>
      <c r="B16188" s="214" t="s">
        <v>32694</v>
      </c>
      <c r="C16188" s="214" t="s">
        <v>47</v>
      </c>
    </row>
    <row r="16189" spans="1:3">
      <c r="A16189" s="218" t="s">
        <v>32695</v>
      </c>
      <c r="B16189" s="214" t="s">
        <v>32696</v>
      </c>
      <c r="C16189" s="214" t="s">
        <v>47</v>
      </c>
    </row>
    <row r="16190" spans="1:3">
      <c r="A16190" s="218" t="s">
        <v>32697</v>
      </c>
      <c r="B16190" s="214" t="s">
        <v>32698</v>
      </c>
      <c r="C16190" s="214" t="s">
        <v>47</v>
      </c>
    </row>
    <row r="16191" spans="1:3">
      <c r="A16191" s="218" t="s">
        <v>32699</v>
      </c>
      <c r="B16191" s="214" t="s">
        <v>32700</v>
      </c>
      <c r="C16191" s="214" t="s">
        <v>602</v>
      </c>
    </row>
    <row r="16192" spans="1:3">
      <c r="A16192" s="218" t="s">
        <v>32701</v>
      </c>
      <c r="B16192" s="214" t="s">
        <v>32702</v>
      </c>
      <c r="C16192" s="214" t="s">
        <v>602</v>
      </c>
    </row>
    <row r="16193" spans="1:3">
      <c r="A16193" s="218" t="s">
        <v>32703</v>
      </c>
      <c r="B16193" s="214" t="s">
        <v>32704</v>
      </c>
      <c r="C16193" s="214" t="s">
        <v>47</v>
      </c>
    </row>
    <row r="16194" spans="1:3">
      <c r="A16194" s="218" t="s">
        <v>32705</v>
      </c>
      <c r="B16194" s="214" t="s">
        <v>32706</v>
      </c>
      <c r="C16194" s="214" t="s">
        <v>47</v>
      </c>
    </row>
    <row r="16195" spans="1:3">
      <c r="A16195" s="218" t="s">
        <v>32707</v>
      </c>
      <c r="B16195" s="214" t="s">
        <v>32708</v>
      </c>
      <c r="C16195" s="214" t="s">
        <v>47</v>
      </c>
    </row>
    <row r="16196" spans="1:3">
      <c r="A16196" s="218" t="s">
        <v>32709</v>
      </c>
      <c r="B16196" s="214" t="s">
        <v>32710</v>
      </c>
      <c r="C16196" s="214" t="s">
        <v>47</v>
      </c>
    </row>
    <row r="16197" spans="1:3">
      <c r="A16197" s="218" t="s">
        <v>32711</v>
      </c>
      <c r="B16197" s="214" t="s">
        <v>32712</v>
      </c>
      <c r="C16197" s="214" t="s">
        <v>47</v>
      </c>
    </row>
    <row r="16198" spans="1:3">
      <c r="A16198" s="218" t="s">
        <v>32713</v>
      </c>
      <c r="B16198" s="214" t="s">
        <v>32714</v>
      </c>
      <c r="C16198" s="214" t="s">
        <v>47</v>
      </c>
    </row>
    <row r="16199" spans="1:3">
      <c r="A16199" s="218" t="s">
        <v>32715</v>
      </c>
      <c r="B16199" s="214" t="s">
        <v>32716</v>
      </c>
      <c r="C16199" s="214" t="s">
        <v>47</v>
      </c>
    </row>
    <row r="16200" spans="1:3">
      <c r="A16200" s="218" t="s">
        <v>32717</v>
      </c>
      <c r="B16200" s="214" t="s">
        <v>32718</v>
      </c>
      <c r="C16200" s="214" t="s">
        <v>47</v>
      </c>
    </row>
    <row r="16201" spans="1:3">
      <c r="A16201" s="218" t="s">
        <v>32719</v>
      </c>
      <c r="B16201" s="214" t="s">
        <v>32720</v>
      </c>
      <c r="C16201" s="214" t="s">
        <v>47</v>
      </c>
    </row>
    <row r="16202" spans="1:3">
      <c r="A16202" s="218" t="s">
        <v>32721</v>
      </c>
      <c r="B16202" s="214" t="s">
        <v>32722</v>
      </c>
      <c r="C16202" s="214" t="s">
        <v>47</v>
      </c>
    </row>
    <row r="16203" spans="1:3">
      <c r="A16203" s="218" t="s">
        <v>32723</v>
      </c>
      <c r="B16203" s="214" t="s">
        <v>32724</v>
      </c>
      <c r="C16203" s="214" t="s">
        <v>47</v>
      </c>
    </row>
    <row r="16204" spans="1:3">
      <c r="A16204" s="218" t="s">
        <v>32725</v>
      </c>
      <c r="B16204" s="214" t="s">
        <v>32726</v>
      </c>
      <c r="C16204" s="214" t="s">
        <v>602</v>
      </c>
    </row>
    <row r="16205" spans="1:3">
      <c r="A16205" s="218" t="s">
        <v>32727</v>
      </c>
      <c r="B16205" s="214" t="s">
        <v>32728</v>
      </c>
      <c r="C16205" s="214" t="s">
        <v>47</v>
      </c>
    </row>
    <row r="16206" spans="1:3">
      <c r="A16206" s="218" t="s">
        <v>32729</v>
      </c>
      <c r="B16206" s="214" t="s">
        <v>32730</v>
      </c>
      <c r="C16206" s="214" t="s">
        <v>47</v>
      </c>
    </row>
    <row r="16207" spans="1:3">
      <c r="A16207" s="218" t="s">
        <v>32731</v>
      </c>
      <c r="B16207" s="214" t="s">
        <v>32732</v>
      </c>
      <c r="C16207" s="214" t="s">
        <v>47</v>
      </c>
    </row>
    <row r="16208" spans="1:3">
      <c r="A16208" s="218" t="s">
        <v>32733</v>
      </c>
      <c r="B16208" s="214" t="s">
        <v>32734</v>
      </c>
      <c r="C16208" s="214" t="s">
        <v>47</v>
      </c>
    </row>
    <row r="16209" spans="1:3">
      <c r="A16209" s="218" t="s">
        <v>32735</v>
      </c>
      <c r="B16209" s="214" t="s">
        <v>32736</v>
      </c>
      <c r="C16209" s="214" t="s">
        <v>365</v>
      </c>
    </row>
    <row r="16210" spans="1:3">
      <c r="A16210" s="218" t="s">
        <v>32737</v>
      </c>
      <c r="B16210" s="214" t="s">
        <v>32738</v>
      </c>
      <c r="C16210" s="214" t="s">
        <v>365</v>
      </c>
    </row>
    <row r="16211" spans="1:3">
      <c r="A16211" s="218" t="s">
        <v>32739</v>
      </c>
      <c r="B16211" s="214" t="s">
        <v>32740</v>
      </c>
      <c r="C16211" s="214" t="s">
        <v>602</v>
      </c>
    </row>
    <row r="16212" spans="1:3">
      <c r="A16212" s="218" t="s">
        <v>32741</v>
      </c>
      <c r="B16212" s="214" t="s">
        <v>32742</v>
      </c>
      <c r="C16212" s="214" t="s">
        <v>602</v>
      </c>
    </row>
    <row r="16213" spans="1:3">
      <c r="A16213" s="218" t="s">
        <v>32743</v>
      </c>
      <c r="B16213" s="214" t="s">
        <v>32744</v>
      </c>
      <c r="C16213" s="214" t="s">
        <v>602</v>
      </c>
    </row>
    <row r="16214" spans="1:3">
      <c r="A16214" s="218" t="s">
        <v>32745</v>
      </c>
      <c r="B16214" s="214" t="s">
        <v>32746</v>
      </c>
      <c r="C16214" s="214" t="s">
        <v>602</v>
      </c>
    </row>
    <row r="16215" spans="1:3">
      <c r="A16215" s="218" t="s">
        <v>32747</v>
      </c>
      <c r="B16215" s="214" t="s">
        <v>32748</v>
      </c>
      <c r="C16215" s="214" t="s">
        <v>602</v>
      </c>
    </row>
    <row r="16216" spans="1:3">
      <c r="A16216" s="218" t="s">
        <v>32749</v>
      </c>
      <c r="B16216" s="214" t="s">
        <v>32750</v>
      </c>
      <c r="C16216" s="214" t="s">
        <v>602</v>
      </c>
    </row>
    <row r="16217" spans="1:3">
      <c r="A16217" s="218" t="s">
        <v>32751</v>
      </c>
      <c r="B16217" s="214" t="s">
        <v>32752</v>
      </c>
      <c r="C16217" s="214" t="s">
        <v>367</v>
      </c>
    </row>
    <row r="16218" spans="1:3">
      <c r="A16218" s="218" t="s">
        <v>32753</v>
      </c>
      <c r="B16218" s="214" t="s">
        <v>32754</v>
      </c>
      <c r="C16218" s="214" t="s">
        <v>47</v>
      </c>
    </row>
    <row r="16219" spans="1:3">
      <c r="A16219" s="218" t="s">
        <v>32755</v>
      </c>
      <c r="B16219" s="214" t="s">
        <v>32756</v>
      </c>
      <c r="C16219" s="214" t="s">
        <v>47</v>
      </c>
    </row>
    <row r="16220" spans="1:3">
      <c r="A16220" s="218" t="s">
        <v>32757</v>
      </c>
      <c r="B16220" s="214" t="s">
        <v>32758</v>
      </c>
      <c r="C16220" s="214" t="s">
        <v>47</v>
      </c>
    </row>
    <row r="16221" spans="1:3">
      <c r="A16221" s="218" t="s">
        <v>32759</v>
      </c>
      <c r="B16221" s="214" t="s">
        <v>32760</v>
      </c>
      <c r="C16221" s="214" t="s">
        <v>47</v>
      </c>
    </row>
    <row r="16222" spans="1:3">
      <c r="A16222" s="218" t="s">
        <v>32761</v>
      </c>
      <c r="B16222" s="214" t="s">
        <v>32762</v>
      </c>
      <c r="C16222" s="214" t="s">
        <v>47</v>
      </c>
    </row>
    <row r="16223" spans="1:3">
      <c r="A16223" s="218" t="s">
        <v>32763</v>
      </c>
      <c r="B16223" s="214" t="s">
        <v>32764</v>
      </c>
      <c r="C16223" s="214" t="s">
        <v>47</v>
      </c>
    </row>
    <row r="16224" spans="1:3">
      <c r="A16224" s="218" t="s">
        <v>32765</v>
      </c>
      <c r="B16224" s="214" t="s">
        <v>32766</v>
      </c>
      <c r="C16224" s="214" t="s">
        <v>47</v>
      </c>
    </row>
    <row r="16225" spans="1:3">
      <c r="A16225" s="218" t="s">
        <v>32767</v>
      </c>
      <c r="B16225" s="214" t="s">
        <v>32768</v>
      </c>
      <c r="C16225" s="214" t="s">
        <v>47</v>
      </c>
    </row>
    <row r="16226" spans="1:3">
      <c r="A16226" s="218" t="s">
        <v>32769</v>
      </c>
      <c r="B16226" s="214" t="s">
        <v>32770</v>
      </c>
      <c r="C16226" s="214" t="s">
        <v>47</v>
      </c>
    </row>
    <row r="16227" spans="1:3">
      <c r="A16227" s="218" t="s">
        <v>32771</v>
      </c>
      <c r="B16227" s="214" t="s">
        <v>32772</v>
      </c>
      <c r="C16227" s="214" t="s">
        <v>47</v>
      </c>
    </row>
    <row r="16228" spans="1:3">
      <c r="A16228" s="218" t="s">
        <v>32773</v>
      </c>
      <c r="B16228" s="214" t="s">
        <v>32774</v>
      </c>
      <c r="C16228" s="214" t="s">
        <v>47</v>
      </c>
    </row>
    <row r="16229" spans="1:3">
      <c r="A16229" s="218" t="s">
        <v>32775</v>
      </c>
      <c r="B16229" s="214" t="s">
        <v>32776</v>
      </c>
      <c r="C16229" s="214" t="s">
        <v>47</v>
      </c>
    </row>
    <row r="16230" spans="1:3">
      <c r="A16230" s="218" t="s">
        <v>32777</v>
      </c>
      <c r="B16230" s="214" t="s">
        <v>32778</v>
      </c>
      <c r="C16230" s="214" t="s">
        <v>47</v>
      </c>
    </row>
    <row r="16231" spans="1:3">
      <c r="A16231" s="218" t="s">
        <v>32779</v>
      </c>
      <c r="B16231" s="214" t="s">
        <v>32780</v>
      </c>
      <c r="C16231" s="214" t="s">
        <v>47</v>
      </c>
    </row>
    <row r="16232" spans="1:3">
      <c r="A16232" s="218" t="s">
        <v>32781</v>
      </c>
      <c r="B16232" s="214" t="s">
        <v>32782</v>
      </c>
      <c r="C16232" s="214" t="s">
        <v>47</v>
      </c>
    </row>
    <row r="16233" spans="1:3">
      <c r="A16233" s="218" t="s">
        <v>32783</v>
      </c>
      <c r="B16233" s="214" t="s">
        <v>32784</v>
      </c>
      <c r="C16233" s="214" t="s">
        <v>602</v>
      </c>
    </row>
    <row r="16234" spans="1:3">
      <c r="A16234" s="218" t="s">
        <v>32785</v>
      </c>
      <c r="B16234" s="214" t="s">
        <v>32786</v>
      </c>
      <c r="C16234" s="214" t="s">
        <v>602</v>
      </c>
    </row>
    <row r="16235" spans="1:3">
      <c r="A16235" s="218" t="s">
        <v>32787</v>
      </c>
      <c r="B16235" s="214" t="s">
        <v>32788</v>
      </c>
      <c r="C16235" s="214" t="s">
        <v>47</v>
      </c>
    </row>
    <row r="16236" spans="1:3">
      <c r="A16236" s="218" t="s">
        <v>32789</v>
      </c>
      <c r="B16236" s="214" t="s">
        <v>32790</v>
      </c>
      <c r="C16236" s="214" t="s">
        <v>47</v>
      </c>
    </row>
    <row r="16237" spans="1:3">
      <c r="A16237" s="218" t="s">
        <v>32791</v>
      </c>
      <c r="B16237" s="214" t="s">
        <v>32792</v>
      </c>
      <c r="C16237" s="214" t="s">
        <v>47</v>
      </c>
    </row>
    <row r="16238" spans="1:3">
      <c r="A16238" s="218" t="s">
        <v>32793</v>
      </c>
      <c r="B16238" s="214" t="s">
        <v>32794</v>
      </c>
      <c r="C16238" s="214" t="s">
        <v>47</v>
      </c>
    </row>
    <row r="16239" spans="1:3">
      <c r="A16239" s="218" t="s">
        <v>32795</v>
      </c>
      <c r="B16239" s="214" t="s">
        <v>32796</v>
      </c>
      <c r="C16239" s="214" t="s">
        <v>47</v>
      </c>
    </row>
    <row r="16240" spans="1:3">
      <c r="A16240" s="218" t="s">
        <v>32797</v>
      </c>
      <c r="B16240" s="214" t="s">
        <v>32798</v>
      </c>
      <c r="C16240" s="214" t="s">
        <v>47</v>
      </c>
    </row>
    <row r="16241" spans="1:3">
      <c r="A16241" s="218" t="s">
        <v>32799</v>
      </c>
      <c r="B16241" s="214" t="s">
        <v>32800</v>
      </c>
      <c r="C16241" s="214" t="s">
        <v>47</v>
      </c>
    </row>
    <row r="16242" spans="1:3">
      <c r="A16242" s="218" t="s">
        <v>32801</v>
      </c>
      <c r="B16242" s="214" t="s">
        <v>32802</v>
      </c>
      <c r="C16242" s="214" t="s">
        <v>47</v>
      </c>
    </row>
    <row r="16243" spans="1:3">
      <c r="A16243" s="218" t="s">
        <v>32803</v>
      </c>
      <c r="B16243" s="214" t="s">
        <v>32804</v>
      </c>
      <c r="C16243" s="214" t="s">
        <v>47</v>
      </c>
    </row>
    <row r="16244" spans="1:3">
      <c r="A16244" s="218" t="s">
        <v>32805</v>
      </c>
      <c r="B16244" s="214" t="s">
        <v>32806</v>
      </c>
      <c r="C16244" s="214" t="s">
        <v>47</v>
      </c>
    </row>
    <row r="16245" spans="1:3">
      <c r="A16245" s="218" t="s">
        <v>32807</v>
      </c>
      <c r="B16245" s="214" t="s">
        <v>32808</v>
      </c>
      <c r="C16245" s="214" t="s">
        <v>47</v>
      </c>
    </row>
    <row r="16246" spans="1:3">
      <c r="A16246" s="218" t="s">
        <v>32809</v>
      </c>
      <c r="B16246" s="214" t="s">
        <v>32810</v>
      </c>
      <c r="C16246" s="214" t="s">
        <v>3105</v>
      </c>
    </row>
    <row r="16247" spans="1:3">
      <c r="A16247" s="218" t="s">
        <v>32811</v>
      </c>
      <c r="B16247" s="214" t="s">
        <v>32812</v>
      </c>
      <c r="C16247" s="214" t="s">
        <v>3105</v>
      </c>
    </row>
    <row r="16248" spans="1:3">
      <c r="A16248" s="218" t="s">
        <v>32813</v>
      </c>
      <c r="B16248" s="214" t="s">
        <v>32814</v>
      </c>
      <c r="C16248" s="214" t="s">
        <v>3105</v>
      </c>
    </row>
    <row r="16249" spans="1:3">
      <c r="A16249" s="218" t="s">
        <v>32815</v>
      </c>
      <c r="B16249" s="214" t="s">
        <v>32816</v>
      </c>
      <c r="C16249" s="214" t="s">
        <v>47</v>
      </c>
    </row>
    <row r="16250" spans="1:3">
      <c r="A16250" s="218" t="s">
        <v>32817</v>
      </c>
      <c r="B16250" s="214" t="s">
        <v>32818</v>
      </c>
      <c r="C16250" s="214" t="s">
        <v>47</v>
      </c>
    </row>
    <row r="16251" spans="1:3">
      <c r="A16251" s="218" t="s">
        <v>32819</v>
      </c>
      <c r="B16251" s="214" t="s">
        <v>32820</v>
      </c>
      <c r="C16251" s="214" t="s">
        <v>365</v>
      </c>
    </row>
    <row r="16252" spans="1:3">
      <c r="A16252" s="218" t="s">
        <v>32821</v>
      </c>
      <c r="B16252" s="214" t="s">
        <v>32822</v>
      </c>
      <c r="C16252" s="214" t="s">
        <v>47</v>
      </c>
    </row>
    <row r="16253" spans="1:3">
      <c r="A16253" s="218" t="s">
        <v>32823</v>
      </c>
      <c r="B16253" s="214" t="s">
        <v>32824</v>
      </c>
      <c r="C16253" s="214" t="s">
        <v>47</v>
      </c>
    </row>
    <row r="16254" spans="1:3">
      <c r="A16254" s="218" t="s">
        <v>32825</v>
      </c>
      <c r="B16254" s="214" t="s">
        <v>32826</v>
      </c>
      <c r="C16254" s="214" t="s">
        <v>365</v>
      </c>
    </row>
    <row r="16255" spans="1:3">
      <c r="A16255" s="218" t="s">
        <v>32827</v>
      </c>
      <c r="B16255" s="214" t="s">
        <v>32828</v>
      </c>
      <c r="C16255" s="214" t="s">
        <v>461</v>
      </c>
    </row>
    <row r="16256" spans="1:3">
      <c r="A16256" s="218" t="s">
        <v>32829</v>
      </c>
      <c r="B16256" s="214" t="s">
        <v>32830</v>
      </c>
      <c r="C16256" s="214" t="s">
        <v>47</v>
      </c>
    </row>
    <row r="16257" spans="1:3">
      <c r="A16257" s="218" t="s">
        <v>32831</v>
      </c>
      <c r="B16257" s="214" t="s">
        <v>32832</v>
      </c>
      <c r="C16257" s="214" t="s">
        <v>602</v>
      </c>
    </row>
    <row r="16258" spans="1:3">
      <c r="A16258" s="218" t="s">
        <v>32833</v>
      </c>
      <c r="B16258" s="214" t="s">
        <v>32834</v>
      </c>
      <c r="C16258" s="214" t="s">
        <v>365</v>
      </c>
    </row>
    <row r="16259" spans="1:3">
      <c r="A16259" s="218" t="s">
        <v>32835</v>
      </c>
      <c r="B16259" s="214" t="s">
        <v>32836</v>
      </c>
      <c r="C16259" s="214" t="s">
        <v>365</v>
      </c>
    </row>
    <row r="16260" spans="1:3">
      <c r="A16260" s="218" t="s">
        <v>32837</v>
      </c>
      <c r="B16260" s="214" t="s">
        <v>32838</v>
      </c>
      <c r="C16260" s="214" t="s">
        <v>1669</v>
      </c>
    </row>
    <row r="16261" spans="1:3">
      <c r="A16261" s="218" t="s">
        <v>32839</v>
      </c>
      <c r="B16261" s="214" t="s">
        <v>32840</v>
      </c>
      <c r="C16261" s="214" t="s">
        <v>1669</v>
      </c>
    </row>
    <row r="16262" spans="1:3">
      <c r="A16262" s="218" t="s">
        <v>32841</v>
      </c>
      <c r="B16262" s="214" t="s">
        <v>32842</v>
      </c>
      <c r="C16262" s="214" t="s">
        <v>602</v>
      </c>
    </row>
    <row r="16263" spans="1:3">
      <c r="A16263" s="218" t="s">
        <v>32843</v>
      </c>
      <c r="B16263" s="214" t="s">
        <v>32844</v>
      </c>
      <c r="C16263" s="214" t="s">
        <v>1669</v>
      </c>
    </row>
    <row r="16264" spans="1:3">
      <c r="A16264" s="218" t="s">
        <v>32845</v>
      </c>
      <c r="B16264" s="214" t="s">
        <v>32846</v>
      </c>
      <c r="C16264" s="214" t="s">
        <v>461</v>
      </c>
    </row>
    <row r="16265" spans="1:3">
      <c r="A16265" s="218" t="s">
        <v>32847</v>
      </c>
      <c r="B16265" s="214" t="s">
        <v>32848</v>
      </c>
      <c r="C16265" s="214" t="s">
        <v>47</v>
      </c>
    </row>
    <row r="16266" spans="1:3">
      <c r="A16266" s="218" t="s">
        <v>32849</v>
      </c>
      <c r="B16266" s="214" t="s">
        <v>32850</v>
      </c>
      <c r="C16266" s="214" t="s">
        <v>47</v>
      </c>
    </row>
    <row r="16267" spans="1:3">
      <c r="A16267" s="218" t="s">
        <v>32851</v>
      </c>
      <c r="B16267" s="214" t="s">
        <v>32852</v>
      </c>
      <c r="C16267" s="214" t="s">
        <v>47</v>
      </c>
    </row>
    <row r="16268" spans="1:3">
      <c r="A16268" s="218" t="s">
        <v>32853</v>
      </c>
      <c r="B16268" s="214" t="s">
        <v>32854</v>
      </c>
      <c r="C16268" s="214" t="s">
        <v>47</v>
      </c>
    </row>
    <row r="16269" spans="1:3">
      <c r="A16269" s="218" t="s">
        <v>32855</v>
      </c>
      <c r="B16269" s="214" t="s">
        <v>32856</v>
      </c>
      <c r="C16269" s="214" t="s">
        <v>47</v>
      </c>
    </row>
    <row r="16270" spans="1:3">
      <c r="A16270" s="218" t="s">
        <v>32857</v>
      </c>
      <c r="B16270" s="214" t="s">
        <v>32858</v>
      </c>
      <c r="C16270" s="214" t="s">
        <v>602</v>
      </c>
    </row>
    <row r="16271" spans="1:3">
      <c r="A16271" s="218" t="s">
        <v>32859</v>
      </c>
      <c r="B16271" s="214" t="s">
        <v>32860</v>
      </c>
      <c r="C16271" s="214" t="s">
        <v>602</v>
      </c>
    </row>
    <row r="16272" spans="1:3">
      <c r="A16272" s="218" t="s">
        <v>32861</v>
      </c>
      <c r="B16272" s="214" t="s">
        <v>32862</v>
      </c>
      <c r="C16272" s="214" t="s">
        <v>602</v>
      </c>
    </row>
    <row r="16273" spans="1:3">
      <c r="A16273" s="218" t="s">
        <v>32863</v>
      </c>
      <c r="B16273" s="214" t="s">
        <v>32864</v>
      </c>
      <c r="C16273" s="214" t="s">
        <v>47</v>
      </c>
    </row>
    <row r="16274" spans="1:3">
      <c r="A16274" s="218" t="s">
        <v>32865</v>
      </c>
      <c r="B16274" s="214" t="s">
        <v>32866</v>
      </c>
      <c r="C16274" s="214" t="s">
        <v>47</v>
      </c>
    </row>
    <row r="16275" spans="1:3">
      <c r="A16275" s="218" t="s">
        <v>32867</v>
      </c>
      <c r="B16275" s="214" t="s">
        <v>32868</v>
      </c>
      <c r="C16275" s="214" t="s">
        <v>367</v>
      </c>
    </row>
    <row r="16276" spans="1:3">
      <c r="A16276" s="218" t="s">
        <v>32869</v>
      </c>
      <c r="B16276" s="214" t="s">
        <v>32870</v>
      </c>
      <c r="C16276" s="214" t="s">
        <v>602</v>
      </c>
    </row>
    <row r="16277" spans="1:3">
      <c r="A16277" s="218" t="s">
        <v>32871</v>
      </c>
      <c r="B16277" s="214" t="s">
        <v>32872</v>
      </c>
      <c r="C16277" s="214" t="s">
        <v>47</v>
      </c>
    </row>
    <row r="16278" spans="1:3">
      <c r="A16278" s="218" t="s">
        <v>32873</v>
      </c>
      <c r="B16278" s="214" t="s">
        <v>32874</v>
      </c>
      <c r="C16278" s="214" t="s">
        <v>47</v>
      </c>
    </row>
    <row r="16279" spans="1:3">
      <c r="A16279" s="218" t="s">
        <v>32875</v>
      </c>
      <c r="B16279" s="214" t="s">
        <v>32876</v>
      </c>
      <c r="C16279" s="214" t="s">
        <v>602</v>
      </c>
    </row>
    <row r="16280" spans="1:3">
      <c r="A16280" s="218" t="s">
        <v>32877</v>
      </c>
      <c r="B16280" s="214" t="s">
        <v>32878</v>
      </c>
      <c r="C16280" s="214" t="s">
        <v>461</v>
      </c>
    </row>
    <row r="16281" spans="1:3">
      <c r="A16281" s="218" t="s">
        <v>32879</v>
      </c>
      <c r="B16281" s="214" t="s">
        <v>32880</v>
      </c>
      <c r="C16281" s="214" t="s">
        <v>367</v>
      </c>
    </row>
    <row r="16282" spans="1:3">
      <c r="A16282" s="218" t="s">
        <v>32881</v>
      </c>
      <c r="B16282" s="214" t="s">
        <v>32882</v>
      </c>
      <c r="C16282" s="214" t="s">
        <v>367</v>
      </c>
    </row>
    <row r="16283" spans="1:3">
      <c r="A16283" s="218" t="s">
        <v>32883</v>
      </c>
      <c r="B16283" s="214" t="s">
        <v>32884</v>
      </c>
      <c r="C16283" s="214" t="s">
        <v>47</v>
      </c>
    </row>
    <row r="16284" spans="1:3">
      <c r="A16284" s="218" t="s">
        <v>32885</v>
      </c>
      <c r="B16284" s="214" t="s">
        <v>32886</v>
      </c>
      <c r="C16284" s="214" t="s">
        <v>47</v>
      </c>
    </row>
    <row r="16285" spans="1:3">
      <c r="A16285" s="218" t="s">
        <v>32887</v>
      </c>
      <c r="B16285" s="214" t="s">
        <v>32888</v>
      </c>
      <c r="C16285" s="214" t="s">
        <v>47</v>
      </c>
    </row>
    <row r="16286" spans="1:3">
      <c r="A16286" s="218" t="s">
        <v>32889</v>
      </c>
      <c r="B16286" s="214" t="s">
        <v>32890</v>
      </c>
      <c r="C16286" s="214" t="s">
        <v>47</v>
      </c>
    </row>
    <row r="16287" spans="1:3">
      <c r="A16287" s="218" t="s">
        <v>32891</v>
      </c>
      <c r="B16287" s="214" t="s">
        <v>32892</v>
      </c>
      <c r="C16287" s="214" t="s">
        <v>47</v>
      </c>
    </row>
    <row r="16288" spans="1:3">
      <c r="A16288" s="218" t="s">
        <v>32893</v>
      </c>
      <c r="B16288" s="214" t="s">
        <v>32894</v>
      </c>
      <c r="C16288" s="214" t="s">
        <v>47</v>
      </c>
    </row>
    <row r="16289" spans="1:3">
      <c r="A16289" s="218" t="s">
        <v>32895</v>
      </c>
      <c r="B16289" s="214" t="s">
        <v>32896</v>
      </c>
      <c r="C16289" s="214" t="s">
        <v>47</v>
      </c>
    </row>
    <row r="16290" spans="1:3">
      <c r="A16290" s="218" t="s">
        <v>32897</v>
      </c>
      <c r="B16290" s="214" t="s">
        <v>32898</v>
      </c>
      <c r="C16290" s="214" t="s">
        <v>47</v>
      </c>
    </row>
    <row r="16291" spans="1:3">
      <c r="A16291" s="218" t="s">
        <v>32899</v>
      </c>
      <c r="B16291" s="214" t="s">
        <v>32900</v>
      </c>
      <c r="C16291" s="214" t="s">
        <v>47</v>
      </c>
    </row>
    <row r="16292" spans="1:3">
      <c r="A16292" s="218" t="s">
        <v>32901</v>
      </c>
      <c r="B16292" s="214" t="s">
        <v>32902</v>
      </c>
      <c r="C16292" s="214" t="s">
        <v>365</v>
      </c>
    </row>
    <row r="16293" spans="1:3">
      <c r="A16293" s="218" t="s">
        <v>32903</v>
      </c>
      <c r="B16293" s="214" t="s">
        <v>32904</v>
      </c>
      <c r="C16293" s="214" t="s">
        <v>47</v>
      </c>
    </row>
    <row r="16294" spans="1:3">
      <c r="A16294" s="218" t="s">
        <v>32905</v>
      </c>
      <c r="B16294" s="214" t="s">
        <v>32906</v>
      </c>
      <c r="C16294" s="214" t="s">
        <v>47</v>
      </c>
    </row>
    <row r="16295" spans="1:3">
      <c r="A16295" s="218" t="s">
        <v>32907</v>
      </c>
      <c r="B16295" s="214" t="s">
        <v>32908</v>
      </c>
      <c r="C16295" s="214" t="s">
        <v>602</v>
      </c>
    </row>
    <row r="16296" spans="1:3">
      <c r="A16296" s="218" t="s">
        <v>32909</v>
      </c>
      <c r="B16296" s="214" t="s">
        <v>32910</v>
      </c>
      <c r="C16296" s="214" t="s">
        <v>365</v>
      </c>
    </row>
    <row r="16297" spans="1:3">
      <c r="A16297" s="218" t="s">
        <v>32911</v>
      </c>
      <c r="B16297" s="214" t="s">
        <v>32912</v>
      </c>
      <c r="C16297" s="214" t="s">
        <v>47</v>
      </c>
    </row>
    <row r="16298" spans="1:3">
      <c r="A16298" s="218" t="s">
        <v>32913</v>
      </c>
      <c r="B16298" s="214" t="s">
        <v>32914</v>
      </c>
      <c r="C16298" s="214" t="s">
        <v>602</v>
      </c>
    </row>
    <row r="16299" spans="1:3">
      <c r="A16299" s="218" t="s">
        <v>32915</v>
      </c>
      <c r="B16299" s="214" t="s">
        <v>32916</v>
      </c>
      <c r="C16299" s="214" t="s">
        <v>47</v>
      </c>
    </row>
    <row r="16300" spans="1:3">
      <c r="A16300" s="218" t="s">
        <v>32917</v>
      </c>
      <c r="B16300" s="214" t="s">
        <v>32918</v>
      </c>
      <c r="C16300" s="214" t="s">
        <v>47</v>
      </c>
    </row>
    <row r="16301" spans="1:3">
      <c r="A16301" s="218" t="s">
        <v>32919</v>
      </c>
      <c r="B16301" s="214" t="s">
        <v>32920</v>
      </c>
      <c r="C16301" s="214" t="s">
        <v>47</v>
      </c>
    </row>
    <row r="16302" spans="1:3">
      <c r="A16302" s="218" t="s">
        <v>32921</v>
      </c>
      <c r="B16302" s="214" t="s">
        <v>32922</v>
      </c>
      <c r="C16302" s="214" t="s">
        <v>47</v>
      </c>
    </row>
    <row r="16303" spans="1:3">
      <c r="A16303" s="218" t="s">
        <v>32923</v>
      </c>
      <c r="B16303" s="214" t="s">
        <v>32924</v>
      </c>
      <c r="C16303" s="214" t="s">
        <v>47</v>
      </c>
    </row>
    <row r="16304" spans="1:3">
      <c r="A16304" s="218" t="s">
        <v>32925</v>
      </c>
      <c r="B16304" s="214" t="s">
        <v>32926</v>
      </c>
      <c r="C16304" s="214" t="s">
        <v>47</v>
      </c>
    </row>
    <row r="16305" spans="1:3">
      <c r="A16305" s="218" t="s">
        <v>32927</v>
      </c>
      <c r="B16305" s="214" t="s">
        <v>32928</v>
      </c>
      <c r="C16305" s="214" t="s">
        <v>47</v>
      </c>
    </row>
    <row r="16306" spans="1:3">
      <c r="A16306" s="218" t="s">
        <v>32929</v>
      </c>
      <c r="B16306" s="214" t="s">
        <v>32930</v>
      </c>
      <c r="C16306" s="214" t="s">
        <v>47</v>
      </c>
    </row>
    <row r="16307" spans="1:3">
      <c r="A16307" s="218" t="s">
        <v>32931</v>
      </c>
      <c r="B16307" s="214" t="s">
        <v>32932</v>
      </c>
      <c r="C16307" s="214" t="s">
        <v>47</v>
      </c>
    </row>
    <row r="16308" spans="1:3">
      <c r="A16308" s="218" t="s">
        <v>32933</v>
      </c>
      <c r="B16308" s="214" t="s">
        <v>32934</v>
      </c>
      <c r="C16308" s="214" t="s">
        <v>47</v>
      </c>
    </row>
    <row r="16309" spans="1:3">
      <c r="A16309" s="218" t="s">
        <v>32935</v>
      </c>
      <c r="B16309" s="214" t="s">
        <v>32936</v>
      </c>
      <c r="C16309" s="214" t="s">
        <v>47</v>
      </c>
    </row>
    <row r="16310" spans="1:3">
      <c r="A16310" s="218" t="s">
        <v>32937</v>
      </c>
      <c r="B16310" s="214" t="s">
        <v>32938</v>
      </c>
      <c r="C16310" s="214" t="s">
        <v>47</v>
      </c>
    </row>
    <row r="16311" spans="1:3">
      <c r="A16311" s="218" t="s">
        <v>32939</v>
      </c>
      <c r="B16311" s="214" t="s">
        <v>32940</v>
      </c>
      <c r="C16311" s="214" t="s">
        <v>47</v>
      </c>
    </row>
    <row r="16312" spans="1:3">
      <c r="A16312" s="218" t="s">
        <v>32941</v>
      </c>
      <c r="B16312" s="214" t="s">
        <v>32942</v>
      </c>
      <c r="C16312" s="214" t="s">
        <v>47</v>
      </c>
    </row>
    <row r="16313" spans="1:3">
      <c r="A16313" s="218" t="s">
        <v>32943</v>
      </c>
      <c r="B16313" s="214" t="s">
        <v>32944</v>
      </c>
      <c r="C16313" s="214" t="s">
        <v>47</v>
      </c>
    </row>
    <row r="16314" spans="1:3">
      <c r="A16314" s="218" t="s">
        <v>32945</v>
      </c>
      <c r="B16314" s="214" t="s">
        <v>32946</v>
      </c>
      <c r="C16314" s="214" t="s">
        <v>47</v>
      </c>
    </row>
    <row r="16315" spans="1:3">
      <c r="A16315" s="218" t="s">
        <v>32947</v>
      </c>
      <c r="B16315" s="214" t="s">
        <v>32948</v>
      </c>
      <c r="C16315" s="214" t="s">
        <v>47</v>
      </c>
    </row>
    <row r="16316" spans="1:3">
      <c r="A16316" s="218" t="s">
        <v>32949</v>
      </c>
      <c r="B16316" s="214" t="s">
        <v>32950</v>
      </c>
      <c r="C16316" s="214" t="s">
        <v>47</v>
      </c>
    </row>
    <row r="16317" spans="1:3">
      <c r="A16317" s="218" t="s">
        <v>32951</v>
      </c>
      <c r="B16317" s="214" t="s">
        <v>32952</v>
      </c>
      <c r="C16317" s="214" t="s">
        <v>47</v>
      </c>
    </row>
    <row r="16318" spans="1:3">
      <c r="A16318" s="218" t="s">
        <v>32953</v>
      </c>
      <c r="B16318" s="214" t="s">
        <v>32954</v>
      </c>
      <c r="C16318" s="214" t="s">
        <v>602</v>
      </c>
    </row>
    <row r="16319" spans="1:3">
      <c r="A16319" s="218" t="s">
        <v>32955</v>
      </c>
      <c r="B16319" s="214" t="s">
        <v>32956</v>
      </c>
      <c r="C16319" s="214" t="s">
        <v>47</v>
      </c>
    </row>
    <row r="16320" spans="1:3">
      <c r="A16320" s="218" t="s">
        <v>32957</v>
      </c>
      <c r="B16320" s="214" t="s">
        <v>32958</v>
      </c>
      <c r="C16320" s="214" t="s">
        <v>32959</v>
      </c>
    </row>
    <row r="16321" spans="1:3">
      <c r="A16321" s="218" t="s">
        <v>32960</v>
      </c>
      <c r="B16321" s="214" t="s">
        <v>32961</v>
      </c>
      <c r="C16321" s="214" t="s">
        <v>47</v>
      </c>
    </row>
    <row r="16322" spans="1:3">
      <c r="A16322" s="218" t="s">
        <v>32962</v>
      </c>
      <c r="B16322" s="214" t="s">
        <v>32963</v>
      </c>
      <c r="C16322" s="214" t="s">
        <v>367</v>
      </c>
    </row>
    <row r="16323" spans="1:3">
      <c r="A16323" s="218" t="s">
        <v>32964</v>
      </c>
      <c r="B16323" s="214" t="s">
        <v>32965</v>
      </c>
      <c r="C16323" s="214" t="s">
        <v>367</v>
      </c>
    </row>
    <row r="16324" spans="1:3">
      <c r="A16324" s="218" t="s">
        <v>32966</v>
      </c>
      <c r="B16324" s="214" t="s">
        <v>32967</v>
      </c>
      <c r="C16324" s="214" t="s">
        <v>26142</v>
      </c>
    </row>
    <row r="16325" spans="1:3">
      <c r="A16325" s="218" t="s">
        <v>32968</v>
      </c>
      <c r="B16325" s="214" t="s">
        <v>32969</v>
      </c>
      <c r="C16325" s="214" t="s">
        <v>367</v>
      </c>
    </row>
    <row r="16326" spans="1:3">
      <c r="A16326" s="218" t="s">
        <v>32970</v>
      </c>
      <c r="B16326" s="214" t="s">
        <v>32971</v>
      </c>
      <c r="C16326" s="214" t="s">
        <v>367</v>
      </c>
    </row>
    <row r="16327" spans="1:3">
      <c r="A16327" s="218" t="s">
        <v>32972</v>
      </c>
      <c r="B16327" s="214" t="s">
        <v>32973</v>
      </c>
      <c r="C16327" s="214" t="s">
        <v>367</v>
      </c>
    </row>
    <row r="16328" spans="1:3">
      <c r="A16328" s="218" t="s">
        <v>32974</v>
      </c>
      <c r="B16328" s="214" t="s">
        <v>32975</v>
      </c>
      <c r="C16328" s="214" t="s">
        <v>47</v>
      </c>
    </row>
    <row r="16329" spans="1:3">
      <c r="A16329" s="218" t="s">
        <v>32976</v>
      </c>
      <c r="B16329" s="214" t="s">
        <v>32977</v>
      </c>
      <c r="C16329" s="214" t="s">
        <v>47</v>
      </c>
    </row>
    <row r="16330" spans="1:3">
      <c r="A16330" s="218" t="s">
        <v>32978</v>
      </c>
      <c r="B16330" s="214" t="s">
        <v>32979</v>
      </c>
      <c r="C16330" s="214" t="s">
        <v>16955</v>
      </c>
    </row>
    <row r="16331" spans="1:3">
      <c r="A16331" s="218" t="s">
        <v>32980</v>
      </c>
      <c r="B16331" s="214" t="s">
        <v>32981</v>
      </c>
      <c r="C16331" s="214" t="s">
        <v>47</v>
      </c>
    </row>
    <row r="16332" spans="1:3">
      <c r="A16332" s="218" t="s">
        <v>32982</v>
      </c>
      <c r="B16332" s="214" t="s">
        <v>32983</v>
      </c>
      <c r="C16332" s="214" t="s">
        <v>47</v>
      </c>
    </row>
    <row r="16333" spans="1:3">
      <c r="A16333" s="218" t="s">
        <v>32984</v>
      </c>
      <c r="B16333" s="214" t="s">
        <v>32985</v>
      </c>
      <c r="C16333" s="214" t="s">
        <v>602</v>
      </c>
    </row>
    <row r="16334" spans="1:3">
      <c r="A16334" s="218" t="s">
        <v>32986</v>
      </c>
      <c r="B16334" s="214" t="s">
        <v>32987</v>
      </c>
      <c r="C16334" s="214" t="s">
        <v>602</v>
      </c>
    </row>
    <row r="16335" spans="1:3">
      <c r="A16335" s="218" t="s">
        <v>32988</v>
      </c>
      <c r="B16335" s="214" t="s">
        <v>32989</v>
      </c>
      <c r="C16335" s="214" t="s">
        <v>47</v>
      </c>
    </row>
    <row r="16336" spans="1:3">
      <c r="A16336" s="218" t="s">
        <v>32990</v>
      </c>
      <c r="B16336" s="214" t="s">
        <v>32991</v>
      </c>
      <c r="C16336" s="214" t="s">
        <v>21241</v>
      </c>
    </row>
    <row r="16337" spans="1:3">
      <c r="A16337" s="218" t="s">
        <v>32992</v>
      </c>
      <c r="B16337" s="214" t="s">
        <v>32993</v>
      </c>
      <c r="C16337" s="214" t="s">
        <v>602</v>
      </c>
    </row>
    <row r="16338" spans="1:3">
      <c r="A16338" s="218" t="s">
        <v>32994</v>
      </c>
      <c r="B16338" s="214" t="s">
        <v>32995</v>
      </c>
      <c r="C16338" s="214" t="s">
        <v>47</v>
      </c>
    </row>
    <row r="16339" spans="1:3">
      <c r="A16339" s="218" t="s">
        <v>32996</v>
      </c>
      <c r="B16339" s="214" t="s">
        <v>32997</v>
      </c>
      <c r="C16339" s="214" t="s">
        <v>21241</v>
      </c>
    </row>
    <row r="16340" spans="1:3">
      <c r="A16340" s="218" t="s">
        <v>32998</v>
      </c>
      <c r="B16340" s="214" t="s">
        <v>32999</v>
      </c>
      <c r="C16340" s="214" t="s">
        <v>1504</v>
      </c>
    </row>
    <row r="16341" spans="1:3">
      <c r="A16341" s="218" t="s">
        <v>33000</v>
      </c>
      <c r="B16341" s="214" t="s">
        <v>33001</v>
      </c>
      <c r="C16341" s="214" t="s">
        <v>367</v>
      </c>
    </row>
    <row r="16342" spans="1:3">
      <c r="A16342" s="218" t="s">
        <v>33002</v>
      </c>
      <c r="B16342" s="214" t="s">
        <v>33003</v>
      </c>
      <c r="C16342" s="214" t="s">
        <v>47</v>
      </c>
    </row>
    <row r="16343" spans="1:3">
      <c r="A16343" s="218" t="s">
        <v>33004</v>
      </c>
      <c r="B16343" s="214" t="s">
        <v>33005</v>
      </c>
      <c r="C16343" s="214" t="s">
        <v>602</v>
      </c>
    </row>
    <row r="16344" spans="1:3">
      <c r="A16344" s="218" t="s">
        <v>33006</v>
      </c>
      <c r="B16344" s="214" t="s">
        <v>33007</v>
      </c>
      <c r="C16344" s="214" t="s">
        <v>3011</v>
      </c>
    </row>
    <row r="16345" spans="1:3">
      <c r="A16345" s="218" t="s">
        <v>33008</v>
      </c>
      <c r="B16345" s="214" t="s">
        <v>33009</v>
      </c>
      <c r="C16345" s="214" t="s">
        <v>47</v>
      </c>
    </row>
    <row r="16346" spans="1:3">
      <c r="A16346" s="218" t="s">
        <v>33010</v>
      </c>
      <c r="B16346" s="214" t="s">
        <v>33011</v>
      </c>
      <c r="C16346" s="214" t="s">
        <v>47</v>
      </c>
    </row>
    <row r="16347" spans="1:3">
      <c r="A16347" s="218" t="s">
        <v>33012</v>
      </c>
      <c r="B16347" s="214" t="s">
        <v>33013</v>
      </c>
      <c r="C16347" s="214" t="s">
        <v>47</v>
      </c>
    </row>
    <row r="16348" spans="1:3">
      <c r="A16348" s="218" t="s">
        <v>33014</v>
      </c>
      <c r="B16348" s="214" t="s">
        <v>33015</v>
      </c>
      <c r="C16348" s="214" t="s">
        <v>16955</v>
      </c>
    </row>
    <row r="16349" spans="1:3">
      <c r="A16349" s="218" t="s">
        <v>33016</v>
      </c>
      <c r="B16349" s="214" t="s">
        <v>33017</v>
      </c>
      <c r="C16349" s="214" t="s">
        <v>3105</v>
      </c>
    </row>
    <row r="16350" spans="1:3">
      <c r="A16350" s="218" t="s">
        <v>33018</v>
      </c>
      <c r="B16350" s="214" t="s">
        <v>33019</v>
      </c>
      <c r="C16350" s="214" t="s">
        <v>47</v>
      </c>
    </row>
    <row r="16351" spans="1:3">
      <c r="A16351" s="218" t="s">
        <v>33020</v>
      </c>
      <c r="B16351" s="214" t="s">
        <v>33021</v>
      </c>
      <c r="C16351" s="214" t="s">
        <v>47</v>
      </c>
    </row>
    <row r="16352" spans="1:3">
      <c r="A16352" s="218" t="s">
        <v>33022</v>
      </c>
      <c r="B16352" s="214" t="s">
        <v>33023</v>
      </c>
      <c r="C16352" s="214" t="s">
        <v>47</v>
      </c>
    </row>
    <row r="16353" spans="1:3">
      <c r="A16353" s="218" t="s">
        <v>33024</v>
      </c>
      <c r="B16353" s="214" t="s">
        <v>33025</v>
      </c>
      <c r="C16353" s="214" t="s">
        <v>47</v>
      </c>
    </row>
    <row r="16354" spans="1:3">
      <c r="A16354" s="218" t="s">
        <v>33026</v>
      </c>
      <c r="B16354" s="214" t="s">
        <v>31015</v>
      </c>
      <c r="C16354" s="214" t="s">
        <v>47</v>
      </c>
    </row>
    <row r="16355" spans="1:3">
      <c r="A16355" s="218" t="s">
        <v>33027</v>
      </c>
      <c r="B16355" s="214" t="s">
        <v>33028</v>
      </c>
      <c r="C16355" s="214" t="s">
        <v>47</v>
      </c>
    </row>
    <row r="16356" spans="1:3">
      <c r="A16356" s="218" t="s">
        <v>33029</v>
      </c>
      <c r="B16356" s="214" t="s">
        <v>33030</v>
      </c>
      <c r="C16356" s="214" t="s">
        <v>47</v>
      </c>
    </row>
    <row r="16357" spans="1:3">
      <c r="A16357" s="218" t="s">
        <v>33031</v>
      </c>
      <c r="B16357" s="214" t="s">
        <v>33032</v>
      </c>
      <c r="C16357" s="214" t="s">
        <v>47</v>
      </c>
    </row>
    <row r="16358" spans="1:3">
      <c r="A16358" s="218" t="s">
        <v>33033</v>
      </c>
      <c r="B16358" s="214" t="s">
        <v>33034</v>
      </c>
      <c r="C16358" s="214" t="s">
        <v>47</v>
      </c>
    </row>
    <row r="16359" spans="1:3">
      <c r="A16359" s="218" t="s">
        <v>33035</v>
      </c>
      <c r="B16359" s="214" t="s">
        <v>33036</v>
      </c>
      <c r="C16359" s="214" t="s">
        <v>47</v>
      </c>
    </row>
    <row r="16360" spans="1:3">
      <c r="A16360" s="218" t="s">
        <v>33037</v>
      </c>
      <c r="B16360" s="214" t="s">
        <v>33038</v>
      </c>
      <c r="C16360" s="214" t="s">
        <v>47</v>
      </c>
    </row>
    <row r="16361" spans="1:3">
      <c r="A16361" s="218" t="s">
        <v>33039</v>
      </c>
      <c r="B16361" s="214" t="s">
        <v>33040</v>
      </c>
      <c r="C16361" s="214" t="s">
        <v>47</v>
      </c>
    </row>
    <row r="16362" spans="1:3">
      <c r="A16362" s="218" t="s">
        <v>33041</v>
      </c>
      <c r="B16362" s="214" t="s">
        <v>33042</v>
      </c>
      <c r="C16362" s="214" t="s">
        <v>47</v>
      </c>
    </row>
    <row r="16363" spans="1:3">
      <c r="A16363" s="218" t="s">
        <v>33043</v>
      </c>
      <c r="B16363" s="214" t="s">
        <v>33044</v>
      </c>
      <c r="C16363" s="214" t="s">
        <v>47</v>
      </c>
    </row>
    <row r="16364" spans="1:3">
      <c r="A16364" s="218" t="s">
        <v>33045</v>
      </c>
      <c r="B16364" s="214" t="s">
        <v>33046</v>
      </c>
      <c r="C16364" s="214" t="s">
        <v>47</v>
      </c>
    </row>
    <row r="16365" spans="1:3">
      <c r="A16365" s="218" t="s">
        <v>33047</v>
      </c>
      <c r="B16365" s="214" t="s">
        <v>33048</v>
      </c>
      <c r="C16365" s="214" t="s">
        <v>47</v>
      </c>
    </row>
    <row r="16366" spans="1:3">
      <c r="A16366" s="218" t="s">
        <v>33049</v>
      </c>
      <c r="B16366" s="214" t="s">
        <v>33050</v>
      </c>
      <c r="C16366" s="214" t="s">
        <v>602</v>
      </c>
    </row>
    <row r="16367" spans="1:3">
      <c r="A16367" s="218" t="s">
        <v>33051</v>
      </c>
      <c r="B16367" s="214" t="s">
        <v>33052</v>
      </c>
      <c r="C16367" s="214" t="s">
        <v>602</v>
      </c>
    </row>
    <row r="16368" spans="1:3">
      <c r="A16368" s="218" t="s">
        <v>33053</v>
      </c>
      <c r="B16368" s="214" t="s">
        <v>33054</v>
      </c>
      <c r="C16368" s="214" t="s">
        <v>602</v>
      </c>
    </row>
    <row r="16369" spans="1:3">
      <c r="A16369" s="218" t="s">
        <v>33055</v>
      </c>
      <c r="B16369" s="214" t="s">
        <v>33056</v>
      </c>
      <c r="C16369" s="214" t="s">
        <v>47</v>
      </c>
    </row>
    <row r="16370" spans="1:3">
      <c r="A16370" s="218" t="s">
        <v>33057</v>
      </c>
      <c r="B16370" s="214" t="s">
        <v>33058</v>
      </c>
      <c r="C16370" s="214" t="s">
        <v>47</v>
      </c>
    </row>
    <row r="16371" spans="1:3">
      <c r="A16371" s="218" t="s">
        <v>33059</v>
      </c>
      <c r="B16371" s="214" t="s">
        <v>33060</v>
      </c>
      <c r="C16371" s="214" t="s">
        <v>602</v>
      </c>
    </row>
    <row r="16372" spans="1:3">
      <c r="A16372" s="218" t="s">
        <v>33061</v>
      </c>
      <c r="B16372" s="214" t="s">
        <v>33062</v>
      </c>
      <c r="C16372" s="214" t="s">
        <v>47</v>
      </c>
    </row>
    <row r="16373" spans="1:3">
      <c r="A16373" s="218" t="s">
        <v>33063</v>
      </c>
      <c r="B16373" s="214" t="s">
        <v>33064</v>
      </c>
      <c r="C16373" s="214" t="s">
        <v>47</v>
      </c>
    </row>
    <row r="16374" spans="1:3">
      <c r="A16374" s="218" t="s">
        <v>33065</v>
      </c>
      <c r="B16374" s="214" t="s">
        <v>33066</v>
      </c>
      <c r="C16374" s="214" t="s">
        <v>47</v>
      </c>
    </row>
    <row r="16375" spans="1:3">
      <c r="A16375" s="218" t="s">
        <v>33067</v>
      </c>
      <c r="B16375" s="214" t="s">
        <v>33068</v>
      </c>
      <c r="C16375" s="214" t="s">
        <v>47</v>
      </c>
    </row>
    <row r="16376" spans="1:3">
      <c r="A16376" s="218" t="s">
        <v>33069</v>
      </c>
      <c r="B16376" s="214" t="s">
        <v>33070</v>
      </c>
      <c r="C16376" s="214" t="s">
        <v>47</v>
      </c>
    </row>
    <row r="16377" spans="1:3">
      <c r="A16377" s="218" t="s">
        <v>33071</v>
      </c>
      <c r="B16377" s="214" t="s">
        <v>33072</v>
      </c>
      <c r="C16377" s="214" t="s">
        <v>47</v>
      </c>
    </row>
    <row r="16378" spans="1:3">
      <c r="A16378" s="218" t="s">
        <v>33073</v>
      </c>
      <c r="B16378" s="214" t="s">
        <v>33074</v>
      </c>
      <c r="C16378" s="214" t="s">
        <v>47</v>
      </c>
    </row>
    <row r="16379" spans="1:3">
      <c r="A16379" s="218" t="s">
        <v>33075</v>
      </c>
      <c r="B16379" s="214" t="s">
        <v>33076</v>
      </c>
      <c r="C16379" s="214" t="s">
        <v>3105</v>
      </c>
    </row>
    <row r="16380" spans="1:3">
      <c r="A16380" s="218" t="s">
        <v>33077</v>
      </c>
      <c r="B16380" s="214" t="s">
        <v>33078</v>
      </c>
      <c r="C16380" s="214" t="s">
        <v>47</v>
      </c>
    </row>
    <row r="16381" spans="1:3">
      <c r="A16381" s="218" t="s">
        <v>33079</v>
      </c>
      <c r="B16381" s="214" t="s">
        <v>33080</v>
      </c>
      <c r="C16381" s="214" t="s">
        <v>3105</v>
      </c>
    </row>
    <row r="16382" spans="1:3">
      <c r="A16382" s="218" t="s">
        <v>33081</v>
      </c>
      <c r="B16382" s="214" t="s">
        <v>33082</v>
      </c>
      <c r="C16382" s="214" t="s">
        <v>3105</v>
      </c>
    </row>
    <row r="16383" spans="1:3">
      <c r="A16383" s="218" t="s">
        <v>33083</v>
      </c>
      <c r="B16383" s="214" t="s">
        <v>33084</v>
      </c>
      <c r="C16383" s="214" t="s">
        <v>602</v>
      </c>
    </row>
    <row r="16384" spans="1:3">
      <c r="A16384" s="218" t="s">
        <v>33085</v>
      </c>
      <c r="B16384" s="214" t="s">
        <v>33086</v>
      </c>
      <c r="C16384" s="214" t="s">
        <v>602</v>
      </c>
    </row>
    <row r="16385" spans="1:3">
      <c r="A16385" s="218" t="s">
        <v>33087</v>
      </c>
      <c r="B16385" s="214" t="s">
        <v>33088</v>
      </c>
      <c r="C16385" s="214" t="s">
        <v>367</v>
      </c>
    </row>
    <row r="16386" spans="1:3">
      <c r="A16386" s="218" t="s">
        <v>33089</v>
      </c>
      <c r="B16386" s="214" t="s">
        <v>33090</v>
      </c>
      <c r="C16386" s="214" t="s">
        <v>47</v>
      </c>
    </row>
    <row r="16387" spans="1:3">
      <c r="A16387" s="218" t="s">
        <v>33091</v>
      </c>
      <c r="B16387" s="214" t="s">
        <v>33092</v>
      </c>
      <c r="C16387" s="214" t="s">
        <v>602</v>
      </c>
    </row>
    <row r="16388" spans="1:3">
      <c r="A16388" s="218" t="s">
        <v>33093</v>
      </c>
      <c r="B16388" s="214" t="s">
        <v>33094</v>
      </c>
      <c r="C16388" s="214" t="s">
        <v>365</v>
      </c>
    </row>
    <row r="16389" spans="1:3">
      <c r="A16389" s="218" t="s">
        <v>33095</v>
      </c>
      <c r="B16389" s="214" t="s">
        <v>33096</v>
      </c>
      <c r="C16389" s="214" t="s">
        <v>617</v>
      </c>
    </row>
    <row r="16390" spans="1:3">
      <c r="A16390" s="218" t="s">
        <v>33097</v>
      </c>
      <c r="B16390" s="214" t="s">
        <v>33098</v>
      </c>
      <c r="C16390" s="214" t="s">
        <v>47</v>
      </c>
    </row>
    <row r="16391" spans="1:3">
      <c r="A16391" s="218" t="s">
        <v>33099</v>
      </c>
      <c r="B16391" s="214" t="s">
        <v>33100</v>
      </c>
      <c r="C16391" s="214" t="s">
        <v>47</v>
      </c>
    </row>
    <row r="16392" spans="1:3">
      <c r="A16392" s="218" t="s">
        <v>33101</v>
      </c>
      <c r="B16392" s="214" t="s">
        <v>33102</v>
      </c>
      <c r="C16392" s="214" t="s">
        <v>47</v>
      </c>
    </row>
    <row r="16393" spans="1:3">
      <c r="A16393" s="218" t="s">
        <v>33103</v>
      </c>
      <c r="B16393" s="214" t="s">
        <v>33104</v>
      </c>
      <c r="C16393" s="214" t="s">
        <v>47</v>
      </c>
    </row>
    <row r="16394" spans="1:3">
      <c r="A16394" s="218" t="s">
        <v>33105</v>
      </c>
      <c r="B16394" s="214" t="s">
        <v>33106</v>
      </c>
      <c r="C16394" s="214" t="s">
        <v>47</v>
      </c>
    </row>
    <row r="16395" spans="1:3">
      <c r="A16395" s="218" t="s">
        <v>33107</v>
      </c>
      <c r="B16395" s="214" t="s">
        <v>33108</v>
      </c>
      <c r="C16395" s="214" t="s">
        <v>47</v>
      </c>
    </row>
    <row r="16396" spans="1:3">
      <c r="A16396" s="218" t="s">
        <v>33109</v>
      </c>
      <c r="B16396" s="214" t="s">
        <v>33110</v>
      </c>
      <c r="C16396" s="214" t="s">
        <v>47</v>
      </c>
    </row>
    <row r="16397" spans="1:3">
      <c r="A16397" s="218" t="s">
        <v>33111</v>
      </c>
      <c r="B16397" s="214" t="s">
        <v>33112</v>
      </c>
      <c r="C16397" s="214" t="s">
        <v>47</v>
      </c>
    </row>
    <row r="16398" spans="1:3">
      <c r="A16398" s="218" t="s">
        <v>33113</v>
      </c>
      <c r="B16398" s="214" t="s">
        <v>33114</v>
      </c>
      <c r="C16398" s="214" t="s">
        <v>47</v>
      </c>
    </row>
    <row r="16399" spans="1:3">
      <c r="A16399" s="218" t="s">
        <v>33115</v>
      </c>
      <c r="B16399" s="214" t="s">
        <v>33116</v>
      </c>
      <c r="C16399" s="214" t="s">
        <v>47</v>
      </c>
    </row>
    <row r="16400" spans="1:3">
      <c r="A16400" s="218" t="s">
        <v>33117</v>
      </c>
      <c r="B16400" s="214" t="s">
        <v>33118</v>
      </c>
      <c r="C16400" s="214" t="s">
        <v>367</v>
      </c>
    </row>
    <row r="16401" spans="1:3">
      <c r="A16401" s="218" t="s">
        <v>33119</v>
      </c>
      <c r="B16401" s="214" t="s">
        <v>33120</v>
      </c>
      <c r="C16401" s="214" t="s">
        <v>602</v>
      </c>
    </row>
    <row r="16402" spans="1:3">
      <c r="A16402" s="218" t="s">
        <v>33121</v>
      </c>
      <c r="B16402" s="214" t="s">
        <v>33122</v>
      </c>
      <c r="C16402" s="214" t="s">
        <v>367</v>
      </c>
    </row>
    <row r="16403" spans="1:3">
      <c r="A16403" s="218" t="s">
        <v>33123</v>
      </c>
      <c r="B16403" s="214" t="s">
        <v>33124</v>
      </c>
      <c r="C16403" s="214" t="s">
        <v>47</v>
      </c>
    </row>
    <row r="16404" spans="1:3">
      <c r="A16404" s="218" t="s">
        <v>33125</v>
      </c>
      <c r="B16404" s="214" t="s">
        <v>33126</v>
      </c>
      <c r="C16404" s="214" t="s">
        <v>47</v>
      </c>
    </row>
    <row r="16405" spans="1:3">
      <c r="A16405" s="218" t="s">
        <v>33127</v>
      </c>
      <c r="B16405" s="214" t="s">
        <v>33128</v>
      </c>
      <c r="C16405" s="214" t="s">
        <v>47</v>
      </c>
    </row>
    <row r="16406" spans="1:3">
      <c r="A16406" s="218" t="s">
        <v>33129</v>
      </c>
      <c r="B16406" s="214" t="s">
        <v>33130</v>
      </c>
      <c r="C16406" s="214" t="s">
        <v>367</v>
      </c>
    </row>
    <row r="16407" spans="1:3">
      <c r="A16407" s="218" t="s">
        <v>33131</v>
      </c>
      <c r="B16407" s="214" t="s">
        <v>33132</v>
      </c>
      <c r="C16407" s="214" t="s">
        <v>367</v>
      </c>
    </row>
    <row r="16408" spans="1:3">
      <c r="A16408" s="218" t="s">
        <v>33133</v>
      </c>
      <c r="B16408" s="214" t="s">
        <v>33134</v>
      </c>
      <c r="C16408" s="214" t="s">
        <v>47</v>
      </c>
    </row>
    <row r="16409" spans="1:3">
      <c r="A16409" s="218" t="s">
        <v>33135</v>
      </c>
      <c r="B16409" s="214" t="s">
        <v>33136</v>
      </c>
      <c r="C16409" s="214" t="s">
        <v>47</v>
      </c>
    </row>
    <row r="16410" spans="1:3">
      <c r="A16410" s="218" t="s">
        <v>33137</v>
      </c>
      <c r="B16410" s="214" t="s">
        <v>33138</v>
      </c>
      <c r="C16410" s="214" t="s">
        <v>3105</v>
      </c>
    </row>
    <row r="16411" spans="1:3">
      <c r="A16411" s="218" t="s">
        <v>33139</v>
      </c>
      <c r="B16411" s="214" t="s">
        <v>33140</v>
      </c>
      <c r="C16411" s="214" t="s">
        <v>3105</v>
      </c>
    </row>
    <row r="16412" spans="1:3">
      <c r="A16412" s="218" t="s">
        <v>33141</v>
      </c>
      <c r="B16412" s="214" t="s">
        <v>33142</v>
      </c>
      <c r="C16412" s="214" t="s">
        <v>47</v>
      </c>
    </row>
    <row r="16413" spans="1:3">
      <c r="A16413" s="218" t="s">
        <v>33143</v>
      </c>
      <c r="B16413" s="214" t="s">
        <v>33144</v>
      </c>
      <c r="C16413" s="214" t="s">
        <v>14011</v>
      </c>
    </row>
    <row r="16414" spans="1:3">
      <c r="A16414" s="218" t="s">
        <v>33145</v>
      </c>
      <c r="B16414" s="214" t="s">
        <v>33146</v>
      </c>
      <c r="C16414" s="214" t="s">
        <v>47</v>
      </c>
    </row>
    <row r="16415" spans="1:3">
      <c r="A16415" s="218" t="s">
        <v>33147</v>
      </c>
      <c r="B16415" s="214" t="s">
        <v>33148</v>
      </c>
      <c r="C16415" s="214" t="s">
        <v>47</v>
      </c>
    </row>
    <row r="16416" spans="1:3">
      <c r="A16416" s="218" t="s">
        <v>33149</v>
      </c>
      <c r="B16416" s="214" t="s">
        <v>33150</v>
      </c>
      <c r="C16416" s="214" t="s">
        <v>47</v>
      </c>
    </row>
    <row r="16417" spans="1:3">
      <c r="A16417" s="218" t="s">
        <v>33151</v>
      </c>
      <c r="B16417" s="214" t="s">
        <v>33152</v>
      </c>
      <c r="C16417" s="214" t="s">
        <v>47</v>
      </c>
    </row>
    <row r="16418" spans="1:3">
      <c r="A16418" s="218" t="s">
        <v>33153</v>
      </c>
      <c r="B16418" s="214" t="s">
        <v>33154</v>
      </c>
      <c r="C16418" s="214" t="s">
        <v>602</v>
      </c>
    </row>
    <row r="16419" spans="1:3">
      <c r="A16419" s="218" t="s">
        <v>33155</v>
      </c>
      <c r="B16419" s="214" t="s">
        <v>33156</v>
      </c>
      <c r="C16419" s="214" t="s">
        <v>47</v>
      </c>
    </row>
    <row r="16420" spans="1:3">
      <c r="A16420" s="218" t="s">
        <v>33157</v>
      </c>
      <c r="B16420" s="214" t="s">
        <v>33158</v>
      </c>
      <c r="C16420" s="214" t="s">
        <v>365</v>
      </c>
    </row>
    <row r="16421" spans="1:3">
      <c r="A16421" s="218" t="s">
        <v>33159</v>
      </c>
      <c r="B16421" s="214" t="s">
        <v>33160</v>
      </c>
      <c r="C16421" s="214" t="s">
        <v>16955</v>
      </c>
    </row>
    <row r="16422" spans="1:3">
      <c r="A16422" s="218" t="s">
        <v>33161</v>
      </c>
      <c r="B16422" s="214" t="s">
        <v>33162</v>
      </c>
      <c r="C16422" s="214" t="s">
        <v>47</v>
      </c>
    </row>
    <row r="16423" spans="1:3">
      <c r="A16423" s="218" t="s">
        <v>33163</v>
      </c>
      <c r="B16423" s="214" t="s">
        <v>33164</v>
      </c>
      <c r="C16423" s="214" t="s">
        <v>47</v>
      </c>
    </row>
    <row r="16424" spans="1:3">
      <c r="A16424" s="218" t="s">
        <v>33165</v>
      </c>
      <c r="B16424" s="214" t="s">
        <v>33166</v>
      </c>
      <c r="C16424" s="214" t="s">
        <v>47</v>
      </c>
    </row>
    <row r="16425" spans="1:3">
      <c r="A16425" s="218" t="s">
        <v>33167</v>
      </c>
      <c r="B16425" s="214" t="s">
        <v>33168</v>
      </c>
      <c r="C16425" s="214" t="s">
        <v>47</v>
      </c>
    </row>
    <row r="16426" spans="1:3">
      <c r="A16426" s="218" t="s">
        <v>33169</v>
      </c>
      <c r="B16426" s="214" t="s">
        <v>33170</v>
      </c>
      <c r="C16426" s="214" t="s">
        <v>365</v>
      </c>
    </row>
    <row r="16427" spans="1:3">
      <c r="A16427" s="218" t="s">
        <v>33171</v>
      </c>
      <c r="B16427" s="214" t="s">
        <v>33172</v>
      </c>
      <c r="C16427" s="214" t="s">
        <v>602</v>
      </c>
    </row>
    <row r="16428" spans="1:3">
      <c r="A16428" s="218" t="s">
        <v>33173</v>
      </c>
      <c r="B16428" s="214" t="s">
        <v>33174</v>
      </c>
      <c r="C16428" s="214" t="s">
        <v>602</v>
      </c>
    </row>
    <row r="16429" spans="1:3">
      <c r="A16429" s="218" t="s">
        <v>33175</v>
      </c>
      <c r="B16429" s="214" t="s">
        <v>33176</v>
      </c>
      <c r="C16429" s="214" t="s">
        <v>47</v>
      </c>
    </row>
    <row r="16430" spans="1:3">
      <c r="A16430" s="218" t="s">
        <v>33177</v>
      </c>
      <c r="B16430" s="214" t="s">
        <v>33178</v>
      </c>
      <c r="C16430" s="214" t="s">
        <v>47</v>
      </c>
    </row>
    <row r="16431" spans="1:3">
      <c r="A16431" s="218" t="s">
        <v>33179</v>
      </c>
      <c r="B16431" s="214" t="s">
        <v>33180</v>
      </c>
      <c r="C16431" s="214" t="s">
        <v>47</v>
      </c>
    </row>
    <row r="16432" spans="1:3">
      <c r="A16432" s="218" t="s">
        <v>33181</v>
      </c>
      <c r="B16432" s="214" t="s">
        <v>33182</v>
      </c>
      <c r="C16432" s="214" t="s">
        <v>47</v>
      </c>
    </row>
    <row r="16433" spans="1:3">
      <c r="A16433" s="218" t="s">
        <v>33183</v>
      </c>
      <c r="B16433" s="214" t="s">
        <v>33184</v>
      </c>
      <c r="C16433" s="214" t="s">
        <v>47</v>
      </c>
    </row>
    <row r="16434" spans="1:3">
      <c r="A16434" s="218" t="s">
        <v>33185</v>
      </c>
      <c r="B16434" s="214" t="s">
        <v>33186</v>
      </c>
      <c r="C16434" s="214" t="s">
        <v>47</v>
      </c>
    </row>
    <row r="16435" spans="1:3">
      <c r="A16435" s="218" t="s">
        <v>33187</v>
      </c>
      <c r="B16435" s="214" t="s">
        <v>33188</v>
      </c>
      <c r="C16435" s="214" t="s">
        <v>47</v>
      </c>
    </row>
    <row r="16436" spans="1:3">
      <c r="A16436" s="218" t="s">
        <v>33189</v>
      </c>
      <c r="B16436" s="214" t="s">
        <v>33190</v>
      </c>
      <c r="C16436" s="214" t="s">
        <v>47</v>
      </c>
    </row>
    <row r="16437" spans="1:3">
      <c r="A16437" s="218" t="s">
        <v>33191</v>
      </c>
      <c r="B16437" s="214" t="s">
        <v>33192</v>
      </c>
      <c r="C16437" s="214" t="s">
        <v>602</v>
      </c>
    </row>
    <row r="16438" spans="1:3">
      <c r="A16438" s="218" t="s">
        <v>33193</v>
      </c>
      <c r="B16438" s="214" t="s">
        <v>33194</v>
      </c>
      <c r="C16438" s="214" t="s">
        <v>367</v>
      </c>
    </row>
    <row r="16439" spans="1:3">
      <c r="A16439" s="218" t="s">
        <v>33195</v>
      </c>
      <c r="B16439" s="214" t="s">
        <v>33196</v>
      </c>
      <c r="C16439" s="214" t="s">
        <v>602</v>
      </c>
    </row>
    <row r="16440" spans="1:3">
      <c r="A16440" s="218" t="s">
        <v>33197</v>
      </c>
      <c r="B16440" s="214" t="s">
        <v>33198</v>
      </c>
      <c r="C16440" s="214" t="s">
        <v>47</v>
      </c>
    </row>
    <row r="16441" spans="1:3">
      <c r="A16441" s="218" t="s">
        <v>33199</v>
      </c>
      <c r="B16441" s="214" t="s">
        <v>33200</v>
      </c>
      <c r="C16441" s="214" t="s">
        <v>47</v>
      </c>
    </row>
    <row r="16442" spans="1:3">
      <c r="A16442" s="218" t="s">
        <v>33201</v>
      </c>
      <c r="B16442" s="214" t="s">
        <v>33202</v>
      </c>
      <c r="C16442" s="214" t="s">
        <v>47</v>
      </c>
    </row>
    <row r="16443" spans="1:3">
      <c r="A16443" s="218" t="s">
        <v>33203</v>
      </c>
      <c r="B16443" s="214" t="s">
        <v>33204</v>
      </c>
      <c r="C16443" s="214" t="s">
        <v>47</v>
      </c>
    </row>
    <row r="16444" spans="1:3">
      <c r="A16444" s="218" t="s">
        <v>33205</v>
      </c>
      <c r="B16444" s="214" t="s">
        <v>33206</v>
      </c>
      <c r="C16444" s="214" t="s">
        <v>47</v>
      </c>
    </row>
    <row r="16445" spans="1:3">
      <c r="A16445" s="218" t="s">
        <v>33207</v>
      </c>
      <c r="B16445" s="214" t="s">
        <v>33208</v>
      </c>
      <c r="C16445" s="214" t="s">
        <v>47</v>
      </c>
    </row>
    <row r="16446" spans="1:3">
      <c r="A16446" s="218" t="s">
        <v>33209</v>
      </c>
      <c r="B16446" s="214" t="s">
        <v>33210</v>
      </c>
      <c r="C16446" s="214" t="s">
        <v>47</v>
      </c>
    </row>
    <row r="16447" spans="1:3">
      <c r="A16447" s="218" t="s">
        <v>33211</v>
      </c>
      <c r="B16447" s="214" t="s">
        <v>33212</v>
      </c>
      <c r="C16447" s="214" t="s">
        <v>47</v>
      </c>
    </row>
    <row r="16448" spans="1:3">
      <c r="A16448" s="218" t="s">
        <v>33213</v>
      </c>
      <c r="B16448" s="214" t="s">
        <v>33214</v>
      </c>
      <c r="C16448" s="214" t="s">
        <v>602</v>
      </c>
    </row>
    <row r="16449" spans="1:3">
      <c r="A16449" s="218" t="s">
        <v>33215</v>
      </c>
      <c r="B16449" s="214" t="s">
        <v>33216</v>
      </c>
      <c r="C16449" s="214" t="s">
        <v>602</v>
      </c>
    </row>
    <row r="16450" spans="1:3">
      <c r="A16450" s="218" t="s">
        <v>33217</v>
      </c>
      <c r="B16450" s="214" t="s">
        <v>33218</v>
      </c>
      <c r="C16450" s="214" t="s">
        <v>602</v>
      </c>
    </row>
    <row r="16451" spans="1:3">
      <c r="A16451" s="218" t="s">
        <v>33219</v>
      </c>
      <c r="B16451" s="214" t="s">
        <v>33220</v>
      </c>
      <c r="C16451" s="214" t="s">
        <v>47</v>
      </c>
    </row>
    <row r="16452" spans="1:3">
      <c r="A16452" s="218" t="s">
        <v>33221</v>
      </c>
      <c r="B16452" s="214" t="s">
        <v>33222</v>
      </c>
      <c r="C16452" s="214" t="s">
        <v>47</v>
      </c>
    </row>
    <row r="16453" spans="1:3">
      <c r="A16453" s="218" t="s">
        <v>33223</v>
      </c>
      <c r="B16453" s="214" t="s">
        <v>33224</v>
      </c>
      <c r="C16453" s="214" t="s">
        <v>47</v>
      </c>
    </row>
    <row r="16454" spans="1:3">
      <c r="A16454" s="218" t="s">
        <v>33225</v>
      </c>
      <c r="B16454" s="214" t="s">
        <v>33226</v>
      </c>
      <c r="C16454" s="214" t="s">
        <v>47</v>
      </c>
    </row>
    <row r="16455" spans="1:3">
      <c r="A16455" s="218" t="s">
        <v>33227</v>
      </c>
      <c r="B16455" s="214" t="s">
        <v>33228</v>
      </c>
      <c r="C16455" s="214" t="s">
        <v>602</v>
      </c>
    </row>
    <row r="16456" spans="1:3">
      <c r="A16456" s="218" t="s">
        <v>33229</v>
      </c>
      <c r="B16456" s="214" t="s">
        <v>33230</v>
      </c>
      <c r="C16456" s="214" t="s">
        <v>602</v>
      </c>
    </row>
    <row r="16457" spans="1:3">
      <c r="A16457" s="218" t="s">
        <v>33231</v>
      </c>
      <c r="B16457" s="214" t="s">
        <v>33232</v>
      </c>
      <c r="C16457" s="214" t="s">
        <v>47</v>
      </c>
    </row>
    <row r="16458" spans="1:3">
      <c r="A16458" s="218" t="s">
        <v>33233</v>
      </c>
      <c r="B16458" s="214" t="s">
        <v>33234</v>
      </c>
      <c r="C16458" s="214" t="s">
        <v>47</v>
      </c>
    </row>
    <row r="16459" spans="1:3">
      <c r="A16459" s="218" t="s">
        <v>33235</v>
      </c>
      <c r="B16459" s="214" t="s">
        <v>33236</v>
      </c>
      <c r="C16459" s="214" t="s">
        <v>602</v>
      </c>
    </row>
    <row r="16460" spans="1:3">
      <c r="A16460" s="218" t="s">
        <v>33237</v>
      </c>
      <c r="B16460" s="214" t="s">
        <v>33238</v>
      </c>
      <c r="C16460" s="214" t="s">
        <v>47</v>
      </c>
    </row>
    <row r="16461" spans="1:3">
      <c r="A16461" s="218" t="s">
        <v>33239</v>
      </c>
      <c r="B16461" s="214" t="s">
        <v>33240</v>
      </c>
      <c r="C16461" s="214" t="s">
        <v>47</v>
      </c>
    </row>
    <row r="16462" spans="1:3">
      <c r="A16462" s="218" t="s">
        <v>33241</v>
      </c>
      <c r="B16462" s="214" t="s">
        <v>33242</v>
      </c>
      <c r="C16462" s="214" t="s">
        <v>365</v>
      </c>
    </row>
    <row r="16463" spans="1:3">
      <c r="A16463" s="218" t="s">
        <v>33243</v>
      </c>
      <c r="B16463" s="214" t="s">
        <v>33244</v>
      </c>
      <c r="C16463" s="214" t="s">
        <v>47</v>
      </c>
    </row>
    <row r="16464" spans="1:3">
      <c r="A16464" s="218" t="s">
        <v>33245</v>
      </c>
      <c r="B16464" s="214" t="s">
        <v>33246</v>
      </c>
      <c r="C16464" s="214" t="s">
        <v>602</v>
      </c>
    </row>
    <row r="16465" spans="1:3">
      <c r="A16465" s="218" t="s">
        <v>33247</v>
      </c>
      <c r="B16465" s="214" t="s">
        <v>33248</v>
      </c>
      <c r="C16465" s="214" t="s">
        <v>602</v>
      </c>
    </row>
    <row r="16466" spans="1:3">
      <c r="A16466" s="218" t="s">
        <v>33249</v>
      </c>
      <c r="B16466" s="214" t="s">
        <v>33250</v>
      </c>
      <c r="C16466" s="214" t="s">
        <v>47</v>
      </c>
    </row>
    <row r="16467" spans="1:3">
      <c r="A16467" s="218" t="s">
        <v>33251</v>
      </c>
      <c r="B16467" s="214" t="s">
        <v>33252</v>
      </c>
      <c r="C16467" s="214" t="s">
        <v>47</v>
      </c>
    </row>
    <row r="16468" spans="1:3">
      <c r="A16468" s="218" t="s">
        <v>33253</v>
      </c>
      <c r="B16468" s="214" t="s">
        <v>33254</v>
      </c>
      <c r="C16468" s="214" t="s">
        <v>47</v>
      </c>
    </row>
    <row r="16469" spans="1:3">
      <c r="A16469" s="218" t="s">
        <v>33255</v>
      </c>
      <c r="B16469" s="214" t="s">
        <v>33256</v>
      </c>
      <c r="C16469" s="214" t="s">
        <v>47</v>
      </c>
    </row>
    <row r="16470" spans="1:3">
      <c r="A16470" s="218" t="s">
        <v>33257</v>
      </c>
      <c r="B16470" s="214" t="s">
        <v>33258</v>
      </c>
      <c r="C16470" s="214" t="s">
        <v>47</v>
      </c>
    </row>
    <row r="16471" spans="1:3">
      <c r="A16471" s="218" t="s">
        <v>33259</v>
      </c>
      <c r="B16471" s="214" t="s">
        <v>33260</v>
      </c>
      <c r="C16471" s="214" t="s">
        <v>47</v>
      </c>
    </row>
    <row r="16472" spans="1:3">
      <c r="A16472" s="218" t="s">
        <v>33261</v>
      </c>
      <c r="B16472" s="214" t="s">
        <v>33262</v>
      </c>
      <c r="C16472" s="214" t="s">
        <v>47</v>
      </c>
    </row>
    <row r="16473" spans="1:3">
      <c r="A16473" s="218" t="s">
        <v>33263</v>
      </c>
      <c r="B16473" s="214" t="s">
        <v>33264</v>
      </c>
      <c r="C16473" s="214" t="s">
        <v>47</v>
      </c>
    </row>
    <row r="16474" spans="1:3">
      <c r="A16474" s="218" t="s">
        <v>33265</v>
      </c>
      <c r="B16474" s="214" t="s">
        <v>33266</v>
      </c>
      <c r="C16474" s="214" t="s">
        <v>47</v>
      </c>
    </row>
    <row r="16475" spans="1:3">
      <c r="A16475" s="218" t="s">
        <v>33267</v>
      </c>
      <c r="B16475" s="214" t="s">
        <v>33268</v>
      </c>
      <c r="C16475" s="214" t="s">
        <v>47</v>
      </c>
    </row>
    <row r="16476" spans="1:3">
      <c r="A16476" s="218" t="s">
        <v>33269</v>
      </c>
      <c r="B16476" s="214" t="s">
        <v>33270</v>
      </c>
      <c r="C16476" s="214" t="s">
        <v>47</v>
      </c>
    </row>
    <row r="16477" spans="1:3">
      <c r="A16477" s="218" t="s">
        <v>33271</v>
      </c>
      <c r="B16477" s="214" t="s">
        <v>33272</v>
      </c>
      <c r="C16477" s="214" t="s">
        <v>47</v>
      </c>
    </row>
    <row r="16478" spans="1:3">
      <c r="A16478" s="218" t="s">
        <v>33273</v>
      </c>
      <c r="B16478" s="214" t="s">
        <v>33274</v>
      </c>
      <c r="C16478" s="214" t="s">
        <v>47</v>
      </c>
    </row>
    <row r="16479" spans="1:3">
      <c r="A16479" s="218" t="s">
        <v>33275</v>
      </c>
      <c r="B16479" s="214" t="s">
        <v>33276</v>
      </c>
      <c r="C16479" s="214" t="s">
        <v>47</v>
      </c>
    </row>
    <row r="16480" spans="1:3">
      <c r="A16480" s="218" t="s">
        <v>33277</v>
      </c>
      <c r="B16480" s="214" t="s">
        <v>33278</v>
      </c>
      <c r="C16480" s="214" t="s">
        <v>47</v>
      </c>
    </row>
    <row r="16481" spans="1:3">
      <c r="A16481" s="218" t="s">
        <v>33279</v>
      </c>
      <c r="B16481" s="214" t="s">
        <v>33280</v>
      </c>
      <c r="C16481" s="214" t="s">
        <v>47</v>
      </c>
    </row>
    <row r="16482" spans="1:3">
      <c r="A16482" s="218" t="s">
        <v>33281</v>
      </c>
      <c r="B16482" s="214" t="s">
        <v>33282</v>
      </c>
      <c r="C16482" s="214" t="s">
        <v>47</v>
      </c>
    </row>
    <row r="16483" spans="1:3">
      <c r="A16483" s="218" t="s">
        <v>33283</v>
      </c>
      <c r="B16483" s="214" t="s">
        <v>33284</v>
      </c>
      <c r="C16483" s="214" t="s">
        <v>47</v>
      </c>
    </row>
    <row r="16484" spans="1:3">
      <c r="A16484" s="218" t="s">
        <v>33285</v>
      </c>
      <c r="B16484" s="214" t="s">
        <v>33286</v>
      </c>
      <c r="C16484" s="214" t="s">
        <v>47</v>
      </c>
    </row>
    <row r="16485" spans="1:3">
      <c r="A16485" s="218" t="s">
        <v>33287</v>
      </c>
      <c r="B16485" s="214" t="s">
        <v>33288</v>
      </c>
      <c r="C16485" s="214" t="s">
        <v>47</v>
      </c>
    </row>
    <row r="16486" spans="1:3">
      <c r="A16486" s="218" t="s">
        <v>33289</v>
      </c>
      <c r="B16486" s="214" t="s">
        <v>33290</v>
      </c>
      <c r="C16486" s="214" t="s">
        <v>47</v>
      </c>
    </row>
    <row r="16487" spans="1:3">
      <c r="A16487" s="218" t="s">
        <v>33291</v>
      </c>
      <c r="B16487" s="214" t="s">
        <v>33292</v>
      </c>
      <c r="C16487" s="214" t="s">
        <v>47</v>
      </c>
    </row>
    <row r="16488" spans="1:3">
      <c r="A16488" s="218" t="s">
        <v>33293</v>
      </c>
      <c r="B16488" s="214" t="s">
        <v>33294</v>
      </c>
      <c r="C16488" s="214" t="s">
        <v>47</v>
      </c>
    </row>
    <row r="16489" spans="1:3">
      <c r="A16489" s="218" t="s">
        <v>33295</v>
      </c>
      <c r="B16489" s="214" t="s">
        <v>33296</v>
      </c>
      <c r="C16489" s="214" t="s">
        <v>47</v>
      </c>
    </row>
    <row r="16490" spans="1:3">
      <c r="A16490" s="218" t="s">
        <v>33297</v>
      </c>
      <c r="B16490" s="214" t="s">
        <v>33298</v>
      </c>
      <c r="C16490" s="214" t="s">
        <v>47</v>
      </c>
    </row>
    <row r="16491" spans="1:3">
      <c r="A16491" s="218" t="s">
        <v>33299</v>
      </c>
      <c r="B16491" s="214" t="s">
        <v>33300</v>
      </c>
      <c r="C16491" s="214" t="s">
        <v>47</v>
      </c>
    </row>
    <row r="16492" spans="1:3">
      <c r="A16492" s="218" t="s">
        <v>33301</v>
      </c>
      <c r="B16492" s="214" t="s">
        <v>33302</v>
      </c>
      <c r="C16492" s="214" t="s">
        <v>47</v>
      </c>
    </row>
    <row r="16493" spans="1:3">
      <c r="A16493" s="218" t="s">
        <v>33303</v>
      </c>
      <c r="B16493" s="214" t="s">
        <v>33304</v>
      </c>
      <c r="C16493" s="214" t="s">
        <v>47</v>
      </c>
    </row>
    <row r="16494" spans="1:3">
      <c r="A16494" s="218" t="s">
        <v>33305</v>
      </c>
      <c r="B16494" s="214" t="s">
        <v>33306</v>
      </c>
      <c r="C16494" s="214" t="s">
        <v>47</v>
      </c>
    </row>
    <row r="16495" spans="1:3">
      <c r="A16495" s="218" t="s">
        <v>33307</v>
      </c>
      <c r="B16495" s="214" t="s">
        <v>33308</v>
      </c>
      <c r="C16495" s="214" t="s">
        <v>47</v>
      </c>
    </row>
    <row r="16496" spans="1:3">
      <c r="A16496" s="218" t="s">
        <v>33309</v>
      </c>
      <c r="B16496" s="214" t="s">
        <v>33310</v>
      </c>
      <c r="C16496" s="214" t="s">
        <v>602</v>
      </c>
    </row>
    <row r="16497" spans="1:3">
      <c r="A16497" s="218" t="s">
        <v>33311</v>
      </c>
      <c r="B16497" s="214" t="s">
        <v>33312</v>
      </c>
      <c r="C16497" s="214" t="s">
        <v>602</v>
      </c>
    </row>
    <row r="16498" spans="1:3">
      <c r="A16498" s="218" t="s">
        <v>33313</v>
      </c>
      <c r="B16498" s="214" t="s">
        <v>33314</v>
      </c>
      <c r="C16498" s="214" t="s">
        <v>602</v>
      </c>
    </row>
    <row r="16499" spans="1:3">
      <c r="A16499" s="218" t="s">
        <v>33315</v>
      </c>
      <c r="B16499" s="214" t="s">
        <v>33316</v>
      </c>
      <c r="C16499" s="214" t="s">
        <v>47</v>
      </c>
    </row>
    <row r="16500" spans="1:3">
      <c r="A16500" s="218" t="s">
        <v>33317</v>
      </c>
      <c r="B16500" s="214" t="s">
        <v>33318</v>
      </c>
      <c r="C16500" s="214" t="s">
        <v>47</v>
      </c>
    </row>
    <row r="16501" spans="1:3">
      <c r="A16501" s="218" t="s">
        <v>33319</v>
      </c>
      <c r="B16501" s="214" t="s">
        <v>33320</v>
      </c>
      <c r="C16501" s="214" t="s">
        <v>47</v>
      </c>
    </row>
    <row r="16502" spans="1:3">
      <c r="A16502" s="218" t="s">
        <v>33321</v>
      </c>
      <c r="B16502" s="214" t="s">
        <v>33322</v>
      </c>
      <c r="C16502" s="214" t="s">
        <v>47</v>
      </c>
    </row>
    <row r="16503" spans="1:3">
      <c r="A16503" s="218" t="s">
        <v>33323</v>
      </c>
      <c r="B16503" s="214" t="s">
        <v>33324</v>
      </c>
      <c r="C16503" s="214" t="s">
        <v>47</v>
      </c>
    </row>
    <row r="16504" spans="1:3">
      <c r="A16504" s="218" t="s">
        <v>33325</v>
      </c>
      <c r="B16504" s="214" t="s">
        <v>33326</v>
      </c>
      <c r="C16504" s="214" t="s">
        <v>47</v>
      </c>
    </row>
    <row r="16505" spans="1:3">
      <c r="A16505" s="218" t="s">
        <v>33327</v>
      </c>
      <c r="B16505" s="214" t="s">
        <v>33328</v>
      </c>
      <c r="C16505" s="214" t="s">
        <v>47</v>
      </c>
    </row>
    <row r="16506" spans="1:3">
      <c r="A16506" s="218" t="s">
        <v>33329</v>
      </c>
      <c r="B16506" s="214" t="s">
        <v>33330</v>
      </c>
      <c r="C16506" s="214" t="s">
        <v>47</v>
      </c>
    </row>
    <row r="16507" spans="1:3">
      <c r="A16507" s="218" t="s">
        <v>33331</v>
      </c>
      <c r="B16507" s="214" t="s">
        <v>33332</v>
      </c>
      <c r="C16507" s="214" t="s">
        <v>47</v>
      </c>
    </row>
    <row r="16508" spans="1:3">
      <c r="A16508" s="218" t="s">
        <v>33333</v>
      </c>
      <c r="B16508" s="214" t="s">
        <v>33334</v>
      </c>
      <c r="C16508" s="214" t="s">
        <v>47</v>
      </c>
    </row>
    <row r="16509" spans="1:3">
      <c r="A16509" s="218" t="s">
        <v>33335</v>
      </c>
      <c r="B16509" s="214" t="s">
        <v>33336</v>
      </c>
      <c r="C16509" s="214" t="s">
        <v>602</v>
      </c>
    </row>
    <row r="16510" spans="1:3">
      <c r="A16510" s="218" t="s">
        <v>33337</v>
      </c>
      <c r="B16510" s="214" t="s">
        <v>33338</v>
      </c>
      <c r="C16510" s="214" t="s">
        <v>602</v>
      </c>
    </row>
    <row r="16511" spans="1:3">
      <c r="A16511" s="218" t="s">
        <v>33339</v>
      </c>
      <c r="B16511" s="214" t="s">
        <v>33340</v>
      </c>
      <c r="C16511" s="214" t="s">
        <v>47</v>
      </c>
    </row>
    <row r="16512" spans="1:3">
      <c r="A16512" s="218" t="s">
        <v>33341</v>
      </c>
      <c r="B16512" s="214" t="s">
        <v>33342</v>
      </c>
      <c r="C16512" s="214" t="s">
        <v>47</v>
      </c>
    </row>
    <row r="16513" spans="1:3">
      <c r="A16513" s="218" t="s">
        <v>33343</v>
      </c>
      <c r="B16513" s="214" t="s">
        <v>33344</v>
      </c>
      <c r="C16513" s="214" t="s">
        <v>47</v>
      </c>
    </row>
    <row r="16514" spans="1:3">
      <c r="A16514" s="218" t="s">
        <v>33345</v>
      </c>
      <c r="B16514" s="214" t="s">
        <v>33346</v>
      </c>
      <c r="C16514" s="214" t="s">
        <v>47</v>
      </c>
    </row>
    <row r="16515" spans="1:3">
      <c r="A16515" s="218" t="s">
        <v>33347</v>
      </c>
      <c r="B16515" s="214" t="s">
        <v>33348</v>
      </c>
      <c r="C16515" s="214" t="s">
        <v>47</v>
      </c>
    </row>
    <row r="16516" spans="1:3">
      <c r="A16516" s="218" t="s">
        <v>33349</v>
      </c>
      <c r="B16516" s="214" t="s">
        <v>33350</v>
      </c>
      <c r="C16516" s="214" t="s">
        <v>365</v>
      </c>
    </row>
    <row r="16517" spans="1:3">
      <c r="A16517" s="218" t="s">
        <v>33351</v>
      </c>
      <c r="B16517" s="214" t="s">
        <v>33352</v>
      </c>
      <c r="C16517" s="214" t="s">
        <v>365</v>
      </c>
    </row>
    <row r="16518" spans="1:3">
      <c r="A16518" s="218" t="s">
        <v>33353</v>
      </c>
      <c r="B16518" s="214" t="s">
        <v>33354</v>
      </c>
      <c r="C16518" s="214" t="s">
        <v>365</v>
      </c>
    </row>
    <row r="16519" spans="1:3">
      <c r="A16519" s="218" t="s">
        <v>33355</v>
      </c>
      <c r="B16519" s="214" t="s">
        <v>33356</v>
      </c>
      <c r="C16519" s="214" t="s">
        <v>47</v>
      </c>
    </row>
    <row r="16520" spans="1:3">
      <c r="A16520" s="218" t="s">
        <v>33357</v>
      </c>
      <c r="B16520" s="214" t="s">
        <v>33358</v>
      </c>
      <c r="C16520" s="214" t="s">
        <v>1669</v>
      </c>
    </row>
    <row r="16521" spans="1:3">
      <c r="A16521" s="218" t="s">
        <v>33359</v>
      </c>
      <c r="B16521" s="214" t="s">
        <v>33360</v>
      </c>
      <c r="C16521" s="214" t="s">
        <v>1669</v>
      </c>
    </row>
    <row r="16522" spans="1:3">
      <c r="A16522" s="218" t="s">
        <v>33361</v>
      </c>
      <c r="B16522" s="214" t="s">
        <v>33362</v>
      </c>
      <c r="C16522" s="214" t="s">
        <v>47</v>
      </c>
    </row>
    <row r="16523" spans="1:3">
      <c r="A16523" s="218" t="s">
        <v>33363</v>
      </c>
      <c r="B16523" s="214" t="s">
        <v>33364</v>
      </c>
      <c r="C16523" s="214" t="s">
        <v>602</v>
      </c>
    </row>
    <row r="16524" spans="1:3">
      <c r="A16524" s="218" t="s">
        <v>33365</v>
      </c>
      <c r="B16524" s="214" t="s">
        <v>33366</v>
      </c>
      <c r="C16524" s="214" t="s">
        <v>602</v>
      </c>
    </row>
    <row r="16525" spans="1:3">
      <c r="A16525" s="218" t="s">
        <v>33367</v>
      </c>
      <c r="B16525" s="214" t="s">
        <v>33368</v>
      </c>
      <c r="C16525" s="214" t="s">
        <v>602</v>
      </c>
    </row>
    <row r="16526" spans="1:3">
      <c r="A16526" s="218" t="s">
        <v>33369</v>
      </c>
      <c r="B16526" s="214" t="s">
        <v>33370</v>
      </c>
      <c r="C16526" s="214" t="s">
        <v>47</v>
      </c>
    </row>
    <row r="16527" spans="1:3">
      <c r="A16527" s="218" t="s">
        <v>33371</v>
      </c>
      <c r="B16527" s="214" t="s">
        <v>33372</v>
      </c>
      <c r="C16527" s="214" t="s">
        <v>1669</v>
      </c>
    </row>
    <row r="16528" spans="1:3">
      <c r="A16528" s="218" t="s">
        <v>33373</v>
      </c>
      <c r="B16528" s="214" t="s">
        <v>33374</v>
      </c>
      <c r="C16528" s="214" t="s">
        <v>1669</v>
      </c>
    </row>
    <row r="16529" spans="1:3">
      <c r="A16529" s="218" t="s">
        <v>33375</v>
      </c>
      <c r="B16529" s="214" t="s">
        <v>33376</v>
      </c>
      <c r="C16529" s="214" t="s">
        <v>1669</v>
      </c>
    </row>
    <row r="16530" spans="1:3">
      <c r="A16530" s="218" t="s">
        <v>33377</v>
      </c>
      <c r="B16530" s="214" t="s">
        <v>33378</v>
      </c>
      <c r="C16530" s="214" t="s">
        <v>1669</v>
      </c>
    </row>
    <row r="16531" spans="1:3">
      <c r="A16531" s="218" t="s">
        <v>33379</v>
      </c>
      <c r="B16531" s="214" t="s">
        <v>33380</v>
      </c>
      <c r="C16531" s="214" t="s">
        <v>47</v>
      </c>
    </row>
    <row r="16532" spans="1:3">
      <c r="A16532" s="218" t="s">
        <v>33381</v>
      </c>
      <c r="B16532" s="214" t="s">
        <v>33382</v>
      </c>
      <c r="C16532" s="214" t="s">
        <v>47</v>
      </c>
    </row>
    <row r="16533" spans="1:3">
      <c r="A16533" s="218" t="s">
        <v>33383</v>
      </c>
      <c r="B16533" s="214" t="s">
        <v>33384</v>
      </c>
      <c r="C16533" s="214" t="s">
        <v>47</v>
      </c>
    </row>
    <row r="16534" spans="1:3">
      <c r="A16534" s="218" t="s">
        <v>33385</v>
      </c>
      <c r="B16534" s="214" t="s">
        <v>33386</v>
      </c>
      <c r="C16534" s="214" t="s">
        <v>47</v>
      </c>
    </row>
    <row r="16535" spans="1:3">
      <c r="A16535" s="218" t="s">
        <v>33387</v>
      </c>
      <c r="B16535" s="214" t="s">
        <v>33388</v>
      </c>
      <c r="C16535" s="214" t="s">
        <v>47</v>
      </c>
    </row>
    <row r="16536" spans="1:3">
      <c r="A16536" s="218" t="s">
        <v>33389</v>
      </c>
      <c r="B16536" s="214" t="s">
        <v>33390</v>
      </c>
      <c r="C16536" s="214" t="s">
        <v>367</v>
      </c>
    </row>
    <row r="16537" spans="1:3">
      <c r="A16537" s="218" t="s">
        <v>33391</v>
      </c>
      <c r="B16537" s="214" t="s">
        <v>33392</v>
      </c>
      <c r="C16537" s="214" t="s">
        <v>367</v>
      </c>
    </row>
    <row r="16538" spans="1:3">
      <c r="A16538" s="218" t="s">
        <v>33393</v>
      </c>
      <c r="B16538" s="214" t="s">
        <v>33394</v>
      </c>
      <c r="C16538" s="214" t="s">
        <v>47</v>
      </c>
    </row>
    <row r="16539" spans="1:3">
      <c r="A16539" s="218" t="s">
        <v>33395</v>
      </c>
      <c r="B16539" s="214" t="s">
        <v>33396</v>
      </c>
      <c r="C16539" s="214" t="s">
        <v>47</v>
      </c>
    </row>
    <row r="16540" spans="1:3">
      <c r="A16540" s="218" t="s">
        <v>33397</v>
      </c>
      <c r="B16540" s="214" t="s">
        <v>33398</v>
      </c>
      <c r="C16540" s="214" t="s">
        <v>47</v>
      </c>
    </row>
    <row r="16541" spans="1:3">
      <c r="A16541" s="218" t="s">
        <v>33399</v>
      </c>
      <c r="B16541" s="214" t="s">
        <v>33400</v>
      </c>
      <c r="C16541" s="214" t="s">
        <v>47</v>
      </c>
    </row>
    <row r="16542" spans="1:3">
      <c r="A16542" s="218" t="s">
        <v>33401</v>
      </c>
      <c r="B16542" s="214" t="s">
        <v>33402</v>
      </c>
      <c r="C16542" s="214" t="s">
        <v>47</v>
      </c>
    </row>
    <row r="16543" spans="1:3">
      <c r="A16543" s="218" t="s">
        <v>33403</v>
      </c>
      <c r="B16543" s="214" t="s">
        <v>33404</v>
      </c>
      <c r="C16543" s="214" t="s">
        <v>1669</v>
      </c>
    </row>
    <row r="16544" spans="1:3">
      <c r="A16544" s="218" t="s">
        <v>33405</v>
      </c>
      <c r="B16544" s="214" t="s">
        <v>33406</v>
      </c>
      <c r="C16544" s="214" t="s">
        <v>602</v>
      </c>
    </row>
    <row r="16545" spans="1:3">
      <c r="A16545" s="218" t="s">
        <v>33407</v>
      </c>
      <c r="B16545" s="214" t="s">
        <v>33408</v>
      </c>
      <c r="C16545" s="214" t="s">
        <v>1669</v>
      </c>
    </row>
    <row r="16546" spans="1:3">
      <c r="A16546" s="218" t="s">
        <v>33409</v>
      </c>
      <c r="B16546" s="214" t="s">
        <v>33410</v>
      </c>
      <c r="C16546" s="214" t="s">
        <v>1669</v>
      </c>
    </row>
    <row r="16547" spans="1:3">
      <c r="A16547" s="218" t="s">
        <v>33411</v>
      </c>
      <c r="B16547" s="214" t="s">
        <v>33412</v>
      </c>
      <c r="C16547" s="214" t="s">
        <v>1669</v>
      </c>
    </row>
    <row r="16548" spans="1:3">
      <c r="A16548" s="218" t="s">
        <v>33413</v>
      </c>
      <c r="B16548" s="214" t="s">
        <v>33274</v>
      </c>
      <c r="C16548" s="214" t="s">
        <v>47</v>
      </c>
    </row>
    <row r="16549" spans="1:3">
      <c r="A16549" s="218" t="s">
        <v>33414</v>
      </c>
      <c r="B16549" s="214" t="s">
        <v>33415</v>
      </c>
      <c r="C16549" s="214" t="s">
        <v>14532</v>
      </c>
    </row>
    <row r="16550" spans="1:3">
      <c r="A16550" s="218" t="s">
        <v>33416</v>
      </c>
      <c r="B16550" s="214" t="s">
        <v>33417</v>
      </c>
      <c r="C16550" s="214" t="s">
        <v>365</v>
      </c>
    </row>
    <row r="16551" spans="1:3">
      <c r="A16551" s="218" t="s">
        <v>33418</v>
      </c>
      <c r="B16551" s="214" t="s">
        <v>33419</v>
      </c>
      <c r="C16551" s="214" t="s">
        <v>367</v>
      </c>
    </row>
    <row r="16552" spans="1:3">
      <c r="A16552" s="218" t="s">
        <v>33420</v>
      </c>
      <c r="B16552" s="214" t="s">
        <v>33421</v>
      </c>
      <c r="C16552" s="214" t="s">
        <v>367</v>
      </c>
    </row>
    <row r="16553" spans="1:3">
      <c r="A16553" s="218" t="s">
        <v>33422</v>
      </c>
      <c r="B16553" s="214" t="s">
        <v>33423</v>
      </c>
      <c r="C16553" s="214" t="s">
        <v>367</v>
      </c>
    </row>
    <row r="16554" spans="1:3">
      <c r="A16554" s="218" t="s">
        <v>33424</v>
      </c>
      <c r="B16554" s="214" t="s">
        <v>33425</v>
      </c>
      <c r="C16554" s="214" t="s">
        <v>367</v>
      </c>
    </row>
    <row r="16555" spans="1:3">
      <c r="A16555" s="218" t="s">
        <v>33426</v>
      </c>
      <c r="B16555" s="214" t="s">
        <v>33427</v>
      </c>
      <c r="C16555" s="214" t="s">
        <v>367</v>
      </c>
    </row>
    <row r="16556" spans="1:3">
      <c r="A16556" s="218" t="s">
        <v>33428</v>
      </c>
      <c r="B16556" s="214" t="s">
        <v>33429</v>
      </c>
      <c r="C16556" s="214" t="s">
        <v>367</v>
      </c>
    </row>
    <row r="16557" spans="1:3">
      <c r="A16557" s="218" t="s">
        <v>33430</v>
      </c>
      <c r="B16557" s="214" t="s">
        <v>33431</v>
      </c>
      <c r="C16557" s="214" t="s">
        <v>367</v>
      </c>
    </row>
    <row r="16558" spans="1:3">
      <c r="A16558" s="218" t="s">
        <v>33432</v>
      </c>
      <c r="B16558" s="214" t="s">
        <v>33433</v>
      </c>
      <c r="C16558" s="214" t="s">
        <v>367</v>
      </c>
    </row>
    <row r="16559" spans="1:3">
      <c r="A16559" s="218" t="s">
        <v>33434</v>
      </c>
      <c r="B16559" s="214" t="s">
        <v>33435</v>
      </c>
      <c r="C16559" s="214" t="s">
        <v>367</v>
      </c>
    </row>
    <row r="16560" spans="1:3">
      <c r="A16560" s="218" t="s">
        <v>33436</v>
      </c>
      <c r="B16560" s="214" t="s">
        <v>33437</v>
      </c>
      <c r="C16560" s="214" t="s">
        <v>367</v>
      </c>
    </row>
    <row r="16561" spans="1:3">
      <c r="A16561" s="218" t="s">
        <v>33438</v>
      </c>
      <c r="B16561" s="214" t="s">
        <v>33439</v>
      </c>
      <c r="C16561" s="214" t="s">
        <v>367</v>
      </c>
    </row>
    <row r="16562" spans="1:3">
      <c r="A16562" s="218" t="s">
        <v>33440</v>
      </c>
      <c r="B16562" s="214" t="s">
        <v>33441</v>
      </c>
      <c r="C16562" s="214" t="s">
        <v>367</v>
      </c>
    </row>
    <row r="16563" spans="1:3">
      <c r="A16563" s="218" t="s">
        <v>33442</v>
      </c>
      <c r="B16563" s="214" t="s">
        <v>33443</v>
      </c>
      <c r="C16563" s="214" t="s">
        <v>602</v>
      </c>
    </row>
    <row r="16564" spans="1:3">
      <c r="A16564" s="218" t="s">
        <v>33444</v>
      </c>
      <c r="B16564" s="214" t="s">
        <v>33445</v>
      </c>
      <c r="C16564" s="214" t="s">
        <v>367</v>
      </c>
    </row>
    <row r="16565" spans="1:3">
      <c r="A16565" s="218" t="s">
        <v>33446</v>
      </c>
      <c r="B16565" s="214" t="s">
        <v>33447</v>
      </c>
      <c r="C16565" s="214" t="s">
        <v>47</v>
      </c>
    </row>
    <row r="16566" spans="1:3">
      <c r="A16566" s="218" t="s">
        <v>33448</v>
      </c>
      <c r="B16566" s="214" t="s">
        <v>33449</v>
      </c>
      <c r="C16566" s="214" t="s">
        <v>47</v>
      </c>
    </row>
    <row r="16567" spans="1:3">
      <c r="A16567" s="218" t="s">
        <v>33450</v>
      </c>
      <c r="B16567" s="214" t="s">
        <v>33451</v>
      </c>
      <c r="C16567" s="214" t="s">
        <v>47</v>
      </c>
    </row>
    <row r="16568" spans="1:3">
      <c r="A16568" s="218" t="s">
        <v>33452</v>
      </c>
      <c r="B16568" s="214" t="s">
        <v>33453</v>
      </c>
      <c r="C16568" s="214" t="s">
        <v>47</v>
      </c>
    </row>
    <row r="16569" spans="1:3">
      <c r="A16569" s="218" t="s">
        <v>33454</v>
      </c>
      <c r="B16569" s="214" t="s">
        <v>33455</v>
      </c>
      <c r="C16569" s="214" t="s">
        <v>47</v>
      </c>
    </row>
    <row r="16570" spans="1:3">
      <c r="A16570" s="218" t="s">
        <v>33456</v>
      </c>
      <c r="B16570" s="214" t="s">
        <v>33457</v>
      </c>
      <c r="C16570" s="214" t="s">
        <v>602</v>
      </c>
    </row>
    <row r="16571" spans="1:3">
      <c r="A16571" s="218" t="s">
        <v>33458</v>
      </c>
      <c r="B16571" s="214" t="s">
        <v>33459</v>
      </c>
      <c r="C16571" s="214" t="s">
        <v>367</v>
      </c>
    </row>
    <row r="16572" spans="1:3">
      <c r="A16572" s="218" t="s">
        <v>33460</v>
      </c>
      <c r="B16572" s="214" t="s">
        <v>33461</v>
      </c>
      <c r="C16572" s="214" t="s">
        <v>602</v>
      </c>
    </row>
    <row r="16573" spans="1:3">
      <c r="A16573" s="218" t="s">
        <v>33462</v>
      </c>
      <c r="B16573" s="214" t="s">
        <v>33463</v>
      </c>
      <c r="C16573" s="214" t="s">
        <v>602</v>
      </c>
    </row>
    <row r="16574" spans="1:3">
      <c r="A16574" s="218" t="s">
        <v>33464</v>
      </c>
      <c r="B16574" s="214" t="s">
        <v>33465</v>
      </c>
      <c r="C16574" s="214" t="s">
        <v>942</v>
      </c>
    </row>
    <row r="16575" spans="1:3">
      <c r="A16575" s="218" t="s">
        <v>33466</v>
      </c>
      <c r="B16575" s="214" t="s">
        <v>33467</v>
      </c>
      <c r="C16575" s="214" t="s">
        <v>942</v>
      </c>
    </row>
    <row r="16576" spans="1:3">
      <c r="A16576" s="218" t="s">
        <v>33468</v>
      </c>
      <c r="B16576" s="214" t="s">
        <v>33469</v>
      </c>
      <c r="C16576" s="214" t="s">
        <v>47</v>
      </c>
    </row>
    <row r="16577" spans="1:3">
      <c r="A16577" s="218" t="s">
        <v>33470</v>
      </c>
      <c r="B16577" s="214" t="s">
        <v>33471</v>
      </c>
      <c r="C16577" s="214" t="s">
        <v>47</v>
      </c>
    </row>
    <row r="16578" spans="1:3">
      <c r="A16578" s="218" t="s">
        <v>33472</v>
      </c>
      <c r="B16578" s="214" t="s">
        <v>33473</v>
      </c>
      <c r="C16578" s="214" t="s">
        <v>47</v>
      </c>
    </row>
    <row r="16579" spans="1:3">
      <c r="A16579" s="218" t="s">
        <v>33474</v>
      </c>
      <c r="B16579" s="214" t="s">
        <v>33475</v>
      </c>
      <c r="C16579" s="214" t="s">
        <v>47</v>
      </c>
    </row>
    <row r="16580" spans="1:3">
      <c r="A16580" s="218" t="s">
        <v>33476</v>
      </c>
      <c r="B16580" s="214" t="s">
        <v>33477</v>
      </c>
      <c r="C16580" s="214" t="s">
        <v>47</v>
      </c>
    </row>
    <row r="16581" spans="1:3">
      <c r="A16581" s="218" t="s">
        <v>33478</v>
      </c>
      <c r="B16581" s="214" t="s">
        <v>33479</v>
      </c>
      <c r="C16581" s="214" t="s">
        <v>47</v>
      </c>
    </row>
    <row r="16582" spans="1:3">
      <c r="A16582" s="218" t="s">
        <v>33480</v>
      </c>
      <c r="B16582" s="214" t="s">
        <v>33481</v>
      </c>
      <c r="C16582" s="214" t="s">
        <v>47</v>
      </c>
    </row>
    <row r="16583" spans="1:3">
      <c r="A16583" s="218" t="s">
        <v>33482</v>
      </c>
      <c r="B16583" s="214" t="s">
        <v>33483</v>
      </c>
      <c r="C16583" s="214" t="s">
        <v>47</v>
      </c>
    </row>
    <row r="16584" spans="1:3">
      <c r="A16584" s="218" t="s">
        <v>33484</v>
      </c>
      <c r="B16584" s="214" t="s">
        <v>33485</v>
      </c>
      <c r="C16584" s="214" t="s">
        <v>47</v>
      </c>
    </row>
    <row r="16585" spans="1:3">
      <c r="A16585" s="218" t="s">
        <v>33486</v>
      </c>
      <c r="B16585" s="214" t="s">
        <v>33481</v>
      </c>
      <c r="C16585" s="214" t="s">
        <v>47</v>
      </c>
    </row>
    <row r="16586" spans="1:3">
      <c r="A16586" s="218" t="s">
        <v>33487</v>
      </c>
      <c r="B16586" s="214" t="s">
        <v>33488</v>
      </c>
      <c r="C16586" s="214" t="s">
        <v>47</v>
      </c>
    </row>
    <row r="16587" spans="1:3">
      <c r="A16587" s="218" t="s">
        <v>33489</v>
      </c>
      <c r="B16587" s="214" t="s">
        <v>33490</v>
      </c>
      <c r="C16587" s="214" t="s">
        <v>47</v>
      </c>
    </row>
    <row r="16588" spans="1:3">
      <c r="A16588" s="218" t="s">
        <v>33491</v>
      </c>
      <c r="B16588" s="214" t="s">
        <v>33492</v>
      </c>
      <c r="C16588" s="214" t="s">
        <v>47</v>
      </c>
    </row>
    <row r="16589" spans="1:3">
      <c r="A16589" s="218" t="s">
        <v>33493</v>
      </c>
      <c r="B16589" s="214" t="s">
        <v>33494</v>
      </c>
      <c r="C16589" s="214" t="s">
        <v>47</v>
      </c>
    </row>
    <row r="16590" spans="1:3">
      <c r="A16590" s="218" t="s">
        <v>33495</v>
      </c>
      <c r="B16590" s="214" t="s">
        <v>33496</v>
      </c>
      <c r="C16590" s="214" t="s">
        <v>47</v>
      </c>
    </row>
    <row r="16591" spans="1:3">
      <c r="A16591" s="218" t="s">
        <v>33497</v>
      </c>
      <c r="B16591" s="214" t="s">
        <v>33498</v>
      </c>
      <c r="C16591" s="214" t="s">
        <v>47</v>
      </c>
    </row>
    <row r="16592" spans="1:3">
      <c r="A16592" s="218" t="s">
        <v>33499</v>
      </c>
      <c r="B16592" s="214" t="s">
        <v>33500</v>
      </c>
      <c r="C16592" s="214" t="s">
        <v>47</v>
      </c>
    </row>
    <row r="16593" spans="1:3">
      <c r="A16593" s="218" t="s">
        <v>33501</v>
      </c>
      <c r="B16593" s="214" t="s">
        <v>33502</v>
      </c>
      <c r="C16593" s="214" t="s">
        <v>47</v>
      </c>
    </row>
    <row r="16594" spans="1:3">
      <c r="A16594" s="218" t="s">
        <v>33503</v>
      </c>
      <c r="B16594" s="214" t="s">
        <v>33504</v>
      </c>
      <c r="C16594" s="214" t="s">
        <v>365</v>
      </c>
    </row>
    <row r="16595" spans="1:3">
      <c r="A16595" s="218" t="s">
        <v>33505</v>
      </c>
      <c r="B16595" s="214" t="s">
        <v>33506</v>
      </c>
      <c r="C16595" s="214" t="s">
        <v>367</v>
      </c>
    </row>
    <row r="16596" spans="1:3">
      <c r="A16596" s="218" t="s">
        <v>33507</v>
      </c>
      <c r="B16596" s="214" t="s">
        <v>33508</v>
      </c>
      <c r="C16596" s="214" t="s">
        <v>602</v>
      </c>
    </row>
    <row r="16597" spans="1:3">
      <c r="A16597" s="218" t="s">
        <v>33509</v>
      </c>
      <c r="B16597" s="214" t="s">
        <v>33510</v>
      </c>
      <c r="C16597" s="214" t="s">
        <v>365</v>
      </c>
    </row>
    <row r="16598" spans="1:3">
      <c r="A16598" s="218" t="s">
        <v>33511</v>
      </c>
      <c r="B16598" s="214" t="s">
        <v>33512</v>
      </c>
      <c r="C16598" s="214" t="s">
        <v>602</v>
      </c>
    </row>
    <row r="16599" spans="1:3">
      <c r="A16599" s="218" t="s">
        <v>33513</v>
      </c>
      <c r="B16599" s="214" t="s">
        <v>33514</v>
      </c>
      <c r="C16599" s="214" t="s">
        <v>365</v>
      </c>
    </row>
    <row r="16600" spans="1:3">
      <c r="A16600" s="218" t="s">
        <v>33515</v>
      </c>
      <c r="B16600" s="214" t="s">
        <v>33516</v>
      </c>
      <c r="C16600" s="214" t="s">
        <v>47</v>
      </c>
    </row>
    <row r="16601" spans="1:3">
      <c r="A16601" s="218" t="s">
        <v>33517</v>
      </c>
      <c r="B16601" s="214" t="s">
        <v>33518</v>
      </c>
      <c r="C16601" s="214" t="s">
        <v>47</v>
      </c>
    </row>
    <row r="16602" spans="1:3">
      <c r="A16602" s="218" t="s">
        <v>33519</v>
      </c>
      <c r="B16602" s="214" t="s">
        <v>33520</v>
      </c>
      <c r="C16602" s="214" t="s">
        <v>47</v>
      </c>
    </row>
    <row r="16603" spans="1:3">
      <c r="A16603" s="218" t="s">
        <v>33521</v>
      </c>
      <c r="B16603" s="214" t="s">
        <v>33522</v>
      </c>
      <c r="C16603" s="214" t="s">
        <v>942</v>
      </c>
    </row>
    <row r="16604" spans="1:3">
      <c r="A16604" s="218" t="s">
        <v>33523</v>
      </c>
      <c r="B16604" s="214" t="s">
        <v>33524</v>
      </c>
      <c r="C16604" s="214" t="s">
        <v>47</v>
      </c>
    </row>
    <row r="16605" spans="1:3">
      <c r="A16605" s="218" t="s">
        <v>33525</v>
      </c>
      <c r="B16605" s="214" t="s">
        <v>33526</v>
      </c>
      <c r="C16605" s="214" t="s">
        <v>47</v>
      </c>
    </row>
    <row r="16606" spans="1:3">
      <c r="A16606" s="218" t="s">
        <v>33527</v>
      </c>
      <c r="B16606" s="214" t="s">
        <v>33528</v>
      </c>
      <c r="C16606" s="214" t="s">
        <v>47</v>
      </c>
    </row>
    <row r="16607" spans="1:3">
      <c r="A16607" s="218" t="s">
        <v>33529</v>
      </c>
      <c r="B16607" s="214" t="s">
        <v>33530</v>
      </c>
      <c r="C16607" s="214" t="s">
        <v>47</v>
      </c>
    </row>
    <row r="16608" spans="1:3">
      <c r="A16608" s="218" t="s">
        <v>33531</v>
      </c>
      <c r="B16608" s="214" t="s">
        <v>33532</v>
      </c>
      <c r="C16608" s="214" t="s">
        <v>47</v>
      </c>
    </row>
    <row r="16609" spans="1:3">
      <c r="A16609" s="218" t="s">
        <v>33533</v>
      </c>
      <c r="B16609" s="214" t="s">
        <v>33534</v>
      </c>
      <c r="C16609" s="214" t="s">
        <v>47</v>
      </c>
    </row>
    <row r="16610" spans="1:3">
      <c r="A16610" s="218" t="s">
        <v>33535</v>
      </c>
      <c r="B16610" s="214" t="s">
        <v>33536</v>
      </c>
      <c r="C16610" s="214" t="s">
        <v>47</v>
      </c>
    </row>
    <row r="16611" spans="1:3">
      <c r="A16611" s="218" t="s">
        <v>33537</v>
      </c>
      <c r="B16611" s="214" t="s">
        <v>33538</v>
      </c>
      <c r="C16611" s="214" t="s">
        <v>47</v>
      </c>
    </row>
    <row r="16612" spans="1:3">
      <c r="A16612" s="218" t="s">
        <v>33539</v>
      </c>
      <c r="B16612" s="214" t="s">
        <v>33540</v>
      </c>
      <c r="C16612" s="214" t="s">
        <v>47</v>
      </c>
    </row>
    <row r="16613" spans="1:3">
      <c r="A16613" s="218" t="s">
        <v>33541</v>
      </c>
      <c r="B16613" s="214" t="s">
        <v>33542</v>
      </c>
      <c r="C16613" s="214" t="s">
        <v>47</v>
      </c>
    </row>
    <row r="16614" spans="1:3">
      <c r="A16614" s="218" t="s">
        <v>33543</v>
      </c>
      <c r="B16614" s="214" t="s">
        <v>33544</v>
      </c>
      <c r="C16614" s="214" t="s">
        <v>47</v>
      </c>
    </row>
    <row r="16615" spans="1:3">
      <c r="A16615" s="218" t="s">
        <v>33545</v>
      </c>
      <c r="B16615" s="214" t="s">
        <v>33546</v>
      </c>
      <c r="C16615" s="214" t="s">
        <v>47</v>
      </c>
    </row>
    <row r="16616" spans="1:3">
      <c r="A16616" s="218" t="s">
        <v>33547</v>
      </c>
      <c r="B16616" s="214" t="s">
        <v>33548</v>
      </c>
      <c r="C16616" s="214" t="s">
        <v>47</v>
      </c>
    </row>
    <row r="16617" spans="1:3">
      <c r="A16617" s="218" t="s">
        <v>33549</v>
      </c>
      <c r="B16617" s="214" t="s">
        <v>33550</v>
      </c>
      <c r="C16617" s="214" t="s">
        <v>47</v>
      </c>
    </row>
    <row r="16618" spans="1:3">
      <c r="A16618" s="218" t="s">
        <v>33551</v>
      </c>
      <c r="B16618" s="214" t="s">
        <v>33552</v>
      </c>
      <c r="C16618" s="214" t="s">
        <v>47</v>
      </c>
    </row>
    <row r="16619" spans="1:3">
      <c r="A16619" s="218" t="s">
        <v>33553</v>
      </c>
      <c r="B16619" s="214" t="s">
        <v>33554</v>
      </c>
      <c r="C16619" s="214" t="s">
        <v>47</v>
      </c>
    </row>
    <row r="16620" spans="1:3">
      <c r="A16620" s="218" t="s">
        <v>33555</v>
      </c>
      <c r="B16620" s="214" t="s">
        <v>33556</v>
      </c>
      <c r="C16620" s="214" t="s">
        <v>47</v>
      </c>
    </row>
    <row r="16621" spans="1:3">
      <c r="A16621" s="218" t="s">
        <v>33557</v>
      </c>
      <c r="B16621" s="214" t="s">
        <v>33558</v>
      </c>
      <c r="C16621" s="214" t="s">
        <v>47</v>
      </c>
    </row>
    <row r="16622" spans="1:3">
      <c r="A16622" s="218" t="s">
        <v>33559</v>
      </c>
      <c r="B16622" s="214" t="s">
        <v>33560</v>
      </c>
      <c r="C16622" s="214" t="s">
        <v>47</v>
      </c>
    </row>
    <row r="16623" spans="1:3">
      <c r="A16623" s="218" t="s">
        <v>33561</v>
      </c>
      <c r="B16623" s="214" t="s">
        <v>33562</v>
      </c>
      <c r="C16623" s="214" t="s">
        <v>47</v>
      </c>
    </row>
    <row r="16624" spans="1:3">
      <c r="A16624" s="218" t="s">
        <v>33563</v>
      </c>
      <c r="B16624" s="214" t="s">
        <v>33564</v>
      </c>
      <c r="C16624" s="214" t="s">
        <v>47</v>
      </c>
    </row>
    <row r="16625" spans="1:3">
      <c r="A16625" s="218" t="s">
        <v>33565</v>
      </c>
      <c r="B16625" s="214" t="s">
        <v>33566</v>
      </c>
      <c r="C16625" s="214" t="s">
        <v>47</v>
      </c>
    </row>
    <row r="16626" spans="1:3">
      <c r="A16626" s="218" t="s">
        <v>33567</v>
      </c>
      <c r="B16626" s="214" t="s">
        <v>33568</v>
      </c>
      <c r="C16626" s="214" t="s">
        <v>602</v>
      </c>
    </row>
    <row r="16627" spans="1:3">
      <c r="A16627" s="218" t="s">
        <v>33569</v>
      </c>
      <c r="B16627" s="214" t="s">
        <v>33570</v>
      </c>
      <c r="C16627" s="214" t="s">
        <v>47</v>
      </c>
    </row>
    <row r="16628" spans="1:3">
      <c r="A16628" s="218" t="s">
        <v>33571</v>
      </c>
      <c r="B16628" s="214" t="s">
        <v>33572</v>
      </c>
      <c r="C16628" s="214" t="s">
        <v>47</v>
      </c>
    </row>
    <row r="16629" spans="1:3">
      <c r="A16629" s="218" t="s">
        <v>33573</v>
      </c>
      <c r="B16629" s="214" t="s">
        <v>33574</v>
      </c>
      <c r="C16629" s="214" t="s">
        <v>47</v>
      </c>
    </row>
    <row r="16630" spans="1:3">
      <c r="A16630" s="218" t="s">
        <v>33575</v>
      </c>
      <c r="B16630" s="214" t="s">
        <v>33576</v>
      </c>
      <c r="C16630" s="214" t="s">
        <v>47</v>
      </c>
    </row>
    <row r="16631" spans="1:3">
      <c r="A16631" s="218" t="s">
        <v>33577</v>
      </c>
      <c r="B16631" s="214" t="s">
        <v>33578</v>
      </c>
      <c r="C16631" s="214" t="s">
        <v>47</v>
      </c>
    </row>
    <row r="16632" spans="1:3">
      <c r="A16632" s="218" t="s">
        <v>33579</v>
      </c>
      <c r="B16632" s="214" t="s">
        <v>33580</v>
      </c>
      <c r="C16632" s="214" t="s">
        <v>47</v>
      </c>
    </row>
    <row r="16633" spans="1:3">
      <c r="A16633" s="218" t="s">
        <v>33581</v>
      </c>
      <c r="B16633" s="214" t="s">
        <v>33582</v>
      </c>
      <c r="C16633" s="214" t="s">
        <v>47</v>
      </c>
    </row>
    <row r="16634" spans="1:3">
      <c r="A16634" s="218" t="s">
        <v>33583</v>
      </c>
      <c r="B16634" s="214" t="s">
        <v>33584</v>
      </c>
      <c r="C16634" s="214" t="s">
        <v>602</v>
      </c>
    </row>
    <row r="16635" spans="1:3">
      <c r="A16635" s="218" t="s">
        <v>33585</v>
      </c>
      <c r="B16635" s="214" t="s">
        <v>33586</v>
      </c>
      <c r="C16635" s="214" t="s">
        <v>602</v>
      </c>
    </row>
    <row r="16636" spans="1:3">
      <c r="A16636" s="218" t="s">
        <v>33587</v>
      </c>
      <c r="B16636" s="214" t="s">
        <v>33588</v>
      </c>
      <c r="C16636" s="214" t="s">
        <v>602</v>
      </c>
    </row>
    <row r="16637" spans="1:3">
      <c r="A16637" s="218" t="s">
        <v>33589</v>
      </c>
      <c r="B16637" s="214" t="s">
        <v>33590</v>
      </c>
      <c r="C16637" s="214" t="s">
        <v>602</v>
      </c>
    </row>
    <row r="16638" spans="1:3">
      <c r="A16638" s="218" t="s">
        <v>33591</v>
      </c>
      <c r="B16638" s="214" t="s">
        <v>33592</v>
      </c>
      <c r="C16638" s="214" t="s">
        <v>47</v>
      </c>
    </row>
    <row r="16639" spans="1:3">
      <c r="A16639" s="218" t="s">
        <v>33593</v>
      </c>
      <c r="B16639" s="214" t="s">
        <v>33594</v>
      </c>
      <c r="C16639" s="214" t="s">
        <v>47</v>
      </c>
    </row>
    <row r="16640" spans="1:3">
      <c r="A16640" s="218" t="s">
        <v>33595</v>
      </c>
      <c r="B16640" s="214" t="s">
        <v>33596</v>
      </c>
      <c r="C16640" s="214" t="s">
        <v>602</v>
      </c>
    </row>
    <row r="16641" spans="1:3">
      <c r="A16641" s="218" t="s">
        <v>33597</v>
      </c>
      <c r="B16641" s="214" t="s">
        <v>33598</v>
      </c>
      <c r="C16641" s="214" t="s">
        <v>602</v>
      </c>
    </row>
    <row r="16642" spans="1:3">
      <c r="A16642" s="218" t="s">
        <v>33599</v>
      </c>
      <c r="B16642" s="214" t="s">
        <v>33600</v>
      </c>
      <c r="C16642" s="214" t="s">
        <v>602</v>
      </c>
    </row>
    <row r="16643" spans="1:3">
      <c r="A16643" s="218" t="s">
        <v>33601</v>
      </c>
      <c r="B16643" s="214" t="s">
        <v>33602</v>
      </c>
      <c r="C16643" s="214" t="s">
        <v>602</v>
      </c>
    </row>
    <row r="16644" spans="1:3">
      <c r="A16644" s="218" t="s">
        <v>33603</v>
      </c>
      <c r="B16644" s="214" t="s">
        <v>33604</v>
      </c>
      <c r="C16644" s="214" t="s">
        <v>47</v>
      </c>
    </row>
    <row r="16645" spans="1:3">
      <c r="A16645" s="218" t="s">
        <v>33605</v>
      </c>
      <c r="B16645" s="214" t="s">
        <v>33606</v>
      </c>
      <c r="C16645" s="214" t="s">
        <v>47</v>
      </c>
    </row>
    <row r="16646" spans="1:3">
      <c r="A16646" s="218" t="s">
        <v>33607</v>
      </c>
      <c r="B16646" s="214" t="s">
        <v>33608</v>
      </c>
      <c r="C16646" s="214" t="s">
        <v>602</v>
      </c>
    </row>
    <row r="16647" spans="1:3">
      <c r="A16647" s="218" t="s">
        <v>33609</v>
      </c>
      <c r="B16647" s="214" t="s">
        <v>33610</v>
      </c>
      <c r="C16647" s="214" t="s">
        <v>47</v>
      </c>
    </row>
    <row r="16648" spans="1:3">
      <c r="A16648" s="218" t="s">
        <v>33611</v>
      </c>
      <c r="B16648" s="214" t="s">
        <v>33612</v>
      </c>
      <c r="C16648" s="214" t="s">
        <v>47</v>
      </c>
    </row>
    <row r="16649" spans="1:3">
      <c r="A16649" s="218" t="s">
        <v>33613</v>
      </c>
      <c r="B16649" s="214" t="s">
        <v>33614</v>
      </c>
      <c r="C16649" s="214" t="s">
        <v>47</v>
      </c>
    </row>
    <row r="16650" spans="1:3">
      <c r="A16650" s="218" t="s">
        <v>33615</v>
      </c>
      <c r="B16650" s="214" t="s">
        <v>33616</v>
      </c>
      <c r="C16650" s="214" t="s">
        <v>47</v>
      </c>
    </row>
    <row r="16651" spans="1:3">
      <c r="A16651" s="218" t="s">
        <v>33617</v>
      </c>
      <c r="B16651" s="214" t="s">
        <v>33618</v>
      </c>
      <c r="C16651" s="214" t="s">
        <v>47</v>
      </c>
    </row>
    <row r="16652" spans="1:3">
      <c r="A16652" s="218" t="s">
        <v>33619</v>
      </c>
      <c r="B16652" s="214" t="s">
        <v>33620</v>
      </c>
      <c r="C16652" s="214" t="s">
        <v>367</v>
      </c>
    </row>
    <row r="16653" spans="1:3">
      <c r="A16653" s="218" t="s">
        <v>33621</v>
      </c>
      <c r="B16653" s="214" t="s">
        <v>33622</v>
      </c>
      <c r="C16653" s="214" t="s">
        <v>602</v>
      </c>
    </row>
    <row r="16654" spans="1:3">
      <c r="A16654" s="218" t="s">
        <v>33623</v>
      </c>
      <c r="B16654" s="214" t="s">
        <v>33624</v>
      </c>
      <c r="C16654" s="214" t="s">
        <v>367</v>
      </c>
    </row>
    <row r="16655" spans="1:3">
      <c r="A16655" s="218" t="s">
        <v>33625</v>
      </c>
      <c r="B16655" s="214" t="s">
        <v>33626</v>
      </c>
      <c r="C16655" s="214" t="s">
        <v>367</v>
      </c>
    </row>
    <row r="16656" spans="1:3">
      <c r="A16656" s="218" t="s">
        <v>33627</v>
      </c>
      <c r="B16656" s="214" t="s">
        <v>33628</v>
      </c>
      <c r="C16656" s="214" t="s">
        <v>47</v>
      </c>
    </row>
    <row r="16657" spans="1:3">
      <c r="A16657" s="218" t="s">
        <v>33629</v>
      </c>
      <c r="B16657" s="214" t="s">
        <v>33630</v>
      </c>
      <c r="C16657" s="214" t="s">
        <v>47</v>
      </c>
    </row>
    <row r="16658" spans="1:3">
      <c r="A16658" s="218" t="s">
        <v>33631</v>
      </c>
      <c r="B16658" s="214" t="s">
        <v>33632</v>
      </c>
      <c r="C16658" s="214" t="s">
        <v>47</v>
      </c>
    </row>
    <row r="16659" spans="1:3">
      <c r="A16659" s="218" t="s">
        <v>33633</v>
      </c>
      <c r="B16659" s="214" t="s">
        <v>33634</v>
      </c>
      <c r="C16659" s="214" t="s">
        <v>47</v>
      </c>
    </row>
    <row r="16660" spans="1:3">
      <c r="A16660" s="218" t="s">
        <v>33635</v>
      </c>
      <c r="B16660" s="214" t="s">
        <v>33636</v>
      </c>
      <c r="C16660" s="214" t="s">
        <v>47</v>
      </c>
    </row>
    <row r="16661" spans="1:3">
      <c r="A16661" s="218" t="s">
        <v>33637</v>
      </c>
      <c r="B16661" s="214" t="s">
        <v>33638</v>
      </c>
      <c r="C16661" s="214" t="s">
        <v>47</v>
      </c>
    </row>
    <row r="16662" spans="1:3">
      <c r="A16662" s="218" t="s">
        <v>33639</v>
      </c>
      <c r="B16662" s="214" t="s">
        <v>33640</v>
      </c>
      <c r="C16662" s="214" t="s">
        <v>47</v>
      </c>
    </row>
    <row r="16663" spans="1:3">
      <c r="A16663" s="218" t="s">
        <v>33641</v>
      </c>
      <c r="B16663" s="214" t="s">
        <v>33642</v>
      </c>
      <c r="C16663" s="214" t="s">
        <v>47</v>
      </c>
    </row>
    <row r="16664" spans="1:3">
      <c r="A16664" s="218" t="s">
        <v>33643</v>
      </c>
      <c r="B16664" s="214" t="s">
        <v>33644</v>
      </c>
      <c r="C16664" s="214" t="s">
        <v>47</v>
      </c>
    </row>
    <row r="16665" spans="1:3">
      <c r="A16665" s="218" t="s">
        <v>33645</v>
      </c>
      <c r="B16665" s="214" t="s">
        <v>33646</v>
      </c>
      <c r="C16665" s="214" t="s">
        <v>47</v>
      </c>
    </row>
    <row r="16666" spans="1:3">
      <c r="A16666" s="218" t="s">
        <v>33647</v>
      </c>
      <c r="B16666" s="214" t="s">
        <v>33648</v>
      </c>
      <c r="C16666" s="214" t="s">
        <v>47</v>
      </c>
    </row>
    <row r="16667" spans="1:3">
      <c r="A16667" s="218" t="s">
        <v>33649</v>
      </c>
      <c r="B16667" s="214" t="s">
        <v>33650</v>
      </c>
      <c r="C16667" s="214" t="s">
        <v>47</v>
      </c>
    </row>
    <row r="16668" spans="1:3">
      <c r="A16668" s="218" t="s">
        <v>33651</v>
      </c>
      <c r="B16668" s="214" t="s">
        <v>33652</v>
      </c>
      <c r="C16668" s="214" t="s">
        <v>47</v>
      </c>
    </row>
    <row r="16669" spans="1:3">
      <c r="A16669" s="218" t="s">
        <v>33653</v>
      </c>
      <c r="B16669" s="214" t="s">
        <v>33654</v>
      </c>
      <c r="C16669" s="214" t="s">
        <v>602</v>
      </c>
    </row>
    <row r="16670" spans="1:3">
      <c r="A16670" s="218" t="s">
        <v>33655</v>
      </c>
      <c r="B16670" s="214" t="s">
        <v>33656</v>
      </c>
      <c r="C16670" s="214" t="s">
        <v>47</v>
      </c>
    </row>
    <row r="16671" spans="1:3">
      <c r="A16671" s="218" t="s">
        <v>33657</v>
      </c>
      <c r="B16671" s="214" t="s">
        <v>33658</v>
      </c>
      <c r="C16671" s="214" t="s">
        <v>602</v>
      </c>
    </row>
    <row r="16672" spans="1:3">
      <c r="A16672" s="218" t="s">
        <v>33659</v>
      </c>
      <c r="B16672" s="214" t="s">
        <v>33660</v>
      </c>
      <c r="C16672" s="214" t="s">
        <v>602</v>
      </c>
    </row>
    <row r="16673" spans="1:3">
      <c r="A16673" s="218" t="s">
        <v>33661</v>
      </c>
      <c r="B16673" s="214" t="s">
        <v>33662</v>
      </c>
      <c r="C16673" s="214" t="s">
        <v>602</v>
      </c>
    </row>
    <row r="16674" spans="1:3">
      <c r="A16674" s="218" t="s">
        <v>33663</v>
      </c>
      <c r="B16674" s="214" t="s">
        <v>33664</v>
      </c>
      <c r="C16674" s="214" t="s">
        <v>602</v>
      </c>
    </row>
    <row r="16675" spans="1:3">
      <c r="A16675" s="218" t="s">
        <v>33665</v>
      </c>
      <c r="B16675" s="214" t="s">
        <v>33666</v>
      </c>
      <c r="C16675" s="214" t="s">
        <v>367</v>
      </c>
    </row>
    <row r="16676" spans="1:3">
      <c r="A16676" s="218" t="s">
        <v>33667</v>
      </c>
      <c r="B16676" s="214" t="s">
        <v>33668</v>
      </c>
      <c r="C16676" s="214" t="s">
        <v>47</v>
      </c>
    </row>
    <row r="16677" spans="1:3">
      <c r="A16677" s="218" t="s">
        <v>33669</v>
      </c>
      <c r="B16677" s="214" t="s">
        <v>33670</v>
      </c>
      <c r="C16677" s="214" t="s">
        <v>602</v>
      </c>
    </row>
    <row r="16678" spans="1:3">
      <c r="A16678" s="218" t="s">
        <v>33671</v>
      </c>
      <c r="B16678" s="214" t="s">
        <v>33672</v>
      </c>
      <c r="C16678" s="214" t="s">
        <v>367</v>
      </c>
    </row>
    <row r="16679" spans="1:3">
      <c r="A16679" s="218" t="s">
        <v>33673</v>
      </c>
      <c r="B16679" s="214" t="s">
        <v>33674</v>
      </c>
      <c r="C16679" s="214" t="s">
        <v>461</v>
      </c>
    </row>
    <row r="16680" spans="1:3">
      <c r="A16680" s="218" t="s">
        <v>33675</v>
      </c>
      <c r="B16680" s="214" t="s">
        <v>33676</v>
      </c>
      <c r="C16680" s="214" t="s">
        <v>365</v>
      </c>
    </row>
    <row r="16681" spans="1:3">
      <c r="A16681" s="218" t="s">
        <v>33677</v>
      </c>
      <c r="B16681" s="214" t="s">
        <v>33678</v>
      </c>
      <c r="C16681" s="214" t="s">
        <v>367</v>
      </c>
    </row>
    <row r="16682" spans="1:3">
      <c r="A16682" s="218" t="s">
        <v>33679</v>
      </c>
      <c r="B16682" s="214" t="s">
        <v>33680</v>
      </c>
      <c r="C16682" s="214" t="s">
        <v>1669</v>
      </c>
    </row>
    <row r="16683" spans="1:3">
      <c r="A16683" s="218" t="s">
        <v>33681</v>
      </c>
      <c r="B16683" s="214" t="s">
        <v>33682</v>
      </c>
      <c r="C16683" s="214" t="s">
        <v>1669</v>
      </c>
    </row>
    <row r="16684" spans="1:3">
      <c r="A16684" s="218" t="s">
        <v>33683</v>
      </c>
      <c r="B16684" s="214" t="s">
        <v>33684</v>
      </c>
      <c r="C16684" s="214" t="s">
        <v>1669</v>
      </c>
    </row>
    <row r="16685" spans="1:3">
      <c r="A16685" s="218" t="s">
        <v>33685</v>
      </c>
      <c r="B16685" s="214" t="s">
        <v>33686</v>
      </c>
      <c r="C16685" s="214" t="s">
        <v>1669</v>
      </c>
    </row>
    <row r="16686" spans="1:3">
      <c r="A16686" s="218" t="s">
        <v>33687</v>
      </c>
      <c r="B16686" s="214" t="s">
        <v>33688</v>
      </c>
      <c r="C16686" s="214" t="s">
        <v>1669</v>
      </c>
    </row>
    <row r="16687" spans="1:3">
      <c r="A16687" s="218" t="s">
        <v>33689</v>
      </c>
      <c r="B16687" s="214" t="s">
        <v>33690</v>
      </c>
      <c r="C16687" s="214" t="s">
        <v>1669</v>
      </c>
    </row>
    <row r="16688" spans="1:3">
      <c r="A16688" s="218" t="s">
        <v>33691</v>
      </c>
      <c r="B16688" s="214" t="s">
        <v>33692</v>
      </c>
      <c r="C16688" s="214" t="s">
        <v>1669</v>
      </c>
    </row>
    <row r="16689" spans="1:3">
      <c r="A16689" s="218" t="s">
        <v>33693</v>
      </c>
      <c r="B16689" s="214" t="s">
        <v>33694</v>
      </c>
      <c r="C16689" s="214" t="s">
        <v>1669</v>
      </c>
    </row>
    <row r="16690" spans="1:3">
      <c r="A16690" s="218" t="s">
        <v>33695</v>
      </c>
      <c r="B16690" s="214" t="s">
        <v>33696</v>
      </c>
      <c r="C16690" s="214" t="s">
        <v>1669</v>
      </c>
    </row>
    <row r="16691" spans="1:3">
      <c r="A16691" s="218" t="s">
        <v>33697</v>
      </c>
      <c r="B16691" s="214" t="s">
        <v>33698</v>
      </c>
      <c r="C16691" s="214" t="s">
        <v>1669</v>
      </c>
    </row>
    <row r="16692" spans="1:3">
      <c r="A16692" s="218" t="s">
        <v>33699</v>
      </c>
      <c r="B16692" s="214" t="s">
        <v>33700</v>
      </c>
      <c r="C16692" s="214" t="s">
        <v>367</v>
      </c>
    </row>
    <row r="16693" spans="1:3">
      <c r="A16693" s="218" t="s">
        <v>33701</v>
      </c>
      <c r="B16693" s="214" t="s">
        <v>33702</v>
      </c>
      <c r="C16693" s="214" t="s">
        <v>602</v>
      </c>
    </row>
    <row r="16694" spans="1:3">
      <c r="A16694" s="218" t="s">
        <v>33703</v>
      </c>
      <c r="B16694" s="214" t="s">
        <v>33704</v>
      </c>
      <c r="C16694" s="214" t="s">
        <v>602</v>
      </c>
    </row>
    <row r="16695" spans="1:3">
      <c r="A16695" s="218" t="s">
        <v>33705</v>
      </c>
      <c r="B16695" s="214" t="s">
        <v>33706</v>
      </c>
      <c r="C16695" s="214" t="s">
        <v>1669</v>
      </c>
    </row>
    <row r="16696" spans="1:3">
      <c r="A16696" s="218" t="s">
        <v>33707</v>
      </c>
      <c r="B16696" s="214" t="s">
        <v>33708</v>
      </c>
      <c r="C16696" s="214" t="s">
        <v>1669</v>
      </c>
    </row>
    <row r="16697" spans="1:3">
      <c r="A16697" s="218" t="s">
        <v>33709</v>
      </c>
      <c r="B16697" s="214" t="s">
        <v>33710</v>
      </c>
      <c r="C16697" s="214" t="s">
        <v>1669</v>
      </c>
    </row>
    <row r="16698" spans="1:3">
      <c r="A16698" s="218" t="s">
        <v>33711</v>
      </c>
      <c r="B16698" s="214" t="s">
        <v>33712</v>
      </c>
      <c r="C16698" s="214" t="s">
        <v>1669</v>
      </c>
    </row>
    <row r="16699" spans="1:3">
      <c r="A16699" s="218" t="s">
        <v>33713</v>
      </c>
      <c r="B16699" s="214" t="s">
        <v>33714</v>
      </c>
      <c r="C16699" s="214" t="s">
        <v>47</v>
      </c>
    </row>
    <row r="16700" spans="1:3">
      <c r="A16700" s="218" t="s">
        <v>33715</v>
      </c>
      <c r="B16700" s="214" t="s">
        <v>33716</v>
      </c>
      <c r="C16700" s="214" t="s">
        <v>47</v>
      </c>
    </row>
    <row r="16701" spans="1:3">
      <c r="A16701" s="218" t="s">
        <v>33717</v>
      </c>
      <c r="B16701" s="214" t="s">
        <v>33718</v>
      </c>
      <c r="C16701" s="214" t="s">
        <v>1669</v>
      </c>
    </row>
    <row r="16702" spans="1:3">
      <c r="A16702" s="218" t="s">
        <v>33719</v>
      </c>
      <c r="B16702" s="214" t="s">
        <v>33720</v>
      </c>
      <c r="C16702" s="214" t="s">
        <v>1669</v>
      </c>
    </row>
    <row r="16703" spans="1:3">
      <c r="A16703" s="218" t="s">
        <v>33721</v>
      </c>
      <c r="B16703" s="214" t="s">
        <v>33722</v>
      </c>
      <c r="C16703" s="214" t="s">
        <v>1669</v>
      </c>
    </row>
    <row r="16704" spans="1:3">
      <c r="A16704" s="218" t="s">
        <v>33723</v>
      </c>
      <c r="B16704" s="214" t="s">
        <v>33724</v>
      </c>
      <c r="C16704" s="214" t="s">
        <v>1669</v>
      </c>
    </row>
    <row r="16705" spans="1:3">
      <c r="A16705" s="218" t="s">
        <v>33725</v>
      </c>
      <c r="B16705" s="214" t="s">
        <v>33726</v>
      </c>
      <c r="C16705" s="214" t="s">
        <v>1669</v>
      </c>
    </row>
    <row r="16706" spans="1:3">
      <c r="A16706" s="218" t="s">
        <v>33727</v>
      </c>
      <c r="B16706" s="214" t="s">
        <v>33728</v>
      </c>
      <c r="C16706" s="214" t="s">
        <v>1669</v>
      </c>
    </row>
    <row r="16707" spans="1:3">
      <c r="A16707" s="218" t="s">
        <v>33729</v>
      </c>
      <c r="B16707" s="214" t="s">
        <v>33730</v>
      </c>
      <c r="C16707" s="214" t="s">
        <v>1669</v>
      </c>
    </row>
    <row r="16708" spans="1:3">
      <c r="A16708" s="218" t="s">
        <v>33731</v>
      </c>
      <c r="B16708" s="214" t="s">
        <v>33732</v>
      </c>
      <c r="C16708" s="214" t="s">
        <v>1669</v>
      </c>
    </row>
    <row r="16709" spans="1:3">
      <c r="A16709" s="218" t="s">
        <v>33733</v>
      </c>
      <c r="B16709" s="214" t="s">
        <v>33734</v>
      </c>
      <c r="C16709" s="214" t="s">
        <v>1669</v>
      </c>
    </row>
    <row r="16710" spans="1:3">
      <c r="A16710" s="218" t="s">
        <v>33735</v>
      </c>
      <c r="B16710" s="214" t="s">
        <v>33736</v>
      </c>
      <c r="C16710" s="214" t="s">
        <v>1669</v>
      </c>
    </row>
    <row r="16711" spans="1:3">
      <c r="A16711" s="218" t="s">
        <v>33737</v>
      </c>
      <c r="B16711" s="214" t="s">
        <v>33738</v>
      </c>
      <c r="C16711" s="214" t="s">
        <v>1669</v>
      </c>
    </row>
    <row r="16712" spans="1:3">
      <c r="A16712" s="218" t="s">
        <v>33739</v>
      </c>
      <c r="B16712" s="214" t="s">
        <v>33740</v>
      </c>
      <c r="C16712" s="214" t="s">
        <v>33741</v>
      </c>
    </row>
    <row r="16713" spans="1:3">
      <c r="A16713" s="218" t="s">
        <v>33742</v>
      </c>
      <c r="B16713" s="214" t="s">
        <v>33743</v>
      </c>
      <c r="C16713" s="214" t="s">
        <v>33741</v>
      </c>
    </row>
    <row r="16714" spans="1:3">
      <c r="A16714" s="218" t="s">
        <v>33744</v>
      </c>
      <c r="B16714" s="214" t="s">
        <v>33745</v>
      </c>
      <c r="C16714" s="214" t="s">
        <v>1669</v>
      </c>
    </row>
    <row r="16715" spans="1:3">
      <c r="A16715" s="218" t="s">
        <v>33746</v>
      </c>
      <c r="B16715" s="214" t="s">
        <v>33747</v>
      </c>
      <c r="C16715" s="214" t="s">
        <v>1669</v>
      </c>
    </row>
    <row r="16716" spans="1:3">
      <c r="A16716" s="218" t="s">
        <v>33748</v>
      </c>
      <c r="B16716" s="214" t="s">
        <v>33749</v>
      </c>
      <c r="C16716" s="214" t="s">
        <v>1669</v>
      </c>
    </row>
    <row r="16717" spans="1:3">
      <c r="A16717" s="218" t="s">
        <v>33750</v>
      </c>
      <c r="B16717" s="214" t="s">
        <v>33751</v>
      </c>
      <c r="C16717" s="214" t="s">
        <v>1669</v>
      </c>
    </row>
    <row r="16718" spans="1:3">
      <c r="A16718" s="218" t="s">
        <v>33752</v>
      </c>
      <c r="B16718" s="214" t="s">
        <v>33753</v>
      </c>
      <c r="C16718" s="214" t="s">
        <v>1669</v>
      </c>
    </row>
    <row r="16719" spans="1:3">
      <c r="A16719" s="218" t="s">
        <v>33754</v>
      </c>
      <c r="B16719" s="214" t="s">
        <v>33755</v>
      </c>
      <c r="C16719" s="214" t="s">
        <v>1669</v>
      </c>
    </row>
    <row r="16720" spans="1:3">
      <c r="A16720" s="218" t="s">
        <v>33756</v>
      </c>
      <c r="B16720" s="214" t="s">
        <v>33757</v>
      </c>
      <c r="C16720" s="214" t="s">
        <v>1669</v>
      </c>
    </row>
    <row r="16721" spans="1:3">
      <c r="A16721" s="218" t="s">
        <v>33758</v>
      </c>
      <c r="B16721" s="214" t="s">
        <v>33759</v>
      </c>
      <c r="C16721" s="214" t="s">
        <v>1669</v>
      </c>
    </row>
    <row r="16722" spans="1:3">
      <c r="A16722" s="218" t="s">
        <v>33760</v>
      </c>
      <c r="B16722" s="214" t="s">
        <v>33761</v>
      </c>
      <c r="C16722" s="214" t="s">
        <v>1669</v>
      </c>
    </row>
    <row r="16723" spans="1:3">
      <c r="A16723" s="218" t="s">
        <v>33762</v>
      </c>
      <c r="B16723" s="214" t="s">
        <v>33763</v>
      </c>
      <c r="C16723" s="214" t="s">
        <v>1669</v>
      </c>
    </row>
    <row r="16724" spans="1:3">
      <c r="A16724" s="218" t="s">
        <v>33764</v>
      </c>
      <c r="B16724" s="214" t="s">
        <v>33765</v>
      </c>
      <c r="C16724" s="214" t="s">
        <v>1669</v>
      </c>
    </row>
    <row r="16725" spans="1:3">
      <c r="A16725" s="218" t="s">
        <v>33766</v>
      </c>
      <c r="B16725" s="214" t="s">
        <v>33767</v>
      </c>
      <c r="C16725" s="214" t="s">
        <v>1669</v>
      </c>
    </row>
    <row r="16726" spans="1:3">
      <c r="A16726" s="218" t="s">
        <v>33768</v>
      </c>
      <c r="B16726" s="214" t="s">
        <v>33769</v>
      </c>
      <c r="C16726" s="214" t="s">
        <v>1669</v>
      </c>
    </row>
    <row r="16727" spans="1:3">
      <c r="A16727" s="218" t="s">
        <v>33770</v>
      </c>
      <c r="B16727" s="214" t="s">
        <v>33771</v>
      </c>
      <c r="C16727" s="214" t="s">
        <v>1669</v>
      </c>
    </row>
    <row r="16728" spans="1:3">
      <c r="A16728" s="218" t="s">
        <v>33772</v>
      </c>
      <c r="B16728" s="214" t="s">
        <v>33773</v>
      </c>
      <c r="C16728" s="214" t="s">
        <v>367</v>
      </c>
    </row>
    <row r="16729" spans="1:3">
      <c r="A16729" s="218" t="s">
        <v>33774</v>
      </c>
      <c r="B16729" s="214" t="s">
        <v>33775</v>
      </c>
      <c r="C16729" s="214" t="s">
        <v>367</v>
      </c>
    </row>
    <row r="16730" spans="1:3">
      <c r="A16730" s="218" t="s">
        <v>33776</v>
      </c>
      <c r="B16730" s="214" t="s">
        <v>33777</v>
      </c>
      <c r="C16730" s="214" t="s">
        <v>602</v>
      </c>
    </row>
    <row r="16731" spans="1:3">
      <c r="A16731" s="218" t="s">
        <v>33778</v>
      </c>
      <c r="B16731" s="214" t="s">
        <v>33779</v>
      </c>
      <c r="C16731" s="214" t="s">
        <v>602</v>
      </c>
    </row>
    <row r="16732" spans="1:3">
      <c r="A16732" s="218" t="s">
        <v>33780</v>
      </c>
      <c r="B16732" s="214" t="s">
        <v>33781</v>
      </c>
      <c r="C16732" s="214" t="s">
        <v>47</v>
      </c>
    </row>
    <row r="16733" spans="1:3">
      <c r="A16733" s="218" t="s">
        <v>33782</v>
      </c>
      <c r="B16733" s="214" t="s">
        <v>33783</v>
      </c>
      <c r="C16733" s="214" t="s">
        <v>602</v>
      </c>
    </row>
    <row r="16734" spans="1:3">
      <c r="A16734" s="218" t="s">
        <v>33784</v>
      </c>
      <c r="B16734" s="214" t="s">
        <v>33785</v>
      </c>
      <c r="C16734" s="214" t="s">
        <v>47</v>
      </c>
    </row>
    <row r="16735" spans="1:3">
      <c r="A16735" s="218" t="s">
        <v>33786</v>
      </c>
      <c r="B16735" s="214" t="s">
        <v>33787</v>
      </c>
      <c r="C16735" s="214" t="s">
        <v>602</v>
      </c>
    </row>
    <row r="16736" spans="1:3">
      <c r="A16736" s="218" t="s">
        <v>33788</v>
      </c>
      <c r="B16736" s="214" t="s">
        <v>33789</v>
      </c>
      <c r="C16736" s="214" t="s">
        <v>1669</v>
      </c>
    </row>
    <row r="16737" spans="1:3">
      <c r="A16737" s="218" t="s">
        <v>33790</v>
      </c>
      <c r="B16737" s="214" t="s">
        <v>33791</v>
      </c>
      <c r="C16737" s="214" t="s">
        <v>1669</v>
      </c>
    </row>
    <row r="16738" spans="1:3">
      <c r="A16738" s="218" t="s">
        <v>33792</v>
      </c>
      <c r="B16738" s="214" t="s">
        <v>33793</v>
      </c>
      <c r="C16738" s="214" t="s">
        <v>1669</v>
      </c>
    </row>
    <row r="16739" spans="1:3">
      <c r="A16739" s="218" t="s">
        <v>33794</v>
      </c>
      <c r="B16739" s="214" t="s">
        <v>33795</v>
      </c>
      <c r="C16739" s="214" t="s">
        <v>1669</v>
      </c>
    </row>
    <row r="16740" spans="1:3">
      <c r="A16740" s="218" t="s">
        <v>33796</v>
      </c>
      <c r="B16740" s="214" t="s">
        <v>33797</v>
      </c>
      <c r="C16740" s="214" t="s">
        <v>1669</v>
      </c>
    </row>
    <row r="16741" spans="1:3">
      <c r="A16741" s="218" t="s">
        <v>33798</v>
      </c>
      <c r="B16741" s="214" t="s">
        <v>33799</v>
      </c>
      <c r="C16741" s="214" t="s">
        <v>1669</v>
      </c>
    </row>
    <row r="16742" spans="1:3">
      <c r="A16742" s="218" t="s">
        <v>33800</v>
      </c>
      <c r="B16742" s="214" t="s">
        <v>33801</v>
      </c>
      <c r="C16742" s="214" t="s">
        <v>1669</v>
      </c>
    </row>
    <row r="16743" spans="1:3">
      <c r="A16743" s="218" t="s">
        <v>33802</v>
      </c>
      <c r="B16743" s="214" t="s">
        <v>33803</v>
      </c>
      <c r="C16743" s="214" t="s">
        <v>1669</v>
      </c>
    </row>
    <row r="16744" spans="1:3">
      <c r="A16744" s="218" t="s">
        <v>33804</v>
      </c>
      <c r="B16744" s="214" t="s">
        <v>33805</v>
      </c>
      <c r="C16744" s="214" t="s">
        <v>1669</v>
      </c>
    </row>
    <row r="16745" spans="1:3">
      <c r="A16745" s="218" t="s">
        <v>33806</v>
      </c>
      <c r="B16745" s="214" t="s">
        <v>33807</v>
      </c>
      <c r="C16745" s="214" t="s">
        <v>1669</v>
      </c>
    </row>
    <row r="16746" spans="1:3">
      <c r="A16746" s="218" t="s">
        <v>33808</v>
      </c>
      <c r="B16746" s="214" t="s">
        <v>33809</v>
      </c>
      <c r="C16746" s="214" t="s">
        <v>1669</v>
      </c>
    </row>
    <row r="16747" spans="1:3">
      <c r="A16747" s="218" t="s">
        <v>33810</v>
      </c>
      <c r="B16747" s="214" t="s">
        <v>33811</v>
      </c>
      <c r="C16747" s="214" t="s">
        <v>1669</v>
      </c>
    </row>
    <row r="16748" spans="1:3">
      <c r="A16748" s="218" t="s">
        <v>33812</v>
      </c>
      <c r="B16748" s="214" t="s">
        <v>33813</v>
      </c>
      <c r="C16748" s="214" t="s">
        <v>1669</v>
      </c>
    </row>
    <row r="16749" spans="1:3">
      <c r="A16749" s="218" t="s">
        <v>33814</v>
      </c>
      <c r="B16749" s="214" t="s">
        <v>33815</v>
      </c>
      <c r="C16749" s="214" t="s">
        <v>1669</v>
      </c>
    </row>
    <row r="16750" spans="1:3">
      <c r="A16750" s="218" t="s">
        <v>33816</v>
      </c>
      <c r="B16750" s="214" t="s">
        <v>33817</v>
      </c>
      <c r="C16750" s="214" t="s">
        <v>1669</v>
      </c>
    </row>
    <row r="16751" spans="1:3">
      <c r="A16751" s="218" t="s">
        <v>33818</v>
      </c>
      <c r="B16751" s="214" t="s">
        <v>33819</v>
      </c>
      <c r="C16751" s="214" t="s">
        <v>1669</v>
      </c>
    </row>
    <row r="16752" spans="1:3">
      <c r="A16752" s="218" t="s">
        <v>33820</v>
      </c>
      <c r="B16752" s="214" t="s">
        <v>33821</v>
      </c>
      <c r="C16752" s="214" t="s">
        <v>1669</v>
      </c>
    </row>
    <row r="16753" spans="1:3">
      <c r="A16753" s="218" t="s">
        <v>33822</v>
      </c>
      <c r="B16753" s="214" t="s">
        <v>33823</v>
      </c>
      <c r="C16753" s="214" t="s">
        <v>1669</v>
      </c>
    </row>
    <row r="16754" spans="1:3">
      <c r="A16754" s="218" t="s">
        <v>33824</v>
      </c>
      <c r="B16754" s="214" t="s">
        <v>33825</v>
      </c>
      <c r="C16754" s="214" t="s">
        <v>1669</v>
      </c>
    </row>
    <row r="16755" spans="1:3">
      <c r="A16755" s="218" t="s">
        <v>33826</v>
      </c>
      <c r="B16755" s="214" t="s">
        <v>33827</v>
      </c>
      <c r="C16755" s="214" t="s">
        <v>1669</v>
      </c>
    </row>
    <row r="16756" spans="1:3">
      <c r="A16756" s="218" t="s">
        <v>33828</v>
      </c>
      <c r="B16756" s="214" t="s">
        <v>33829</v>
      </c>
      <c r="C16756" s="214" t="s">
        <v>1669</v>
      </c>
    </row>
    <row r="16757" spans="1:3">
      <c r="A16757" s="218" t="s">
        <v>33830</v>
      </c>
      <c r="B16757" s="214" t="s">
        <v>33831</v>
      </c>
      <c r="C16757" s="214" t="s">
        <v>1669</v>
      </c>
    </row>
    <row r="16758" spans="1:3">
      <c r="A16758" s="218" t="s">
        <v>33832</v>
      </c>
      <c r="B16758" s="214" t="s">
        <v>33833</v>
      </c>
      <c r="C16758" s="214" t="s">
        <v>1669</v>
      </c>
    </row>
    <row r="16759" spans="1:3">
      <c r="A16759" s="218" t="s">
        <v>33834</v>
      </c>
      <c r="B16759" s="214" t="s">
        <v>33835</v>
      </c>
      <c r="C16759" s="214" t="s">
        <v>1669</v>
      </c>
    </row>
    <row r="16760" spans="1:3">
      <c r="A16760" s="218" t="s">
        <v>33836</v>
      </c>
      <c r="B16760" s="214" t="s">
        <v>33837</v>
      </c>
      <c r="C16760" s="214" t="s">
        <v>1669</v>
      </c>
    </row>
    <row r="16761" spans="1:3">
      <c r="A16761" s="218" t="s">
        <v>33838</v>
      </c>
      <c r="B16761" s="214" t="s">
        <v>33839</v>
      </c>
      <c r="C16761" s="214" t="s">
        <v>1669</v>
      </c>
    </row>
    <row r="16762" spans="1:3">
      <c r="A16762" s="218" t="s">
        <v>33840</v>
      </c>
      <c r="B16762" s="214" t="s">
        <v>33841</v>
      </c>
      <c r="C16762" s="214" t="s">
        <v>1669</v>
      </c>
    </row>
    <row r="16763" spans="1:3">
      <c r="A16763" s="218" t="s">
        <v>33842</v>
      </c>
      <c r="B16763" s="214" t="s">
        <v>33843</v>
      </c>
      <c r="C16763" s="214" t="s">
        <v>3105</v>
      </c>
    </row>
    <row r="16764" spans="1:3">
      <c r="A16764" s="218" t="s">
        <v>33844</v>
      </c>
      <c r="B16764" s="214" t="s">
        <v>33845</v>
      </c>
      <c r="C16764" s="214" t="s">
        <v>3105</v>
      </c>
    </row>
    <row r="16765" spans="1:3">
      <c r="A16765" s="218" t="s">
        <v>33846</v>
      </c>
      <c r="B16765" s="214" t="s">
        <v>33847</v>
      </c>
      <c r="C16765" s="214" t="s">
        <v>617</v>
      </c>
    </row>
    <row r="16766" spans="1:3">
      <c r="A16766" s="218" t="s">
        <v>33848</v>
      </c>
      <c r="B16766" s="214" t="s">
        <v>33849</v>
      </c>
      <c r="C16766" s="214" t="s">
        <v>617</v>
      </c>
    </row>
    <row r="16767" spans="1:3">
      <c r="A16767" s="218" t="s">
        <v>33850</v>
      </c>
      <c r="B16767" s="214" t="s">
        <v>33851</v>
      </c>
      <c r="C16767" s="214" t="s">
        <v>617</v>
      </c>
    </row>
    <row r="16768" spans="1:3">
      <c r="A16768" s="218" t="s">
        <v>33852</v>
      </c>
      <c r="B16768" s="214" t="s">
        <v>33853</v>
      </c>
      <c r="C16768" s="214" t="s">
        <v>461</v>
      </c>
    </row>
    <row r="16769" spans="1:3">
      <c r="A16769" s="218" t="s">
        <v>33854</v>
      </c>
      <c r="B16769" s="214" t="s">
        <v>33855</v>
      </c>
      <c r="C16769" s="214" t="s">
        <v>3105</v>
      </c>
    </row>
    <row r="16770" spans="1:3">
      <c r="A16770" s="218" t="s">
        <v>33856</v>
      </c>
      <c r="B16770" s="214" t="s">
        <v>33857</v>
      </c>
      <c r="C16770" s="214" t="s">
        <v>365</v>
      </c>
    </row>
    <row r="16771" spans="1:3">
      <c r="A16771" s="218" t="s">
        <v>33858</v>
      </c>
      <c r="B16771" s="214" t="s">
        <v>33859</v>
      </c>
      <c r="C16771" s="214" t="s">
        <v>1669</v>
      </c>
    </row>
    <row r="16772" spans="1:3">
      <c r="A16772" s="218" t="s">
        <v>33860</v>
      </c>
      <c r="B16772" s="214" t="s">
        <v>33861</v>
      </c>
      <c r="C16772" s="214" t="s">
        <v>1669</v>
      </c>
    </row>
    <row r="16773" spans="1:3">
      <c r="A16773" s="218" t="s">
        <v>33862</v>
      </c>
      <c r="B16773" s="214" t="s">
        <v>33863</v>
      </c>
      <c r="C16773" s="214" t="s">
        <v>1669</v>
      </c>
    </row>
    <row r="16774" spans="1:3">
      <c r="A16774" s="218" t="s">
        <v>33864</v>
      </c>
      <c r="B16774" s="214" t="s">
        <v>33865</v>
      </c>
      <c r="C16774" s="214" t="s">
        <v>1669</v>
      </c>
    </row>
    <row r="16775" spans="1:3">
      <c r="A16775" s="218" t="s">
        <v>33866</v>
      </c>
      <c r="B16775" s="214" t="s">
        <v>33867</v>
      </c>
      <c r="C16775" s="214" t="s">
        <v>365</v>
      </c>
    </row>
    <row r="16776" spans="1:3">
      <c r="A16776" s="218" t="s">
        <v>33868</v>
      </c>
      <c r="B16776" s="214" t="s">
        <v>33869</v>
      </c>
      <c r="C16776" s="214" t="s">
        <v>33741</v>
      </c>
    </row>
    <row r="16777" spans="1:3">
      <c r="A16777" s="218" t="s">
        <v>33870</v>
      </c>
      <c r="B16777" s="214" t="s">
        <v>33871</v>
      </c>
      <c r="C16777" s="214" t="s">
        <v>47</v>
      </c>
    </row>
    <row r="16778" spans="1:3">
      <c r="A16778" s="218" t="s">
        <v>33872</v>
      </c>
      <c r="B16778" s="214" t="s">
        <v>33873</v>
      </c>
      <c r="C16778" s="214" t="s">
        <v>47</v>
      </c>
    </row>
    <row r="16779" spans="1:3">
      <c r="A16779" s="218" t="s">
        <v>33874</v>
      </c>
      <c r="B16779" s="214" t="s">
        <v>33875</v>
      </c>
      <c r="C16779" s="214" t="s">
        <v>47</v>
      </c>
    </row>
    <row r="16780" spans="1:3">
      <c r="A16780" s="218" t="s">
        <v>33876</v>
      </c>
      <c r="B16780" s="214" t="s">
        <v>33877</v>
      </c>
      <c r="C16780" s="214" t="s">
        <v>47</v>
      </c>
    </row>
    <row r="16781" spans="1:3">
      <c r="A16781" s="218" t="s">
        <v>33878</v>
      </c>
      <c r="B16781" s="214" t="s">
        <v>33879</v>
      </c>
      <c r="C16781" s="214" t="s">
        <v>47</v>
      </c>
    </row>
    <row r="16782" spans="1:3">
      <c r="A16782" s="218" t="s">
        <v>33880</v>
      </c>
      <c r="B16782" s="214" t="s">
        <v>33881</v>
      </c>
      <c r="C16782" s="214" t="s">
        <v>47</v>
      </c>
    </row>
    <row r="16783" spans="1:3">
      <c r="A16783" s="218" t="s">
        <v>33882</v>
      </c>
      <c r="B16783" s="214" t="s">
        <v>33883</v>
      </c>
      <c r="C16783" s="214" t="s">
        <v>47</v>
      </c>
    </row>
    <row r="16784" spans="1:3">
      <c r="A16784" s="218" t="s">
        <v>33884</v>
      </c>
      <c r="B16784" s="214" t="s">
        <v>33885</v>
      </c>
      <c r="C16784" s="214" t="s">
        <v>47</v>
      </c>
    </row>
    <row r="16785" spans="1:3">
      <c r="A16785" s="218" t="s">
        <v>33886</v>
      </c>
      <c r="B16785" s="214" t="s">
        <v>33887</v>
      </c>
      <c r="C16785" s="214" t="s">
        <v>47</v>
      </c>
    </row>
    <row r="16786" spans="1:3">
      <c r="A16786" s="218" t="s">
        <v>33888</v>
      </c>
      <c r="B16786" s="214" t="s">
        <v>33889</v>
      </c>
      <c r="C16786" s="214" t="s">
        <v>47</v>
      </c>
    </row>
    <row r="16787" spans="1:3">
      <c r="A16787" s="218" t="s">
        <v>33890</v>
      </c>
      <c r="B16787" s="214" t="s">
        <v>33891</v>
      </c>
      <c r="C16787" s="214" t="s">
        <v>47</v>
      </c>
    </row>
    <row r="16788" spans="1:3">
      <c r="A16788" s="218" t="s">
        <v>33892</v>
      </c>
      <c r="B16788" s="214" t="s">
        <v>33893</v>
      </c>
      <c r="C16788" s="214" t="s">
        <v>47</v>
      </c>
    </row>
    <row r="16789" spans="1:3">
      <c r="A16789" s="218" t="s">
        <v>33894</v>
      </c>
      <c r="B16789" s="214" t="s">
        <v>33895</v>
      </c>
      <c r="C16789" s="214" t="s">
        <v>47</v>
      </c>
    </row>
    <row r="16790" spans="1:3">
      <c r="A16790" s="218" t="s">
        <v>33896</v>
      </c>
      <c r="B16790" s="214" t="s">
        <v>33897</v>
      </c>
      <c r="C16790" s="214" t="s">
        <v>1669</v>
      </c>
    </row>
    <row r="16791" spans="1:3">
      <c r="A16791" s="218" t="s">
        <v>33898</v>
      </c>
      <c r="B16791" s="214" t="s">
        <v>33899</v>
      </c>
      <c r="C16791" s="214" t="s">
        <v>47</v>
      </c>
    </row>
    <row r="16792" spans="1:3">
      <c r="A16792" s="218" t="s">
        <v>33900</v>
      </c>
      <c r="B16792" s="214" t="s">
        <v>33901</v>
      </c>
      <c r="C16792" s="214" t="s">
        <v>365</v>
      </c>
    </row>
    <row r="16793" spans="1:3">
      <c r="A16793" s="218" t="s">
        <v>33902</v>
      </c>
      <c r="B16793" s="214" t="s">
        <v>33903</v>
      </c>
      <c r="C16793" s="214" t="s">
        <v>367</v>
      </c>
    </row>
    <row r="16794" spans="1:3">
      <c r="A16794" s="218" t="s">
        <v>33904</v>
      </c>
      <c r="B16794" s="214" t="s">
        <v>33905</v>
      </c>
      <c r="C16794" s="214" t="s">
        <v>367</v>
      </c>
    </row>
    <row r="16795" spans="1:3">
      <c r="A16795" s="218" t="s">
        <v>33906</v>
      </c>
      <c r="B16795" s="214" t="s">
        <v>33907</v>
      </c>
      <c r="C16795" s="214" t="s">
        <v>1669</v>
      </c>
    </row>
    <row r="16796" spans="1:3">
      <c r="A16796" s="218" t="s">
        <v>33908</v>
      </c>
      <c r="B16796" s="214" t="s">
        <v>33909</v>
      </c>
      <c r="C16796" s="214" t="s">
        <v>1669</v>
      </c>
    </row>
    <row r="16797" spans="1:3">
      <c r="A16797" s="218" t="s">
        <v>33910</v>
      </c>
      <c r="B16797" s="214" t="s">
        <v>33911</v>
      </c>
      <c r="C16797" s="214" t="s">
        <v>1669</v>
      </c>
    </row>
    <row r="16798" spans="1:3">
      <c r="A16798" s="218" t="s">
        <v>33912</v>
      </c>
      <c r="B16798" s="214" t="s">
        <v>33913</v>
      </c>
      <c r="C16798" s="214" t="s">
        <v>1669</v>
      </c>
    </row>
    <row r="16799" spans="1:3">
      <c r="A16799" s="218" t="s">
        <v>33914</v>
      </c>
      <c r="B16799" s="214" t="s">
        <v>33915</v>
      </c>
      <c r="C16799" s="214" t="s">
        <v>1669</v>
      </c>
    </row>
    <row r="16800" spans="1:3">
      <c r="A16800" s="218" t="s">
        <v>33916</v>
      </c>
      <c r="B16800" s="214" t="s">
        <v>33917</v>
      </c>
      <c r="C16800" s="214" t="s">
        <v>1669</v>
      </c>
    </row>
    <row r="16801" spans="1:3">
      <c r="A16801" s="218" t="s">
        <v>33918</v>
      </c>
      <c r="B16801" s="214" t="s">
        <v>33919</v>
      </c>
      <c r="C16801" s="214" t="s">
        <v>1669</v>
      </c>
    </row>
    <row r="16802" spans="1:3">
      <c r="A16802" s="218" t="s">
        <v>33920</v>
      </c>
      <c r="B16802" s="214" t="s">
        <v>33921</v>
      </c>
      <c r="C16802" s="214" t="s">
        <v>1669</v>
      </c>
    </row>
    <row r="16803" spans="1:3">
      <c r="A16803" s="218" t="s">
        <v>33922</v>
      </c>
      <c r="B16803" s="214" t="s">
        <v>33923</v>
      </c>
      <c r="C16803" s="214" t="s">
        <v>1669</v>
      </c>
    </row>
    <row r="16804" spans="1:3">
      <c r="A16804" s="218" t="s">
        <v>33924</v>
      </c>
      <c r="B16804" s="214" t="s">
        <v>33925</v>
      </c>
      <c r="C16804" s="214" t="s">
        <v>1669</v>
      </c>
    </row>
    <row r="16805" spans="1:3">
      <c r="A16805" s="218" t="s">
        <v>33926</v>
      </c>
      <c r="B16805" s="214" t="s">
        <v>33927</v>
      </c>
      <c r="C16805" s="214" t="s">
        <v>47</v>
      </c>
    </row>
    <row r="16806" spans="1:3">
      <c r="A16806" s="218" t="s">
        <v>33928</v>
      </c>
      <c r="B16806" s="214" t="s">
        <v>33929</v>
      </c>
      <c r="C16806" s="214" t="s">
        <v>602</v>
      </c>
    </row>
    <row r="16807" spans="1:3">
      <c r="A16807" s="218" t="s">
        <v>33930</v>
      </c>
      <c r="B16807" s="214" t="s">
        <v>33931</v>
      </c>
      <c r="C16807" s="214" t="s">
        <v>367</v>
      </c>
    </row>
    <row r="16808" spans="1:3">
      <c r="A16808" s="218" t="s">
        <v>33932</v>
      </c>
      <c r="B16808" s="214" t="s">
        <v>33933</v>
      </c>
      <c r="C16808" s="214" t="s">
        <v>367</v>
      </c>
    </row>
    <row r="16809" spans="1:3">
      <c r="A16809" s="218" t="s">
        <v>33934</v>
      </c>
      <c r="B16809" s="214" t="s">
        <v>33935</v>
      </c>
      <c r="C16809" s="214" t="s">
        <v>47</v>
      </c>
    </row>
    <row r="16810" spans="1:3">
      <c r="A16810" s="218" t="s">
        <v>33936</v>
      </c>
      <c r="B16810" s="214" t="s">
        <v>33937</v>
      </c>
      <c r="C16810" s="214" t="s">
        <v>367</v>
      </c>
    </row>
    <row r="16811" spans="1:3">
      <c r="A16811" s="218" t="s">
        <v>33938</v>
      </c>
      <c r="B16811" s="214" t="s">
        <v>33939</v>
      </c>
      <c r="C16811" s="214" t="s">
        <v>602</v>
      </c>
    </row>
    <row r="16812" spans="1:3">
      <c r="A16812" s="218" t="s">
        <v>33940</v>
      </c>
      <c r="B16812" s="214" t="s">
        <v>33941</v>
      </c>
      <c r="C16812" s="214" t="s">
        <v>602</v>
      </c>
    </row>
    <row r="16813" spans="1:3">
      <c r="A16813" s="218" t="s">
        <v>33942</v>
      </c>
      <c r="B16813" s="214" t="s">
        <v>33943</v>
      </c>
      <c r="C16813" s="214" t="s">
        <v>461</v>
      </c>
    </row>
    <row r="16814" spans="1:3">
      <c r="A16814" s="218" t="s">
        <v>33944</v>
      </c>
      <c r="B16814" s="214" t="s">
        <v>33945</v>
      </c>
      <c r="C16814" s="214" t="s">
        <v>47</v>
      </c>
    </row>
    <row r="16815" spans="1:3">
      <c r="A16815" s="218" t="s">
        <v>33946</v>
      </c>
      <c r="B16815" s="214" t="s">
        <v>33947</v>
      </c>
      <c r="C16815" s="214" t="s">
        <v>1669</v>
      </c>
    </row>
    <row r="16816" spans="1:3">
      <c r="A16816" s="218" t="s">
        <v>33948</v>
      </c>
      <c r="B16816" s="214" t="s">
        <v>33949</v>
      </c>
      <c r="C16816" s="214" t="s">
        <v>1669</v>
      </c>
    </row>
    <row r="16817" spans="1:3">
      <c r="A16817" s="218" t="s">
        <v>33950</v>
      </c>
      <c r="B16817" s="214" t="s">
        <v>33951</v>
      </c>
      <c r="C16817" s="214" t="s">
        <v>1669</v>
      </c>
    </row>
    <row r="16818" spans="1:3">
      <c r="A16818" s="218" t="s">
        <v>33952</v>
      </c>
      <c r="B16818" s="214" t="s">
        <v>33953</v>
      </c>
      <c r="C16818" s="214" t="s">
        <v>1669</v>
      </c>
    </row>
    <row r="16819" spans="1:3">
      <c r="A16819" s="218" t="s">
        <v>33954</v>
      </c>
      <c r="B16819" s="214" t="s">
        <v>33955</v>
      </c>
      <c r="C16819" s="214" t="s">
        <v>602</v>
      </c>
    </row>
    <row r="16820" spans="1:3">
      <c r="A16820" s="218" t="s">
        <v>33956</v>
      </c>
      <c r="B16820" s="214" t="s">
        <v>33957</v>
      </c>
      <c r="C16820" s="214" t="s">
        <v>47</v>
      </c>
    </row>
    <row r="16821" spans="1:3">
      <c r="A16821" s="218" t="s">
        <v>33958</v>
      </c>
      <c r="B16821" s="214" t="s">
        <v>33959</v>
      </c>
      <c r="C16821" s="214" t="s">
        <v>47</v>
      </c>
    </row>
    <row r="16822" spans="1:3">
      <c r="A16822" s="218" t="s">
        <v>33960</v>
      </c>
      <c r="B16822" s="214" t="s">
        <v>33961</v>
      </c>
      <c r="C16822" s="214" t="s">
        <v>1669</v>
      </c>
    </row>
    <row r="16823" spans="1:3">
      <c r="A16823" s="218" t="s">
        <v>33962</v>
      </c>
      <c r="B16823" s="214" t="s">
        <v>33963</v>
      </c>
      <c r="C16823" s="214" t="s">
        <v>1669</v>
      </c>
    </row>
    <row r="16824" spans="1:3">
      <c r="A16824" s="218" t="s">
        <v>33964</v>
      </c>
      <c r="B16824" s="214" t="s">
        <v>33965</v>
      </c>
      <c r="C16824" s="214" t="s">
        <v>1669</v>
      </c>
    </row>
    <row r="16825" spans="1:3">
      <c r="A16825" s="218" t="s">
        <v>33966</v>
      </c>
      <c r="B16825" s="214" t="s">
        <v>33967</v>
      </c>
      <c r="C16825" s="214" t="s">
        <v>1669</v>
      </c>
    </row>
    <row r="16826" spans="1:3">
      <c r="A16826" s="218" t="s">
        <v>33968</v>
      </c>
      <c r="B16826" s="214" t="s">
        <v>33969</v>
      </c>
      <c r="C16826" s="214" t="s">
        <v>1669</v>
      </c>
    </row>
    <row r="16827" spans="1:3">
      <c r="A16827" s="218" t="s">
        <v>33970</v>
      </c>
      <c r="B16827" s="214" t="s">
        <v>33971</v>
      </c>
      <c r="C16827" s="214" t="s">
        <v>1669</v>
      </c>
    </row>
    <row r="16828" spans="1:3">
      <c r="A16828" s="218" t="s">
        <v>33972</v>
      </c>
      <c r="B16828" s="214" t="s">
        <v>33973</v>
      </c>
      <c r="C16828" s="214" t="s">
        <v>1669</v>
      </c>
    </row>
    <row r="16829" spans="1:3">
      <c r="A16829" s="218" t="s">
        <v>33974</v>
      </c>
      <c r="B16829" s="214" t="s">
        <v>33975</v>
      </c>
      <c r="C16829" s="214" t="s">
        <v>3105</v>
      </c>
    </row>
    <row r="16830" spans="1:3">
      <c r="A16830" s="218" t="s">
        <v>33976</v>
      </c>
      <c r="B16830" s="214" t="s">
        <v>33977</v>
      </c>
      <c r="C16830" s="214" t="s">
        <v>1669</v>
      </c>
    </row>
    <row r="16831" spans="1:3">
      <c r="A16831" s="218" t="s">
        <v>33978</v>
      </c>
      <c r="B16831" s="214" t="s">
        <v>33979</v>
      </c>
      <c r="C16831" s="214" t="s">
        <v>1669</v>
      </c>
    </row>
    <row r="16832" spans="1:3">
      <c r="A16832" s="218" t="s">
        <v>33980</v>
      </c>
      <c r="B16832" s="214" t="s">
        <v>33981</v>
      </c>
      <c r="C16832" s="214" t="s">
        <v>1669</v>
      </c>
    </row>
    <row r="16833" spans="1:3">
      <c r="A16833" s="218" t="s">
        <v>33982</v>
      </c>
      <c r="B16833" s="214" t="s">
        <v>33983</v>
      </c>
      <c r="C16833" s="214" t="s">
        <v>1669</v>
      </c>
    </row>
    <row r="16834" spans="1:3">
      <c r="A16834" s="218" t="s">
        <v>33984</v>
      </c>
      <c r="B16834" s="214" t="s">
        <v>33985</v>
      </c>
      <c r="C16834" s="214" t="s">
        <v>602</v>
      </c>
    </row>
    <row r="16835" spans="1:3">
      <c r="A16835" s="218" t="s">
        <v>33986</v>
      </c>
      <c r="B16835" s="214" t="s">
        <v>33987</v>
      </c>
      <c r="C16835" s="214" t="s">
        <v>1669</v>
      </c>
    </row>
    <row r="16836" spans="1:3">
      <c r="A16836" s="218" t="s">
        <v>33988</v>
      </c>
      <c r="B16836" s="214" t="s">
        <v>33989</v>
      </c>
      <c r="C16836" s="214" t="s">
        <v>1669</v>
      </c>
    </row>
    <row r="16837" spans="1:3">
      <c r="A16837" s="218" t="s">
        <v>33990</v>
      </c>
      <c r="B16837" s="214" t="s">
        <v>33991</v>
      </c>
      <c r="C16837" s="214" t="s">
        <v>1669</v>
      </c>
    </row>
    <row r="16838" spans="1:3">
      <c r="A16838" s="218" t="s">
        <v>33992</v>
      </c>
      <c r="B16838" s="214" t="s">
        <v>33993</v>
      </c>
      <c r="C16838" s="214" t="s">
        <v>365</v>
      </c>
    </row>
    <row r="16839" spans="1:3">
      <c r="A16839" s="218" t="s">
        <v>33994</v>
      </c>
      <c r="B16839" s="214" t="s">
        <v>33995</v>
      </c>
      <c r="C16839" s="214" t="s">
        <v>602</v>
      </c>
    </row>
    <row r="16840" spans="1:3">
      <c r="A16840" s="218" t="s">
        <v>33996</v>
      </c>
      <c r="B16840" s="214" t="s">
        <v>33997</v>
      </c>
      <c r="C16840" s="214" t="s">
        <v>47</v>
      </c>
    </row>
    <row r="16841" spans="1:3">
      <c r="A16841" s="218" t="s">
        <v>33998</v>
      </c>
      <c r="B16841" s="214" t="s">
        <v>33999</v>
      </c>
      <c r="C16841" s="214" t="s">
        <v>602</v>
      </c>
    </row>
    <row r="16842" spans="1:3">
      <c r="A16842" s="218" t="s">
        <v>34000</v>
      </c>
      <c r="B16842" s="214" t="s">
        <v>34001</v>
      </c>
      <c r="C16842" s="214" t="s">
        <v>461</v>
      </c>
    </row>
    <row r="16843" spans="1:3">
      <c r="A16843" s="218" t="s">
        <v>34002</v>
      </c>
      <c r="B16843" s="214" t="s">
        <v>34003</v>
      </c>
      <c r="C16843" s="214" t="s">
        <v>47</v>
      </c>
    </row>
    <row r="16844" spans="1:3">
      <c r="A16844" s="218" t="s">
        <v>34004</v>
      </c>
      <c r="B16844" s="214" t="s">
        <v>34005</v>
      </c>
      <c r="C16844" s="214" t="s">
        <v>47</v>
      </c>
    </row>
    <row r="16845" spans="1:3">
      <c r="A16845" s="218" t="s">
        <v>34006</v>
      </c>
      <c r="B16845" s="214" t="s">
        <v>34007</v>
      </c>
      <c r="C16845" s="214" t="s">
        <v>47</v>
      </c>
    </row>
    <row r="16846" spans="1:3">
      <c r="A16846" s="218" t="s">
        <v>34008</v>
      </c>
      <c r="B16846" s="214" t="s">
        <v>34009</v>
      </c>
      <c r="C16846" s="214" t="s">
        <v>47</v>
      </c>
    </row>
    <row r="16847" spans="1:3">
      <c r="A16847" s="218" t="s">
        <v>34010</v>
      </c>
      <c r="B16847" s="214" t="s">
        <v>34011</v>
      </c>
      <c r="C16847" s="214" t="s">
        <v>47</v>
      </c>
    </row>
    <row r="16848" spans="1:3">
      <c r="A16848" s="218" t="s">
        <v>34012</v>
      </c>
      <c r="B16848" s="214" t="s">
        <v>34013</v>
      </c>
      <c r="C16848" s="214" t="s">
        <v>47</v>
      </c>
    </row>
    <row r="16849" spans="1:3">
      <c r="A16849" s="218" t="s">
        <v>34014</v>
      </c>
      <c r="B16849" s="214" t="s">
        <v>34015</v>
      </c>
      <c r="C16849" s="214" t="s">
        <v>602</v>
      </c>
    </row>
    <row r="16850" spans="1:3">
      <c r="A16850" s="218" t="s">
        <v>34016</v>
      </c>
      <c r="B16850" s="214" t="s">
        <v>34017</v>
      </c>
      <c r="C16850" s="214" t="s">
        <v>602</v>
      </c>
    </row>
    <row r="16851" spans="1:3">
      <c r="A16851" s="218" t="s">
        <v>34018</v>
      </c>
      <c r="B16851" s="214" t="s">
        <v>34019</v>
      </c>
      <c r="C16851" s="214" t="s">
        <v>602</v>
      </c>
    </row>
    <row r="16852" spans="1:3">
      <c r="A16852" s="218" t="s">
        <v>34020</v>
      </c>
      <c r="B16852" s="214" t="s">
        <v>34021</v>
      </c>
      <c r="C16852" s="214" t="s">
        <v>602</v>
      </c>
    </row>
    <row r="16853" spans="1:3">
      <c r="A16853" s="218" t="s">
        <v>34022</v>
      </c>
      <c r="B16853" s="214" t="s">
        <v>34023</v>
      </c>
      <c r="C16853" s="214" t="s">
        <v>602</v>
      </c>
    </row>
    <row r="16854" spans="1:3">
      <c r="A16854" s="218" t="s">
        <v>34024</v>
      </c>
      <c r="B16854" s="214" t="s">
        <v>34025</v>
      </c>
      <c r="C16854" s="214" t="s">
        <v>1669</v>
      </c>
    </row>
    <row r="16855" spans="1:3">
      <c r="A16855" s="218" t="s">
        <v>34026</v>
      </c>
      <c r="B16855" s="214" t="s">
        <v>34027</v>
      </c>
      <c r="C16855" s="214" t="s">
        <v>1669</v>
      </c>
    </row>
    <row r="16856" spans="1:3">
      <c r="A16856" s="218" t="s">
        <v>34028</v>
      </c>
      <c r="B16856" s="214" t="s">
        <v>34029</v>
      </c>
      <c r="C16856" s="214" t="s">
        <v>47</v>
      </c>
    </row>
    <row r="16857" spans="1:3">
      <c r="A16857" s="218" t="s">
        <v>34030</v>
      </c>
      <c r="B16857" s="214" t="s">
        <v>34031</v>
      </c>
      <c r="C16857" s="214" t="s">
        <v>602</v>
      </c>
    </row>
    <row r="16858" spans="1:3">
      <c r="A16858" s="218" t="s">
        <v>34032</v>
      </c>
      <c r="B16858" s="214" t="s">
        <v>34033</v>
      </c>
      <c r="C16858" s="214" t="s">
        <v>47</v>
      </c>
    </row>
    <row r="16859" spans="1:3">
      <c r="A16859" s="218" t="s">
        <v>34034</v>
      </c>
      <c r="B16859" s="214" t="s">
        <v>34035</v>
      </c>
      <c r="C16859" s="214" t="s">
        <v>47</v>
      </c>
    </row>
    <row r="16860" spans="1:3">
      <c r="A16860" s="218" t="s">
        <v>34036</v>
      </c>
      <c r="B16860" s="214" t="s">
        <v>34037</v>
      </c>
      <c r="C16860" s="214" t="s">
        <v>367</v>
      </c>
    </row>
    <row r="16861" spans="1:3">
      <c r="A16861" s="218" t="s">
        <v>34038</v>
      </c>
      <c r="B16861" s="214" t="s">
        <v>34039</v>
      </c>
      <c r="C16861" s="214" t="s">
        <v>47</v>
      </c>
    </row>
    <row r="16862" spans="1:3">
      <c r="A16862" s="218" t="s">
        <v>34040</v>
      </c>
      <c r="B16862" s="214" t="s">
        <v>34041</v>
      </c>
      <c r="C16862" s="214" t="s">
        <v>47</v>
      </c>
    </row>
    <row r="16863" spans="1:3">
      <c r="A16863" s="218" t="s">
        <v>34042</v>
      </c>
      <c r="B16863" s="214" t="s">
        <v>34043</v>
      </c>
      <c r="C16863" s="214" t="s">
        <v>47</v>
      </c>
    </row>
    <row r="16864" spans="1:3">
      <c r="A16864" s="218" t="s">
        <v>34044</v>
      </c>
      <c r="B16864" s="214" t="s">
        <v>34045</v>
      </c>
      <c r="C16864" s="214" t="s">
        <v>47</v>
      </c>
    </row>
    <row r="16865" spans="1:3">
      <c r="A16865" s="218" t="s">
        <v>34046</v>
      </c>
      <c r="B16865" s="214" t="s">
        <v>34047</v>
      </c>
      <c r="C16865" s="214" t="s">
        <v>47</v>
      </c>
    </row>
    <row r="16866" spans="1:3">
      <c r="A16866" s="218" t="s">
        <v>34048</v>
      </c>
      <c r="B16866" s="214" t="s">
        <v>34049</v>
      </c>
      <c r="C16866" s="214" t="s">
        <v>461</v>
      </c>
    </row>
    <row r="16867" spans="1:3">
      <c r="A16867" s="218" t="s">
        <v>34050</v>
      </c>
      <c r="B16867" s="214" t="s">
        <v>34051</v>
      </c>
      <c r="C16867" s="214" t="s">
        <v>47</v>
      </c>
    </row>
    <row r="16868" spans="1:3">
      <c r="A16868" s="218" t="s">
        <v>34052</v>
      </c>
      <c r="B16868" s="214" t="s">
        <v>34053</v>
      </c>
      <c r="C16868" s="214" t="s">
        <v>47</v>
      </c>
    </row>
    <row r="16869" spans="1:3">
      <c r="A16869" s="218" t="s">
        <v>34054</v>
      </c>
      <c r="B16869" s="214" t="s">
        <v>34055</v>
      </c>
      <c r="C16869" s="214" t="s">
        <v>47</v>
      </c>
    </row>
    <row r="16870" spans="1:3">
      <c r="A16870" s="218" t="s">
        <v>34056</v>
      </c>
      <c r="B16870" s="214" t="s">
        <v>34057</v>
      </c>
      <c r="C16870" s="214" t="s">
        <v>365</v>
      </c>
    </row>
    <row r="16871" spans="1:3">
      <c r="A16871" s="218" t="s">
        <v>34058</v>
      </c>
      <c r="B16871" s="214" t="s">
        <v>34059</v>
      </c>
      <c r="C16871" s="214" t="s">
        <v>47</v>
      </c>
    </row>
    <row r="16872" spans="1:3">
      <c r="A16872" s="218" t="s">
        <v>34060</v>
      </c>
      <c r="B16872" s="214" t="s">
        <v>34061</v>
      </c>
      <c r="C16872" s="214" t="s">
        <v>47</v>
      </c>
    </row>
    <row r="16873" spans="1:3">
      <c r="A16873" s="218" t="s">
        <v>34062</v>
      </c>
      <c r="B16873" s="214" t="s">
        <v>34063</v>
      </c>
      <c r="C16873" s="214" t="s">
        <v>461</v>
      </c>
    </row>
    <row r="16874" spans="1:3">
      <c r="A16874" s="218" t="s">
        <v>34064</v>
      </c>
      <c r="B16874" s="214" t="s">
        <v>34065</v>
      </c>
      <c r="C16874" s="214" t="s">
        <v>365</v>
      </c>
    </row>
    <row r="16875" spans="1:3">
      <c r="A16875" s="218" t="s">
        <v>34066</v>
      </c>
      <c r="B16875" s="214" t="s">
        <v>34067</v>
      </c>
      <c r="C16875" s="214" t="s">
        <v>47</v>
      </c>
    </row>
    <row r="16876" spans="1:3">
      <c r="A16876" s="218" t="s">
        <v>34068</v>
      </c>
      <c r="B16876" s="214" t="s">
        <v>34069</v>
      </c>
      <c r="C16876" s="214" t="s">
        <v>365</v>
      </c>
    </row>
    <row r="16877" spans="1:3">
      <c r="A16877" s="218" t="s">
        <v>34070</v>
      </c>
      <c r="B16877" s="214" t="s">
        <v>34071</v>
      </c>
      <c r="C16877" s="214" t="s">
        <v>1669</v>
      </c>
    </row>
    <row r="16878" spans="1:3">
      <c r="A16878" s="218" t="s">
        <v>34072</v>
      </c>
      <c r="B16878" s="214" t="s">
        <v>34073</v>
      </c>
      <c r="C16878" s="214" t="s">
        <v>1669</v>
      </c>
    </row>
    <row r="16879" spans="1:3">
      <c r="A16879" s="218" t="s">
        <v>34074</v>
      </c>
      <c r="B16879" s="214" t="s">
        <v>34075</v>
      </c>
      <c r="C16879" s="214" t="s">
        <v>47</v>
      </c>
    </row>
    <row r="16880" spans="1:3">
      <c r="A16880" s="218" t="s">
        <v>34076</v>
      </c>
      <c r="B16880" s="214" t="s">
        <v>34077</v>
      </c>
      <c r="C16880" s="214" t="s">
        <v>47</v>
      </c>
    </row>
    <row r="16881" spans="1:3">
      <c r="A16881" s="218" t="s">
        <v>34078</v>
      </c>
      <c r="B16881" s="214" t="s">
        <v>34079</v>
      </c>
      <c r="C16881" s="214" t="s">
        <v>47</v>
      </c>
    </row>
    <row r="16882" spans="1:3">
      <c r="A16882" s="218" t="s">
        <v>34080</v>
      </c>
      <c r="B16882" s="214" t="s">
        <v>34081</v>
      </c>
      <c r="C16882" s="214" t="s">
        <v>47</v>
      </c>
    </row>
    <row r="16883" spans="1:3">
      <c r="A16883" s="218" t="s">
        <v>34082</v>
      </c>
      <c r="B16883" s="214" t="s">
        <v>34083</v>
      </c>
      <c r="C16883" s="214" t="s">
        <v>47</v>
      </c>
    </row>
    <row r="16884" spans="1:3">
      <c r="A16884" s="218" t="s">
        <v>34084</v>
      </c>
      <c r="B16884" s="214" t="s">
        <v>34085</v>
      </c>
      <c r="C16884" s="214" t="s">
        <v>47</v>
      </c>
    </row>
    <row r="16885" spans="1:3">
      <c r="A16885" s="218" t="s">
        <v>34086</v>
      </c>
      <c r="B16885" s="214" t="s">
        <v>34087</v>
      </c>
      <c r="C16885" s="214" t="s">
        <v>47</v>
      </c>
    </row>
    <row r="16886" spans="1:3">
      <c r="A16886" s="218" t="s">
        <v>34088</v>
      </c>
      <c r="B16886" s="214" t="s">
        <v>34089</v>
      </c>
      <c r="C16886" s="214" t="s">
        <v>47</v>
      </c>
    </row>
    <row r="16887" spans="1:3">
      <c r="A16887" s="218" t="s">
        <v>34090</v>
      </c>
      <c r="B16887" s="214" t="s">
        <v>34091</v>
      </c>
      <c r="C16887" s="214" t="s">
        <v>47</v>
      </c>
    </row>
    <row r="16888" spans="1:3">
      <c r="A16888" s="218" t="s">
        <v>34092</v>
      </c>
      <c r="B16888" s="214" t="s">
        <v>34093</v>
      </c>
      <c r="C16888" s="214" t="s">
        <v>47</v>
      </c>
    </row>
    <row r="16889" spans="1:3">
      <c r="A16889" s="218" t="s">
        <v>34094</v>
      </c>
      <c r="B16889" s="214" t="s">
        <v>34095</v>
      </c>
      <c r="C16889" s="214" t="s">
        <v>47</v>
      </c>
    </row>
    <row r="16890" spans="1:3">
      <c r="A16890" s="218" t="s">
        <v>34096</v>
      </c>
      <c r="B16890" s="214" t="s">
        <v>34097</v>
      </c>
      <c r="C16890" s="214" t="s">
        <v>47</v>
      </c>
    </row>
    <row r="16891" spans="1:3">
      <c r="A16891" s="218" t="s">
        <v>34098</v>
      </c>
      <c r="B16891" s="214" t="s">
        <v>34099</v>
      </c>
      <c r="C16891" s="214" t="s">
        <v>47</v>
      </c>
    </row>
    <row r="16892" spans="1:3">
      <c r="A16892" s="218" t="s">
        <v>34100</v>
      </c>
      <c r="B16892" s="214" t="s">
        <v>34101</v>
      </c>
      <c r="C16892" s="214" t="s">
        <v>47</v>
      </c>
    </row>
    <row r="16893" spans="1:3">
      <c r="A16893" s="218" t="s">
        <v>34102</v>
      </c>
      <c r="B16893" s="214" t="s">
        <v>34103</v>
      </c>
      <c r="C16893" s="214" t="s">
        <v>47</v>
      </c>
    </row>
    <row r="16894" spans="1:3">
      <c r="A16894" s="218" t="s">
        <v>34104</v>
      </c>
      <c r="B16894" s="214" t="s">
        <v>34105</v>
      </c>
      <c r="C16894" s="214" t="s">
        <v>47</v>
      </c>
    </row>
    <row r="16895" spans="1:3">
      <c r="A16895" s="218" t="s">
        <v>34106</v>
      </c>
      <c r="B16895" s="214" t="s">
        <v>34107</v>
      </c>
      <c r="C16895" s="214" t="s">
        <v>602</v>
      </c>
    </row>
    <row r="16896" spans="1:3">
      <c r="A16896" s="218" t="s">
        <v>34108</v>
      </c>
      <c r="B16896" s="214" t="s">
        <v>34109</v>
      </c>
      <c r="C16896" s="214" t="s">
        <v>602</v>
      </c>
    </row>
    <row r="16897" spans="1:3">
      <c r="A16897" s="218" t="s">
        <v>34110</v>
      </c>
      <c r="B16897" s="214" t="s">
        <v>34111</v>
      </c>
      <c r="C16897" s="214" t="s">
        <v>367</v>
      </c>
    </row>
    <row r="16898" spans="1:3">
      <c r="A16898" s="218" t="s">
        <v>34112</v>
      </c>
      <c r="B16898" s="214" t="s">
        <v>34113</v>
      </c>
      <c r="C16898" s="214" t="s">
        <v>47</v>
      </c>
    </row>
    <row r="16899" spans="1:3">
      <c r="A16899" s="218" t="s">
        <v>34114</v>
      </c>
      <c r="B16899" s="214" t="s">
        <v>34115</v>
      </c>
      <c r="C16899" s="214" t="s">
        <v>602</v>
      </c>
    </row>
    <row r="16900" spans="1:3">
      <c r="A16900" s="218" t="s">
        <v>34116</v>
      </c>
      <c r="B16900" s="214" t="s">
        <v>34117</v>
      </c>
      <c r="C16900" s="214" t="s">
        <v>47</v>
      </c>
    </row>
    <row r="16901" spans="1:3">
      <c r="A16901" s="218" t="s">
        <v>34118</v>
      </c>
      <c r="B16901" s="214" t="s">
        <v>34119</v>
      </c>
      <c r="C16901" s="214" t="s">
        <v>1669</v>
      </c>
    </row>
    <row r="16902" spans="1:3">
      <c r="A16902" s="218" t="s">
        <v>34120</v>
      </c>
      <c r="B16902" s="214" t="s">
        <v>34121</v>
      </c>
      <c r="C16902" s="214" t="s">
        <v>1669</v>
      </c>
    </row>
    <row r="16903" spans="1:3">
      <c r="A16903" s="218" t="s">
        <v>34122</v>
      </c>
      <c r="B16903" s="214" t="s">
        <v>34123</v>
      </c>
      <c r="C16903" s="214" t="s">
        <v>1669</v>
      </c>
    </row>
    <row r="16904" spans="1:3">
      <c r="A16904" s="218" t="s">
        <v>34124</v>
      </c>
      <c r="B16904" s="214" t="s">
        <v>34125</v>
      </c>
      <c r="C16904" s="214" t="s">
        <v>1669</v>
      </c>
    </row>
    <row r="16905" spans="1:3">
      <c r="A16905" s="218" t="s">
        <v>34126</v>
      </c>
      <c r="B16905" s="214" t="s">
        <v>34127</v>
      </c>
      <c r="C16905" s="214" t="s">
        <v>3105</v>
      </c>
    </row>
    <row r="16906" spans="1:3">
      <c r="A16906" s="218" t="s">
        <v>34128</v>
      </c>
      <c r="B16906" s="214" t="s">
        <v>34129</v>
      </c>
      <c r="C16906" s="214" t="s">
        <v>47</v>
      </c>
    </row>
    <row r="16907" spans="1:3">
      <c r="A16907" s="218" t="s">
        <v>34130</v>
      </c>
      <c r="B16907" s="214" t="s">
        <v>34131</v>
      </c>
      <c r="C16907" s="214" t="s">
        <v>47</v>
      </c>
    </row>
    <row r="16908" spans="1:3">
      <c r="A16908" s="218" t="s">
        <v>34132</v>
      </c>
      <c r="B16908" s="214" t="s">
        <v>34133</v>
      </c>
      <c r="C16908" s="214" t="s">
        <v>47</v>
      </c>
    </row>
    <row r="16909" spans="1:3">
      <c r="A16909" s="218" t="s">
        <v>34134</v>
      </c>
      <c r="B16909" s="214" t="s">
        <v>34135</v>
      </c>
      <c r="C16909" s="214" t="s">
        <v>47</v>
      </c>
    </row>
    <row r="16910" spans="1:3">
      <c r="A16910" s="218" t="s">
        <v>34136</v>
      </c>
      <c r="B16910" s="214" t="s">
        <v>34137</v>
      </c>
      <c r="C16910" s="214" t="s">
        <v>47</v>
      </c>
    </row>
    <row r="16911" spans="1:3">
      <c r="A16911" s="218" t="s">
        <v>34138</v>
      </c>
      <c r="B16911" s="214" t="s">
        <v>34139</v>
      </c>
      <c r="C16911" s="214" t="s">
        <v>47</v>
      </c>
    </row>
    <row r="16912" spans="1:3">
      <c r="A16912" s="218" t="s">
        <v>34140</v>
      </c>
      <c r="B16912" s="214" t="s">
        <v>34141</v>
      </c>
      <c r="C16912" s="214" t="s">
        <v>47</v>
      </c>
    </row>
    <row r="16913" spans="1:3">
      <c r="A16913" s="218" t="s">
        <v>34142</v>
      </c>
      <c r="B16913" s="214" t="s">
        <v>34143</v>
      </c>
      <c r="C16913" s="214" t="s">
        <v>47</v>
      </c>
    </row>
    <row r="16914" spans="1:3">
      <c r="A16914" s="218" t="s">
        <v>34144</v>
      </c>
      <c r="B16914" s="214" t="s">
        <v>34145</v>
      </c>
      <c r="C16914" s="214" t="s">
        <v>47</v>
      </c>
    </row>
    <row r="16915" spans="1:3">
      <c r="A16915" s="218" t="s">
        <v>34146</v>
      </c>
      <c r="B16915" s="214" t="s">
        <v>34147</v>
      </c>
      <c r="C16915" s="214" t="s">
        <v>47</v>
      </c>
    </row>
    <row r="16916" spans="1:3">
      <c r="A16916" s="218" t="s">
        <v>34148</v>
      </c>
      <c r="B16916" s="214" t="s">
        <v>34149</v>
      </c>
      <c r="C16916" s="214" t="s">
        <v>47</v>
      </c>
    </row>
    <row r="16917" spans="1:3">
      <c r="A16917" s="218" t="s">
        <v>34150</v>
      </c>
      <c r="B16917" s="214" t="s">
        <v>34151</v>
      </c>
      <c r="C16917" s="214" t="s">
        <v>47</v>
      </c>
    </row>
    <row r="16918" spans="1:3">
      <c r="A16918" s="218" t="s">
        <v>34152</v>
      </c>
      <c r="B16918" s="214" t="s">
        <v>34153</v>
      </c>
      <c r="C16918" s="214" t="s">
        <v>47</v>
      </c>
    </row>
    <row r="16919" spans="1:3">
      <c r="A16919" s="218" t="s">
        <v>34154</v>
      </c>
      <c r="B16919" s="214" t="s">
        <v>34155</v>
      </c>
      <c r="C16919" s="214" t="s">
        <v>47</v>
      </c>
    </row>
    <row r="16920" spans="1:3">
      <c r="A16920" s="218" t="s">
        <v>34156</v>
      </c>
      <c r="B16920" s="214" t="s">
        <v>34157</v>
      </c>
      <c r="C16920" s="214" t="s">
        <v>47</v>
      </c>
    </row>
    <row r="16921" spans="1:3">
      <c r="A16921" s="218" t="s">
        <v>34158</v>
      </c>
      <c r="B16921" s="214" t="s">
        <v>34159</v>
      </c>
      <c r="C16921" s="214" t="s">
        <v>47</v>
      </c>
    </row>
    <row r="16922" spans="1:3">
      <c r="A16922" s="218" t="s">
        <v>34160</v>
      </c>
      <c r="B16922" s="214" t="s">
        <v>34161</v>
      </c>
      <c r="C16922" s="214" t="s">
        <v>47</v>
      </c>
    </row>
    <row r="16923" spans="1:3">
      <c r="A16923" s="218" t="s">
        <v>34162</v>
      </c>
      <c r="B16923" s="214" t="s">
        <v>34163</v>
      </c>
      <c r="C16923" s="214" t="s">
        <v>47</v>
      </c>
    </row>
    <row r="16924" spans="1:3">
      <c r="A16924" s="218" t="s">
        <v>34164</v>
      </c>
      <c r="B16924" s="214" t="s">
        <v>34165</v>
      </c>
      <c r="C16924" s="214" t="s">
        <v>47</v>
      </c>
    </row>
    <row r="16925" spans="1:3">
      <c r="A16925" s="218" t="s">
        <v>34166</v>
      </c>
      <c r="B16925" s="214" t="s">
        <v>34167</v>
      </c>
      <c r="C16925" s="214" t="s">
        <v>47</v>
      </c>
    </row>
    <row r="16926" spans="1:3">
      <c r="A16926" s="218" t="s">
        <v>34168</v>
      </c>
      <c r="B16926" s="214" t="s">
        <v>34169</v>
      </c>
      <c r="C16926" s="214" t="s">
        <v>47</v>
      </c>
    </row>
    <row r="16927" spans="1:3">
      <c r="A16927" s="218" t="s">
        <v>34170</v>
      </c>
      <c r="B16927" s="214" t="s">
        <v>34171</v>
      </c>
      <c r="C16927" s="214" t="s">
        <v>461</v>
      </c>
    </row>
    <row r="16928" spans="1:3">
      <c r="A16928" s="218" t="s">
        <v>34172</v>
      </c>
      <c r="B16928" s="214" t="s">
        <v>34173</v>
      </c>
      <c r="C16928" s="214" t="s">
        <v>47</v>
      </c>
    </row>
    <row r="16929" spans="1:3">
      <c r="A16929" s="218" t="s">
        <v>34174</v>
      </c>
      <c r="B16929" s="214" t="s">
        <v>34175</v>
      </c>
      <c r="C16929" s="214" t="s">
        <v>602</v>
      </c>
    </row>
    <row r="16930" spans="1:3">
      <c r="A16930" s="218" t="s">
        <v>34176</v>
      </c>
      <c r="B16930" s="214" t="s">
        <v>34177</v>
      </c>
      <c r="C16930" s="214" t="s">
        <v>47</v>
      </c>
    </row>
    <row r="16931" spans="1:3">
      <c r="A16931" s="218" t="s">
        <v>34178</v>
      </c>
      <c r="B16931" s="214" t="s">
        <v>34179</v>
      </c>
      <c r="C16931" s="214" t="s">
        <v>47</v>
      </c>
    </row>
    <row r="16932" spans="1:3">
      <c r="A16932" s="218" t="s">
        <v>34180</v>
      </c>
      <c r="B16932" s="214" t="s">
        <v>34181</v>
      </c>
      <c r="C16932" s="214" t="s">
        <v>47</v>
      </c>
    </row>
    <row r="16933" spans="1:3">
      <c r="A16933" s="218" t="s">
        <v>34182</v>
      </c>
      <c r="B16933" s="214" t="s">
        <v>34183</v>
      </c>
      <c r="C16933" s="214" t="s">
        <v>367</v>
      </c>
    </row>
    <row r="16934" spans="1:3">
      <c r="A16934" s="218" t="s">
        <v>34184</v>
      </c>
      <c r="B16934" s="214" t="s">
        <v>34185</v>
      </c>
      <c r="C16934" s="214" t="s">
        <v>367</v>
      </c>
    </row>
    <row r="16935" spans="1:3">
      <c r="A16935" s="218" t="s">
        <v>34186</v>
      </c>
      <c r="B16935" s="214" t="s">
        <v>34187</v>
      </c>
      <c r="C16935" s="214" t="s">
        <v>47</v>
      </c>
    </row>
    <row r="16936" spans="1:3">
      <c r="A16936" s="218" t="s">
        <v>34188</v>
      </c>
      <c r="B16936" s="214" t="s">
        <v>34189</v>
      </c>
      <c r="C16936" s="214" t="s">
        <v>47</v>
      </c>
    </row>
    <row r="16937" spans="1:3">
      <c r="A16937" s="218" t="s">
        <v>34190</v>
      </c>
      <c r="B16937" s="214" t="s">
        <v>34191</v>
      </c>
      <c r="C16937" s="214" t="s">
        <v>367</v>
      </c>
    </row>
    <row r="16938" spans="1:3">
      <c r="A16938" s="218" t="s">
        <v>34192</v>
      </c>
      <c r="B16938" s="214" t="s">
        <v>34193</v>
      </c>
      <c r="C16938" s="214" t="s">
        <v>367</v>
      </c>
    </row>
    <row r="16939" spans="1:3">
      <c r="A16939" s="218" t="s">
        <v>34194</v>
      </c>
      <c r="B16939" s="214" t="s">
        <v>34195</v>
      </c>
      <c r="C16939" s="214" t="s">
        <v>47</v>
      </c>
    </row>
    <row r="16940" spans="1:3">
      <c r="A16940" s="218" t="s">
        <v>34196</v>
      </c>
      <c r="B16940" s="214" t="s">
        <v>34197</v>
      </c>
      <c r="C16940" s="214" t="s">
        <v>47</v>
      </c>
    </row>
    <row r="16941" spans="1:3">
      <c r="A16941" s="218" t="s">
        <v>34198</v>
      </c>
      <c r="B16941" s="214" t="s">
        <v>34199</v>
      </c>
      <c r="C16941" s="214" t="s">
        <v>47</v>
      </c>
    </row>
    <row r="16942" spans="1:3">
      <c r="A16942" s="218" t="s">
        <v>34200</v>
      </c>
      <c r="B16942" s="214" t="s">
        <v>34201</v>
      </c>
      <c r="C16942" s="214" t="s">
        <v>602</v>
      </c>
    </row>
    <row r="16943" spans="1:3">
      <c r="A16943" s="218" t="s">
        <v>34202</v>
      </c>
      <c r="B16943" s="214" t="s">
        <v>34203</v>
      </c>
      <c r="C16943" s="214" t="s">
        <v>47</v>
      </c>
    </row>
    <row r="16944" spans="1:3">
      <c r="A16944" s="218" t="s">
        <v>34204</v>
      </c>
      <c r="B16944" s="214" t="s">
        <v>10988</v>
      </c>
      <c r="C16944" s="214" t="s">
        <v>47</v>
      </c>
    </row>
    <row r="16945" spans="1:3">
      <c r="A16945" s="218" t="s">
        <v>34205</v>
      </c>
      <c r="B16945" s="214" t="s">
        <v>34206</v>
      </c>
      <c r="C16945" s="214" t="s">
        <v>47</v>
      </c>
    </row>
    <row r="16946" spans="1:3">
      <c r="A16946" s="218" t="s">
        <v>34207</v>
      </c>
      <c r="B16946" s="214" t="s">
        <v>34208</v>
      </c>
      <c r="C16946" s="214" t="s">
        <v>602</v>
      </c>
    </row>
    <row r="16947" spans="1:3">
      <c r="A16947" s="218" t="s">
        <v>34209</v>
      </c>
      <c r="B16947" s="214" t="s">
        <v>34210</v>
      </c>
      <c r="C16947" s="214" t="s">
        <v>47</v>
      </c>
    </row>
    <row r="16948" spans="1:3">
      <c r="A16948" s="218" t="s">
        <v>34211</v>
      </c>
      <c r="B16948" s="214" t="s">
        <v>34212</v>
      </c>
      <c r="C16948" s="214" t="s">
        <v>47</v>
      </c>
    </row>
    <row r="16949" spans="1:3">
      <c r="A16949" s="218" t="s">
        <v>34213</v>
      </c>
      <c r="B16949" s="214" t="s">
        <v>34214</v>
      </c>
      <c r="C16949" s="214" t="s">
        <v>47</v>
      </c>
    </row>
    <row r="16950" spans="1:3">
      <c r="A16950" s="218" t="s">
        <v>34215</v>
      </c>
      <c r="B16950" s="214" t="s">
        <v>34216</v>
      </c>
      <c r="C16950" s="214" t="s">
        <v>47</v>
      </c>
    </row>
    <row r="16951" spans="1:3">
      <c r="A16951" s="218" t="s">
        <v>34217</v>
      </c>
      <c r="B16951" s="214" t="s">
        <v>34218</v>
      </c>
      <c r="C16951" s="214" t="s">
        <v>47</v>
      </c>
    </row>
    <row r="16952" spans="1:3">
      <c r="A16952" s="218" t="s">
        <v>34219</v>
      </c>
      <c r="B16952" s="214" t="s">
        <v>34220</v>
      </c>
      <c r="C16952" s="214" t="s">
        <v>47</v>
      </c>
    </row>
    <row r="16953" spans="1:3">
      <c r="A16953" s="218" t="s">
        <v>34221</v>
      </c>
      <c r="B16953" s="214" t="s">
        <v>34222</v>
      </c>
      <c r="C16953" s="214" t="s">
        <v>47</v>
      </c>
    </row>
    <row r="16954" spans="1:3">
      <c r="A16954" s="218" t="s">
        <v>34223</v>
      </c>
      <c r="B16954" s="214" t="s">
        <v>34224</v>
      </c>
      <c r="C16954" s="214" t="s">
        <v>47</v>
      </c>
    </row>
    <row r="16955" spans="1:3">
      <c r="A16955" s="218" t="s">
        <v>34225</v>
      </c>
      <c r="B16955" s="214" t="s">
        <v>34226</v>
      </c>
      <c r="C16955" s="214" t="s">
        <v>47</v>
      </c>
    </row>
    <row r="16956" spans="1:3">
      <c r="A16956" s="218" t="s">
        <v>34227</v>
      </c>
      <c r="B16956" s="214" t="s">
        <v>34228</v>
      </c>
      <c r="C16956" s="214" t="s">
        <v>47</v>
      </c>
    </row>
    <row r="16957" spans="1:3">
      <c r="A16957" s="218" t="s">
        <v>34229</v>
      </c>
      <c r="B16957" s="214" t="s">
        <v>34230</v>
      </c>
      <c r="C16957" s="214" t="s">
        <v>47</v>
      </c>
    </row>
    <row r="16958" spans="1:3">
      <c r="A16958" s="218" t="s">
        <v>34231</v>
      </c>
      <c r="B16958" s="214" t="s">
        <v>34232</v>
      </c>
      <c r="C16958" s="214" t="s">
        <v>602</v>
      </c>
    </row>
    <row r="16959" spans="1:3">
      <c r="A16959" s="218" t="s">
        <v>34233</v>
      </c>
      <c r="B16959" s="214" t="s">
        <v>34234</v>
      </c>
      <c r="C16959" s="214" t="s">
        <v>367</v>
      </c>
    </row>
    <row r="16960" spans="1:3">
      <c r="A16960" s="218" t="s">
        <v>34235</v>
      </c>
      <c r="B16960" s="214" t="s">
        <v>34236</v>
      </c>
      <c r="C16960" s="214" t="s">
        <v>47</v>
      </c>
    </row>
    <row r="16961" spans="1:3">
      <c r="A16961" s="218" t="s">
        <v>34237</v>
      </c>
      <c r="B16961" s="214" t="s">
        <v>34238</v>
      </c>
      <c r="C16961" s="214" t="s">
        <v>602</v>
      </c>
    </row>
    <row r="16962" spans="1:3">
      <c r="A16962" s="218" t="s">
        <v>34239</v>
      </c>
      <c r="B16962" s="214" t="s">
        <v>34240</v>
      </c>
      <c r="C16962" s="214" t="s">
        <v>367</v>
      </c>
    </row>
    <row r="16963" spans="1:3">
      <c r="A16963" s="218" t="s">
        <v>34241</v>
      </c>
      <c r="B16963" s="214" t="s">
        <v>34242</v>
      </c>
      <c r="C16963" s="214" t="s">
        <v>365</v>
      </c>
    </row>
    <row r="16964" spans="1:3">
      <c r="A16964" s="218" t="s">
        <v>34243</v>
      </c>
      <c r="B16964" s="214" t="s">
        <v>34244</v>
      </c>
      <c r="C16964" s="214" t="s">
        <v>47</v>
      </c>
    </row>
    <row r="16965" spans="1:3">
      <c r="A16965" s="218" t="s">
        <v>34245</v>
      </c>
      <c r="B16965" s="214" t="s">
        <v>34246</v>
      </c>
      <c r="C16965" s="214" t="s">
        <v>47</v>
      </c>
    </row>
    <row r="16966" spans="1:3">
      <c r="A16966" s="218" t="s">
        <v>34247</v>
      </c>
      <c r="B16966" s="214" t="s">
        <v>34248</v>
      </c>
      <c r="C16966" s="214" t="s">
        <v>1669</v>
      </c>
    </row>
    <row r="16967" spans="1:3">
      <c r="A16967" s="218" t="s">
        <v>34249</v>
      </c>
      <c r="B16967" s="214" t="s">
        <v>34250</v>
      </c>
      <c r="C16967" s="214" t="s">
        <v>1669</v>
      </c>
    </row>
    <row r="16968" spans="1:3">
      <c r="A16968" s="218" t="s">
        <v>34251</v>
      </c>
      <c r="B16968" s="214" t="s">
        <v>34252</v>
      </c>
      <c r="C16968" s="214" t="s">
        <v>1669</v>
      </c>
    </row>
    <row r="16969" spans="1:3">
      <c r="A16969" s="218" t="s">
        <v>34253</v>
      </c>
      <c r="B16969" s="214" t="s">
        <v>34254</v>
      </c>
      <c r="C16969" s="214" t="s">
        <v>1669</v>
      </c>
    </row>
    <row r="16970" spans="1:3">
      <c r="A16970" s="218" t="s">
        <v>34255</v>
      </c>
      <c r="B16970" s="214" t="s">
        <v>34242</v>
      </c>
      <c r="C16970" s="214" t="s">
        <v>365</v>
      </c>
    </row>
    <row r="16971" spans="1:3">
      <c r="A16971" s="218" t="s">
        <v>34256</v>
      </c>
      <c r="B16971" s="214" t="s">
        <v>34257</v>
      </c>
      <c r="C16971" s="214" t="s">
        <v>47</v>
      </c>
    </row>
    <row r="16972" spans="1:3">
      <c r="A16972" s="218" t="s">
        <v>34258</v>
      </c>
      <c r="B16972" s="214" t="s">
        <v>34259</v>
      </c>
      <c r="C16972" s="214" t="s">
        <v>1669</v>
      </c>
    </row>
    <row r="16973" spans="1:3">
      <c r="A16973" s="218" t="s">
        <v>34260</v>
      </c>
      <c r="B16973" s="214" t="s">
        <v>34261</v>
      </c>
      <c r="C16973" s="214" t="s">
        <v>1669</v>
      </c>
    </row>
    <row r="16974" spans="1:3">
      <c r="A16974" s="218" t="s">
        <v>34262</v>
      </c>
      <c r="B16974" s="214" t="s">
        <v>34263</v>
      </c>
      <c r="C16974" s="214" t="s">
        <v>1669</v>
      </c>
    </row>
    <row r="16975" spans="1:3">
      <c r="A16975" s="218" t="s">
        <v>34264</v>
      </c>
      <c r="B16975" s="214" t="s">
        <v>34265</v>
      </c>
      <c r="C16975" s="214" t="s">
        <v>602</v>
      </c>
    </row>
    <row r="16976" spans="1:3">
      <c r="A16976" s="218" t="s">
        <v>34266</v>
      </c>
      <c r="B16976" s="214" t="s">
        <v>34267</v>
      </c>
      <c r="C16976" s="214" t="s">
        <v>602</v>
      </c>
    </row>
    <row r="16977" spans="1:3">
      <c r="A16977" s="218" t="s">
        <v>34268</v>
      </c>
      <c r="B16977" s="214" t="s">
        <v>34269</v>
      </c>
      <c r="C16977" s="214" t="s">
        <v>47</v>
      </c>
    </row>
    <row r="16978" spans="1:3">
      <c r="A16978" s="218" t="s">
        <v>34270</v>
      </c>
      <c r="B16978" s="214" t="s">
        <v>34271</v>
      </c>
      <c r="C16978" s="214" t="s">
        <v>47</v>
      </c>
    </row>
    <row r="16979" spans="1:3">
      <c r="A16979" s="218" t="s">
        <v>34272</v>
      </c>
      <c r="B16979" s="214" t="s">
        <v>34273</v>
      </c>
      <c r="C16979" s="214" t="s">
        <v>47</v>
      </c>
    </row>
    <row r="16980" spans="1:3">
      <c r="A16980" s="218" t="s">
        <v>34274</v>
      </c>
      <c r="B16980" s="214" t="s">
        <v>34275</v>
      </c>
      <c r="C16980" s="214" t="s">
        <v>47</v>
      </c>
    </row>
    <row r="16981" spans="1:3">
      <c r="A16981" s="218" t="s">
        <v>34276</v>
      </c>
      <c r="B16981" s="214" t="s">
        <v>34277</v>
      </c>
      <c r="C16981" s="214" t="s">
        <v>47</v>
      </c>
    </row>
    <row r="16982" spans="1:3">
      <c r="A16982" s="218" t="s">
        <v>34278</v>
      </c>
      <c r="B16982" s="214" t="s">
        <v>34279</v>
      </c>
      <c r="C16982" s="214" t="s">
        <v>47</v>
      </c>
    </row>
    <row r="16983" spans="1:3">
      <c r="A16983" s="218" t="s">
        <v>34280</v>
      </c>
      <c r="B16983" s="214" t="s">
        <v>34281</v>
      </c>
      <c r="C16983" s="214" t="s">
        <v>47</v>
      </c>
    </row>
    <row r="16984" spans="1:3">
      <c r="A16984" s="218" t="s">
        <v>34282</v>
      </c>
      <c r="B16984" s="214" t="s">
        <v>34283</v>
      </c>
      <c r="C16984" s="214" t="s">
        <v>602</v>
      </c>
    </row>
    <row r="16985" spans="1:3">
      <c r="A16985" s="218" t="s">
        <v>34284</v>
      </c>
      <c r="B16985" s="214" t="s">
        <v>34285</v>
      </c>
      <c r="C16985" s="214" t="s">
        <v>47</v>
      </c>
    </row>
    <row r="16986" spans="1:3">
      <c r="A16986" s="218" t="s">
        <v>34286</v>
      </c>
      <c r="B16986" s="214" t="s">
        <v>34287</v>
      </c>
      <c r="C16986" s="214" t="s">
        <v>602</v>
      </c>
    </row>
    <row r="16987" spans="1:3">
      <c r="A16987" s="218" t="s">
        <v>34288</v>
      </c>
      <c r="B16987" s="214" t="s">
        <v>34289</v>
      </c>
      <c r="C16987" s="214" t="s">
        <v>47</v>
      </c>
    </row>
    <row r="16988" spans="1:3">
      <c r="A16988" s="218" t="s">
        <v>34290</v>
      </c>
      <c r="B16988" s="214" t="s">
        <v>34291</v>
      </c>
      <c r="C16988" s="214" t="s">
        <v>47</v>
      </c>
    </row>
    <row r="16989" spans="1:3">
      <c r="A16989" s="218" t="s">
        <v>34292</v>
      </c>
      <c r="B16989" s="214" t="s">
        <v>34293</v>
      </c>
      <c r="C16989" s="214" t="s">
        <v>47</v>
      </c>
    </row>
    <row r="16990" spans="1:3">
      <c r="A16990" s="218" t="s">
        <v>34294</v>
      </c>
      <c r="B16990" s="214" t="s">
        <v>34295</v>
      </c>
      <c r="C16990" s="214" t="s">
        <v>47</v>
      </c>
    </row>
    <row r="16991" spans="1:3">
      <c r="A16991" s="218" t="s">
        <v>34296</v>
      </c>
      <c r="B16991" s="214" t="s">
        <v>34297</v>
      </c>
      <c r="C16991" s="214" t="s">
        <v>47</v>
      </c>
    </row>
    <row r="16992" spans="1:3">
      <c r="A16992" s="218" t="s">
        <v>34298</v>
      </c>
      <c r="B16992" s="214" t="s">
        <v>34299</v>
      </c>
      <c r="C16992" s="214" t="s">
        <v>47</v>
      </c>
    </row>
    <row r="16993" spans="1:3">
      <c r="A16993" s="218" t="s">
        <v>34300</v>
      </c>
      <c r="B16993" s="214" t="s">
        <v>34301</v>
      </c>
      <c r="C16993" s="214" t="s">
        <v>47</v>
      </c>
    </row>
    <row r="16994" spans="1:3">
      <c r="A16994" s="218" t="s">
        <v>34302</v>
      </c>
      <c r="B16994" s="214" t="s">
        <v>34303</v>
      </c>
      <c r="C16994" s="214" t="s">
        <v>602</v>
      </c>
    </row>
    <row r="16995" spans="1:3">
      <c r="A16995" s="218" t="s">
        <v>34304</v>
      </c>
      <c r="B16995" s="214" t="s">
        <v>34305</v>
      </c>
      <c r="C16995" s="214" t="s">
        <v>47</v>
      </c>
    </row>
    <row r="16996" spans="1:3">
      <c r="A16996" s="218" t="s">
        <v>34306</v>
      </c>
      <c r="B16996" s="214" t="s">
        <v>34307</v>
      </c>
      <c r="C16996" s="214" t="s">
        <v>602</v>
      </c>
    </row>
    <row r="16997" spans="1:3">
      <c r="A16997" s="218" t="s">
        <v>34308</v>
      </c>
      <c r="B16997" s="214" t="s">
        <v>34309</v>
      </c>
      <c r="C16997" s="214" t="s">
        <v>47</v>
      </c>
    </row>
    <row r="16998" spans="1:3">
      <c r="A16998" s="218" t="s">
        <v>34310</v>
      </c>
      <c r="B16998" s="214" t="s">
        <v>34311</v>
      </c>
      <c r="C16998" s="214" t="s">
        <v>47</v>
      </c>
    </row>
    <row r="16999" spans="1:3">
      <c r="A16999" s="218" t="s">
        <v>34312</v>
      </c>
      <c r="B16999" s="214" t="s">
        <v>34313</v>
      </c>
      <c r="C16999" s="214" t="s">
        <v>47</v>
      </c>
    </row>
    <row r="17000" spans="1:3">
      <c r="A17000" s="218" t="s">
        <v>34314</v>
      </c>
      <c r="B17000" s="214" t="s">
        <v>34315</v>
      </c>
      <c r="C17000" s="214" t="s">
        <v>367</v>
      </c>
    </row>
    <row r="17001" spans="1:3">
      <c r="A17001" s="218" t="s">
        <v>34316</v>
      </c>
      <c r="B17001" s="214" t="s">
        <v>34317</v>
      </c>
      <c r="C17001" s="214" t="s">
        <v>367</v>
      </c>
    </row>
    <row r="17002" spans="1:3">
      <c r="A17002" s="218" t="s">
        <v>34318</v>
      </c>
      <c r="B17002" s="214" t="s">
        <v>34319</v>
      </c>
      <c r="C17002" s="214" t="s">
        <v>47</v>
      </c>
    </row>
    <row r="17003" spans="1:3">
      <c r="A17003" s="218" t="s">
        <v>34320</v>
      </c>
      <c r="B17003" s="214" t="s">
        <v>34321</v>
      </c>
      <c r="C17003" s="214" t="s">
        <v>47</v>
      </c>
    </row>
    <row r="17004" spans="1:3">
      <c r="A17004" s="218" t="s">
        <v>34322</v>
      </c>
      <c r="B17004" s="214" t="s">
        <v>34323</v>
      </c>
      <c r="C17004" s="214" t="s">
        <v>602</v>
      </c>
    </row>
    <row r="17005" spans="1:3">
      <c r="A17005" s="218" t="s">
        <v>34324</v>
      </c>
      <c r="B17005" s="214" t="s">
        <v>34325</v>
      </c>
      <c r="C17005" s="214" t="s">
        <v>47</v>
      </c>
    </row>
    <row r="17006" spans="1:3">
      <c r="A17006" s="218" t="s">
        <v>34326</v>
      </c>
      <c r="B17006" s="214" t="s">
        <v>34327</v>
      </c>
      <c r="C17006" s="214" t="s">
        <v>602</v>
      </c>
    </row>
    <row r="17007" spans="1:3">
      <c r="A17007" s="218" t="s">
        <v>34328</v>
      </c>
      <c r="B17007" s="214" t="s">
        <v>34329</v>
      </c>
      <c r="C17007" s="214" t="s">
        <v>47</v>
      </c>
    </row>
    <row r="17008" spans="1:3">
      <c r="A17008" s="218" t="s">
        <v>34330</v>
      </c>
      <c r="B17008" s="214" t="s">
        <v>34331</v>
      </c>
      <c r="C17008" s="214" t="s">
        <v>47</v>
      </c>
    </row>
    <row r="17009" spans="1:3">
      <c r="A17009" s="218" t="s">
        <v>34332</v>
      </c>
      <c r="B17009" s="214" t="s">
        <v>34333</v>
      </c>
      <c r="C17009" s="214" t="s">
        <v>47</v>
      </c>
    </row>
    <row r="17010" spans="1:3">
      <c r="A17010" s="218" t="s">
        <v>34334</v>
      </c>
      <c r="B17010" s="214" t="s">
        <v>34335</v>
      </c>
      <c r="C17010" s="214" t="s">
        <v>47</v>
      </c>
    </row>
    <row r="17011" spans="1:3">
      <c r="A17011" s="218" t="s">
        <v>34336</v>
      </c>
      <c r="B17011" s="214" t="s">
        <v>34337</v>
      </c>
      <c r="C17011" s="214" t="s">
        <v>47</v>
      </c>
    </row>
    <row r="17012" spans="1:3">
      <c r="A17012" s="218" t="s">
        <v>34338</v>
      </c>
      <c r="B17012" s="214" t="s">
        <v>34339</v>
      </c>
      <c r="C17012" s="214" t="s">
        <v>47</v>
      </c>
    </row>
    <row r="17013" spans="1:3">
      <c r="A17013" s="218" t="s">
        <v>34340</v>
      </c>
      <c r="B17013" s="214" t="s">
        <v>34341</v>
      </c>
      <c r="C17013" s="214" t="s">
        <v>47</v>
      </c>
    </row>
    <row r="17014" spans="1:3">
      <c r="A17014" s="218" t="s">
        <v>34342</v>
      </c>
      <c r="B17014" s="214" t="s">
        <v>34343</v>
      </c>
      <c r="C17014" s="214" t="s">
        <v>47</v>
      </c>
    </row>
    <row r="17015" spans="1:3">
      <c r="A17015" s="218" t="s">
        <v>34344</v>
      </c>
      <c r="B17015" s="214" t="s">
        <v>34345</v>
      </c>
      <c r="C17015" s="214" t="s">
        <v>47</v>
      </c>
    </row>
    <row r="17016" spans="1:3">
      <c r="A17016" s="218" t="s">
        <v>34346</v>
      </c>
      <c r="B17016" s="214" t="s">
        <v>34347</v>
      </c>
      <c r="C17016" s="214" t="s">
        <v>47</v>
      </c>
    </row>
    <row r="17017" spans="1:3">
      <c r="A17017" s="218" t="s">
        <v>34348</v>
      </c>
      <c r="B17017" s="214" t="s">
        <v>34349</v>
      </c>
      <c r="C17017" s="214" t="s">
        <v>47</v>
      </c>
    </row>
    <row r="17018" spans="1:3">
      <c r="A17018" s="218" t="s">
        <v>34350</v>
      </c>
      <c r="B17018" s="214" t="s">
        <v>34351</v>
      </c>
      <c r="C17018" s="214" t="s">
        <v>47</v>
      </c>
    </row>
    <row r="17019" spans="1:3">
      <c r="A17019" s="218" t="s">
        <v>34352</v>
      </c>
      <c r="B17019" s="214" t="s">
        <v>34353</v>
      </c>
      <c r="C17019" s="214" t="s">
        <v>47</v>
      </c>
    </row>
    <row r="17020" spans="1:3">
      <c r="A17020" s="218" t="s">
        <v>34354</v>
      </c>
      <c r="B17020" s="214" t="s">
        <v>34355</v>
      </c>
      <c r="C17020" s="214" t="s">
        <v>3105</v>
      </c>
    </row>
    <row r="17021" spans="1:3">
      <c r="A17021" s="218" t="s">
        <v>34356</v>
      </c>
      <c r="B17021" s="214" t="s">
        <v>34357</v>
      </c>
      <c r="C17021" s="214" t="s">
        <v>3105</v>
      </c>
    </row>
    <row r="17022" spans="1:3">
      <c r="A17022" s="218" t="s">
        <v>34358</v>
      </c>
      <c r="B17022" s="214" t="s">
        <v>34359</v>
      </c>
      <c r="C17022" s="214" t="s">
        <v>3105</v>
      </c>
    </row>
    <row r="17023" spans="1:3">
      <c r="A17023" s="218" t="s">
        <v>34360</v>
      </c>
      <c r="B17023" s="214" t="s">
        <v>34361</v>
      </c>
      <c r="C17023" s="214" t="s">
        <v>3105</v>
      </c>
    </row>
    <row r="17024" spans="1:3">
      <c r="A17024" s="218" t="s">
        <v>34362</v>
      </c>
      <c r="B17024" s="214" t="s">
        <v>34363</v>
      </c>
      <c r="C17024" s="214" t="s">
        <v>47</v>
      </c>
    </row>
    <row r="17025" spans="1:3">
      <c r="A17025" s="218" t="s">
        <v>34364</v>
      </c>
      <c r="B17025" s="214" t="s">
        <v>34365</v>
      </c>
      <c r="C17025" s="214" t="s">
        <v>47</v>
      </c>
    </row>
    <row r="17026" spans="1:3">
      <c r="A17026" s="218" t="s">
        <v>34366</v>
      </c>
      <c r="B17026" s="214" t="s">
        <v>34367</v>
      </c>
      <c r="C17026" s="214" t="s">
        <v>47</v>
      </c>
    </row>
    <row r="17027" spans="1:3">
      <c r="A17027" s="218" t="s">
        <v>34368</v>
      </c>
      <c r="B17027" s="214" t="s">
        <v>34369</v>
      </c>
      <c r="C17027" s="214" t="s">
        <v>47</v>
      </c>
    </row>
    <row r="17028" spans="1:3">
      <c r="A17028" s="218" t="s">
        <v>34370</v>
      </c>
      <c r="B17028" s="214" t="s">
        <v>34371</v>
      </c>
      <c r="C17028" s="214" t="s">
        <v>47</v>
      </c>
    </row>
    <row r="17029" spans="1:3">
      <c r="A17029" s="218" t="s">
        <v>34372</v>
      </c>
      <c r="B17029" s="214" t="s">
        <v>34373</v>
      </c>
      <c r="C17029" s="214" t="s">
        <v>602</v>
      </c>
    </row>
    <row r="17030" spans="1:3">
      <c r="A17030" s="218" t="s">
        <v>34374</v>
      </c>
      <c r="B17030" s="214" t="s">
        <v>34375</v>
      </c>
      <c r="C17030" s="214" t="s">
        <v>47</v>
      </c>
    </row>
    <row r="17031" spans="1:3">
      <c r="A17031" s="218" t="s">
        <v>34376</v>
      </c>
      <c r="B17031" s="214" t="s">
        <v>34377</v>
      </c>
      <c r="C17031" s="214" t="s">
        <v>47</v>
      </c>
    </row>
    <row r="17032" spans="1:3">
      <c r="A17032" s="218" t="s">
        <v>34378</v>
      </c>
      <c r="B17032" s="214" t="s">
        <v>34379</v>
      </c>
      <c r="C17032" s="214" t="s">
        <v>47</v>
      </c>
    </row>
    <row r="17033" spans="1:3">
      <c r="A17033" s="218" t="s">
        <v>34380</v>
      </c>
      <c r="B17033" s="214" t="s">
        <v>34381</v>
      </c>
      <c r="C17033" s="214" t="s">
        <v>47</v>
      </c>
    </row>
    <row r="17034" spans="1:3">
      <c r="A17034" s="218" t="s">
        <v>34382</v>
      </c>
      <c r="B17034" s="214" t="s">
        <v>34383</v>
      </c>
      <c r="C17034" s="214" t="s">
        <v>47</v>
      </c>
    </row>
    <row r="17035" spans="1:3">
      <c r="A17035" s="218" t="s">
        <v>34384</v>
      </c>
      <c r="B17035" s="214" t="s">
        <v>34385</v>
      </c>
      <c r="C17035" s="214" t="s">
        <v>47</v>
      </c>
    </row>
    <row r="17036" spans="1:3">
      <c r="A17036" s="218" t="s">
        <v>34386</v>
      </c>
      <c r="B17036" s="214" t="s">
        <v>34387</v>
      </c>
      <c r="C17036" s="214" t="s">
        <v>47</v>
      </c>
    </row>
    <row r="17037" spans="1:3">
      <c r="A17037" s="218" t="s">
        <v>34388</v>
      </c>
      <c r="B17037" s="214" t="s">
        <v>34389</v>
      </c>
      <c r="C17037" s="214" t="s">
        <v>47</v>
      </c>
    </row>
    <row r="17038" spans="1:3">
      <c r="A17038" s="218" t="s">
        <v>34390</v>
      </c>
      <c r="B17038" s="214" t="s">
        <v>34391</v>
      </c>
      <c r="C17038" s="214" t="s">
        <v>47</v>
      </c>
    </row>
    <row r="17039" spans="1:3">
      <c r="A17039" s="218" t="s">
        <v>34392</v>
      </c>
      <c r="B17039" s="214" t="s">
        <v>34393</v>
      </c>
      <c r="C17039" s="214" t="s">
        <v>47</v>
      </c>
    </row>
    <row r="17040" spans="1:3">
      <c r="A17040" s="218" t="s">
        <v>34394</v>
      </c>
      <c r="B17040" s="214" t="s">
        <v>34395</v>
      </c>
      <c r="C17040" s="214" t="s">
        <v>602</v>
      </c>
    </row>
    <row r="17041" spans="1:3">
      <c r="A17041" s="218" t="s">
        <v>34396</v>
      </c>
      <c r="B17041" s="214" t="s">
        <v>34397</v>
      </c>
      <c r="C17041" s="214" t="s">
        <v>47</v>
      </c>
    </row>
    <row r="17042" spans="1:3">
      <c r="A17042" s="218" t="s">
        <v>34398</v>
      </c>
      <c r="B17042" s="214" t="s">
        <v>34399</v>
      </c>
      <c r="C17042" s="214" t="s">
        <v>47</v>
      </c>
    </row>
    <row r="17043" spans="1:3">
      <c r="A17043" s="218" t="s">
        <v>34400</v>
      </c>
      <c r="B17043" s="214" t="s">
        <v>34401</v>
      </c>
      <c r="C17043" s="214" t="s">
        <v>47</v>
      </c>
    </row>
    <row r="17044" spans="1:3">
      <c r="A17044" s="218" t="s">
        <v>34402</v>
      </c>
      <c r="B17044" s="214" t="s">
        <v>34403</v>
      </c>
      <c r="C17044" s="214" t="s">
        <v>47</v>
      </c>
    </row>
    <row r="17045" spans="1:3">
      <c r="A17045" s="218" t="s">
        <v>34404</v>
      </c>
      <c r="B17045" s="214" t="s">
        <v>34405</v>
      </c>
      <c r="C17045" s="214" t="s">
        <v>47</v>
      </c>
    </row>
    <row r="17046" spans="1:3">
      <c r="A17046" s="218" t="s">
        <v>34406</v>
      </c>
      <c r="B17046" s="214" t="s">
        <v>34407</v>
      </c>
      <c r="C17046" s="214" t="s">
        <v>47</v>
      </c>
    </row>
    <row r="17047" spans="1:3">
      <c r="A17047" s="218" t="s">
        <v>34408</v>
      </c>
      <c r="B17047" s="214" t="s">
        <v>34409</v>
      </c>
      <c r="C17047" s="214" t="s">
        <v>47</v>
      </c>
    </row>
    <row r="17048" spans="1:3">
      <c r="A17048" s="218" t="s">
        <v>34410</v>
      </c>
      <c r="B17048" s="214" t="s">
        <v>34411</v>
      </c>
      <c r="C17048" s="214" t="s">
        <v>47</v>
      </c>
    </row>
    <row r="17049" spans="1:3">
      <c r="A17049" s="218" t="s">
        <v>34412</v>
      </c>
      <c r="B17049" s="214" t="s">
        <v>34413</v>
      </c>
      <c r="C17049" s="214" t="s">
        <v>47</v>
      </c>
    </row>
    <row r="17050" spans="1:3">
      <c r="A17050" s="218" t="s">
        <v>34414</v>
      </c>
      <c r="B17050" s="214" t="s">
        <v>34415</v>
      </c>
      <c r="C17050" s="214" t="s">
        <v>47</v>
      </c>
    </row>
    <row r="17051" spans="1:3">
      <c r="A17051" s="218" t="s">
        <v>34416</v>
      </c>
      <c r="B17051" s="214" t="s">
        <v>34417</v>
      </c>
      <c r="C17051" s="214" t="s">
        <v>47</v>
      </c>
    </row>
    <row r="17052" spans="1:3">
      <c r="A17052" s="218" t="s">
        <v>34418</v>
      </c>
      <c r="B17052" s="214" t="s">
        <v>34419</v>
      </c>
      <c r="C17052" s="214" t="s">
        <v>47</v>
      </c>
    </row>
    <row r="17053" spans="1:3">
      <c r="A17053" s="218" t="s">
        <v>34420</v>
      </c>
      <c r="B17053" s="214" t="s">
        <v>34421</v>
      </c>
      <c r="C17053" s="214" t="s">
        <v>602</v>
      </c>
    </row>
    <row r="17054" spans="1:3">
      <c r="A17054" s="218" t="s">
        <v>34422</v>
      </c>
      <c r="B17054" s="214" t="s">
        <v>34423</v>
      </c>
      <c r="C17054" s="214" t="s">
        <v>602</v>
      </c>
    </row>
    <row r="17055" spans="1:3">
      <c r="A17055" s="218" t="s">
        <v>34424</v>
      </c>
      <c r="B17055" s="214" t="s">
        <v>34425</v>
      </c>
      <c r="C17055" s="214" t="s">
        <v>47</v>
      </c>
    </row>
    <row r="17056" spans="1:3">
      <c r="A17056" s="218" t="s">
        <v>34426</v>
      </c>
      <c r="B17056" s="214" t="s">
        <v>34427</v>
      </c>
      <c r="C17056" s="214" t="s">
        <v>47</v>
      </c>
    </row>
    <row r="17057" spans="1:3">
      <c r="A17057" s="218" t="s">
        <v>34428</v>
      </c>
      <c r="B17057" s="214" t="s">
        <v>34429</v>
      </c>
      <c r="C17057" s="214" t="s">
        <v>47</v>
      </c>
    </row>
    <row r="17058" spans="1:3">
      <c r="A17058" s="218" t="s">
        <v>34430</v>
      </c>
      <c r="B17058" s="214" t="s">
        <v>34431</v>
      </c>
      <c r="C17058" s="214" t="s">
        <v>602</v>
      </c>
    </row>
    <row r="17059" spans="1:3">
      <c r="A17059" s="218" t="s">
        <v>34432</v>
      </c>
      <c r="B17059" s="214" t="s">
        <v>34433</v>
      </c>
      <c r="C17059" s="214" t="s">
        <v>47</v>
      </c>
    </row>
    <row r="17060" spans="1:3">
      <c r="A17060" s="218" t="s">
        <v>34434</v>
      </c>
      <c r="B17060" s="214" t="s">
        <v>34435</v>
      </c>
      <c r="C17060" s="214" t="s">
        <v>47</v>
      </c>
    </row>
    <row r="17061" spans="1:3">
      <c r="A17061" s="218" t="s">
        <v>34436</v>
      </c>
      <c r="B17061" s="214" t="s">
        <v>34437</v>
      </c>
      <c r="C17061" s="214" t="s">
        <v>47</v>
      </c>
    </row>
    <row r="17062" spans="1:3">
      <c r="A17062" s="218" t="s">
        <v>34438</v>
      </c>
      <c r="B17062" s="214" t="s">
        <v>34439</v>
      </c>
      <c r="C17062" s="214" t="s">
        <v>47</v>
      </c>
    </row>
    <row r="17063" spans="1:3">
      <c r="A17063" s="218" t="s">
        <v>34440</v>
      </c>
      <c r="B17063" s="214" t="s">
        <v>34441</v>
      </c>
      <c r="C17063" s="214" t="s">
        <v>47</v>
      </c>
    </row>
    <row r="17064" spans="1:3">
      <c r="A17064" s="218" t="s">
        <v>34442</v>
      </c>
      <c r="B17064" s="214" t="s">
        <v>34443</v>
      </c>
      <c r="C17064" s="214" t="s">
        <v>47</v>
      </c>
    </row>
    <row r="17065" spans="1:3">
      <c r="A17065" s="218" t="s">
        <v>34444</v>
      </c>
      <c r="B17065" s="214" t="s">
        <v>34445</v>
      </c>
      <c r="C17065" s="214" t="s">
        <v>367</v>
      </c>
    </row>
    <row r="17066" spans="1:3">
      <c r="A17066" s="218" t="s">
        <v>34446</v>
      </c>
      <c r="B17066" s="214" t="s">
        <v>34447</v>
      </c>
      <c r="C17066" s="214" t="s">
        <v>47</v>
      </c>
    </row>
    <row r="17067" spans="1:3">
      <c r="A17067" s="218" t="s">
        <v>34448</v>
      </c>
      <c r="B17067" s="214" t="s">
        <v>34449</v>
      </c>
      <c r="C17067" s="214" t="s">
        <v>47</v>
      </c>
    </row>
    <row r="17068" spans="1:3">
      <c r="A17068" s="218" t="s">
        <v>34450</v>
      </c>
      <c r="B17068" s="214" t="s">
        <v>34451</v>
      </c>
      <c r="C17068" s="214" t="s">
        <v>47</v>
      </c>
    </row>
    <row r="17069" spans="1:3">
      <c r="A17069" s="218" t="s">
        <v>34452</v>
      </c>
      <c r="B17069" s="214" t="s">
        <v>34453</v>
      </c>
      <c r="C17069" s="214" t="s">
        <v>47</v>
      </c>
    </row>
    <row r="17070" spans="1:3">
      <c r="A17070" s="218" t="s">
        <v>34454</v>
      </c>
      <c r="B17070" s="214" t="s">
        <v>34455</v>
      </c>
      <c r="C17070" s="214" t="s">
        <v>367</v>
      </c>
    </row>
    <row r="17071" spans="1:3">
      <c r="A17071" s="218" t="s">
        <v>34456</v>
      </c>
      <c r="B17071" s="214" t="s">
        <v>34457</v>
      </c>
      <c r="C17071" s="214" t="s">
        <v>367</v>
      </c>
    </row>
    <row r="17072" spans="1:3">
      <c r="A17072" s="218" t="s">
        <v>34458</v>
      </c>
      <c r="B17072" s="214" t="s">
        <v>34459</v>
      </c>
      <c r="C17072" s="214" t="s">
        <v>602</v>
      </c>
    </row>
    <row r="17073" spans="1:3">
      <c r="A17073" s="218" t="s">
        <v>34460</v>
      </c>
      <c r="B17073" s="214" t="s">
        <v>34461</v>
      </c>
      <c r="C17073" s="214" t="s">
        <v>602</v>
      </c>
    </row>
    <row r="17074" spans="1:3">
      <c r="A17074" s="218" t="s">
        <v>34462</v>
      </c>
      <c r="B17074" s="214" t="s">
        <v>34463</v>
      </c>
      <c r="C17074" s="214" t="s">
        <v>47</v>
      </c>
    </row>
    <row r="17075" spans="1:3">
      <c r="A17075" s="218" t="s">
        <v>34464</v>
      </c>
      <c r="B17075" s="214" t="s">
        <v>5958</v>
      </c>
      <c r="C17075" s="214" t="s">
        <v>47</v>
      </c>
    </row>
    <row r="17076" spans="1:3">
      <c r="A17076" s="218" t="s">
        <v>34465</v>
      </c>
      <c r="B17076" s="214" t="s">
        <v>34466</v>
      </c>
      <c r="C17076" s="214" t="s">
        <v>602</v>
      </c>
    </row>
    <row r="17077" spans="1:3">
      <c r="A17077" s="218" t="s">
        <v>34467</v>
      </c>
      <c r="B17077" s="214" t="s">
        <v>34468</v>
      </c>
      <c r="C17077" s="214" t="s">
        <v>602</v>
      </c>
    </row>
    <row r="17078" spans="1:3">
      <c r="A17078" s="218" t="s">
        <v>34469</v>
      </c>
      <c r="B17078" s="214" t="s">
        <v>34470</v>
      </c>
      <c r="C17078" s="214" t="s">
        <v>47</v>
      </c>
    </row>
    <row r="17079" spans="1:3">
      <c r="A17079" s="218" t="s">
        <v>34471</v>
      </c>
      <c r="B17079" s="214" t="s">
        <v>34472</v>
      </c>
      <c r="C17079" s="214" t="s">
        <v>47</v>
      </c>
    </row>
    <row r="17080" spans="1:3">
      <c r="A17080" s="218" t="s">
        <v>34473</v>
      </c>
      <c r="B17080" s="214" t="s">
        <v>34474</v>
      </c>
      <c r="C17080" s="214" t="s">
        <v>47</v>
      </c>
    </row>
    <row r="17081" spans="1:3">
      <c r="A17081" s="218" t="s">
        <v>34475</v>
      </c>
      <c r="B17081" s="214" t="s">
        <v>34476</v>
      </c>
      <c r="C17081" s="214" t="s">
        <v>47</v>
      </c>
    </row>
    <row r="17082" spans="1:3">
      <c r="A17082" s="218" t="s">
        <v>34477</v>
      </c>
      <c r="B17082" s="214" t="s">
        <v>34478</v>
      </c>
      <c r="C17082" s="214" t="s">
        <v>602</v>
      </c>
    </row>
    <row r="17083" spans="1:3">
      <c r="A17083" s="218" t="s">
        <v>34479</v>
      </c>
      <c r="B17083" s="214" t="s">
        <v>34480</v>
      </c>
      <c r="C17083" s="214" t="s">
        <v>47</v>
      </c>
    </row>
    <row r="17084" spans="1:3">
      <c r="A17084" s="218" t="s">
        <v>34481</v>
      </c>
      <c r="B17084" s="214" t="s">
        <v>34482</v>
      </c>
      <c r="C17084" s="214" t="s">
        <v>47</v>
      </c>
    </row>
    <row r="17085" spans="1:3">
      <c r="A17085" s="218" t="s">
        <v>34483</v>
      </c>
      <c r="B17085" s="214" t="s">
        <v>34484</v>
      </c>
      <c r="C17085" s="214" t="s">
        <v>47</v>
      </c>
    </row>
    <row r="17086" spans="1:3">
      <c r="A17086" s="218" t="s">
        <v>34485</v>
      </c>
      <c r="B17086" s="214" t="s">
        <v>34486</v>
      </c>
      <c r="C17086" s="214" t="s">
        <v>47</v>
      </c>
    </row>
    <row r="17087" spans="1:3">
      <c r="A17087" s="218" t="s">
        <v>34487</v>
      </c>
      <c r="B17087" s="214" t="s">
        <v>34488</v>
      </c>
      <c r="C17087" s="214" t="s">
        <v>942</v>
      </c>
    </row>
    <row r="17088" spans="1:3">
      <c r="A17088" s="218" t="s">
        <v>34489</v>
      </c>
      <c r="B17088" s="214" t="s">
        <v>34490</v>
      </c>
      <c r="C17088" s="214" t="s">
        <v>47</v>
      </c>
    </row>
    <row r="17089" spans="1:3">
      <c r="A17089" s="218" t="s">
        <v>34491</v>
      </c>
      <c r="B17089" s="214" t="s">
        <v>34492</v>
      </c>
      <c r="C17089" s="214" t="s">
        <v>602</v>
      </c>
    </row>
    <row r="17090" spans="1:3">
      <c r="A17090" s="218" t="s">
        <v>34493</v>
      </c>
      <c r="B17090" s="214" t="s">
        <v>34494</v>
      </c>
      <c r="C17090" s="214" t="s">
        <v>602</v>
      </c>
    </row>
    <row r="17091" spans="1:3">
      <c r="A17091" s="218" t="s">
        <v>34495</v>
      </c>
      <c r="B17091" s="214" t="s">
        <v>34496</v>
      </c>
      <c r="C17091" s="214" t="s">
        <v>47</v>
      </c>
    </row>
    <row r="17092" spans="1:3">
      <c r="A17092" s="218" t="s">
        <v>34497</v>
      </c>
      <c r="B17092" s="214" t="s">
        <v>34498</v>
      </c>
      <c r="C17092" s="214" t="s">
        <v>47</v>
      </c>
    </row>
    <row r="17093" spans="1:3">
      <c r="A17093" s="218" t="s">
        <v>34499</v>
      </c>
      <c r="B17093" s="214" t="s">
        <v>34500</v>
      </c>
      <c r="C17093" s="214" t="s">
        <v>602</v>
      </c>
    </row>
    <row r="17094" spans="1:3">
      <c r="A17094" s="218" t="s">
        <v>34501</v>
      </c>
      <c r="B17094" s="214" t="s">
        <v>34502</v>
      </c>
      <c r="C17094" s="214" t="s">
        <v>602</v>
      </c>
    </row>
    <row r="17095" spans="1:3">
      <c r="A17095" s="218" t="s">
        <v>34503</v>
      </c>
      <c r="B17095" s="214" t="s">
        <v>34504</v>
      </c>
      <c r="C17095" s="214" t="s">
        <v>367</v>
      </c>
    </row>
    <row r="17096" spans="1:3">
      <c r="A17096" s="218" t="s">
        <v>34505</v>
      </c>
      <c r="B17096" s="214" t="s">
        <v>34506</v>
      </c>
      <c r="C17096" s="214" t="s">
        <v>602</v>
      </c>
    </row>
    <row r="17097" spans="1:3">
      <c r="A17097" s="218" t="s">
        <v>34507</v>
      </c>
      <c r="B17097" s="214" t="s">
        <v>34508</v>
      </c>
      <c r="C17097" s="214" t="s">
        <v>47</v>
      </c>
    </row>
    <row r="17098" spans="1:3">
      <c r="A17098" s="218" t="s">
        <v>34509</v>
      </c>
      <c r="B17098" s="214" t="s">
        <v>34510</v>
      </c>
      <c r="C17098" s="214" t="s">
        <v>47</v>
      </c>
    </row>
    <row r="17099" spans="1:3">
      <c r="A17099" s="218" t="s">
        <v>34511</v>
      </c>
      <c r="B17099" s="214" t="s">
        <v>34512</v>
      </c>
      <c r="C17099" s="214" t="s">
        <v>47</v>
      </c>
    </row>
    <row r="17100" spans="1:3">
      <c r="A17100" s="218" t="s">
        <v>34513</v>
      </c>
      <c r="B17100" s="214" t="s">
        <v>34514</v>
      </c>
      <c r="C17100" s="214" t="s">
        <v>47</v>
      </c>
    </row>
    <row r="17101" spans="1:3">
      <c r="A17101" s="218" t="s">
        <v>34515</v>
      </c>
      <c r="B17101" s="214" t="s">
        <v>34516</v>
      </c>
      <c r="C17101" s="214" t="s">
        <v>47</v>
      </c>
    </row>
    <row r="17102" spans="1:3">
      <c r="A17102" s="218" t="s">
        <v>34517</v>
      </c>
      <c r="B17102" s="214" t="s">
        <v>34518</v>
      </c>
      <c r="C17102" s="214" t="s">
        <v>365</v>
      </c>
    </row>
    <row r="17103" spans="1:3">
      <c r="A17103" s="218" t="s">
        <v>34519</v>
      </c>
      <c r="B17103" s="214" t="s">
        <v>34520</v>
      </c>
      <c r="C17103" s="214" t="s">
        <v>602</v>
      </c>
    </row>
    <row r="17104" spans="1:3">
      <c r="A17104" s="218" t="s">
        <v>34521</v>
      </c>
      <c r="B17104" s="214" t="s">
        <v>1475</v>
      </c>
      <c r="C17104" s="214" t="s">
        <v>47</v>
      </c>
    </row>
    <row r="17105" spans="1:3">
      <c r="A17105" s="218" t="s">
        <v>34522</v>
      </c>
      <c r="B17105" s="214" t="s">
        <v>1477</v>
      </c>
      <c r="C17105" s="214" t="s">
        <v>47</v>
      </c>
    </row>
    <row r="17106" spans="1:3">
      <c r="A17106" s="218" t="s">
        <v>34523</v>
      </c>
      <c r="B17106" s="214" t="s">
        <v>1479</v>
      </c>
      <c r="C17106" s="214" t="s">
        <v>47</v>
      </c>
    </row>
    <row r="17107" spans="1:3">
      <c r="A17107" s="218" t="s">
        <v>34524</v>
      </c>
      <c r="B17107" s="214" t="s">
        <v>1481</v>
      </c>
      <c r="C17107" s="214" t="s">
        <v>47</v>
      </c>
    </row>
    <row r="17108" spans="1:3">
      <c r="A17108" s="218" t="s">
        <v>34525</v>
      </c>
      <c r="B17108" s="214" t="s">
        <v>34526</v>
      </c>
      <c r="C17108" s="214" t="s">
        <v>47</v>
      </c>
    </row>
    <row r="17109" spans="1:3">
      <c r="A17109" s="218" t="s">
        <v>34527</v>
      </c>
      <c r="B17109" s="214" t="s">
        <v>34528</v>
      </c>
      <c r="C17109" s="214" t="s">
        <v>602</v>
      </c>
    </row>
    <row r="17110" spans="1:3">
      <c r="A17110" s="218" t="s">
        <v>34529</v>
      </c>
      <c r="B17110" s="214" t="s">
        <v>34530</v>
      </c>
      <c r="C17110" s="214" t="s">
        <v>47</v>
      </c>
    </row>
    <row r="17111" spans="1:3">
      <c r="A17111" s="218" t="s">
        <v>34531</v>
      </c>
      <c r="B17111" s="214" t="s">
        <v>34532</v>
      </c>
      <c r="C17111" s="214" t="s">
        <v>47</v>
      </c>
    </row>
    <row r="17112" spans="1:3">
      <c r="A17112" s="218" t="s">
        <v>34533</v>
      </c>
      <c r="B17112" s="214" t="s">
        <v>34534</v>
      </c>
      <c r="C17112" s="214" t="s">
        <v>367</v>
      </c>
    </row>
    <row r="17113" spans="1:3">
      <c r="A17113" s="218" t="s">
        <v>34535</v>
      </c>
      <c r="B17113" s="214" t="s">
        <v>34536</v>
      </c>
      <c r="C17113" s="214" t="s">
        <v>367</v>
      </c>
    </row>
    <row r="17114" spans="1:3">
      <c r="A17114" s="218" t="s">
        <v>34537</v>
      </c>
      <c r="B17114" s="214" t="s">
        <v>34538</v>
      </c>
      <c r="C17114" s="214" t="s">
        <v>47</v>
      </c>
    </row>
    <row r="17115" spans="1:3">
      <c r="A17115" s="218" t="s">
        <v>34539</v>
      </c>
      <c r="B17115" s="214" t="s">
        <v>34540</v>
      </c>
      <c r="C17115" s="214" t="s">
        <v>47</v>
      </c>
    </row>
    <row r="17116" spans="1:3">
      <c r="A17116" s="218" t="s">
        <v>34541</v>
      </c>
      <c r="B17116" s="214" t="s">
        <v>34542</v>
      </c>
      <c r="C17116" s="214" t="s">
        <v>602</v>
      </c>
    </row>
    <row r="17117" spans="1:3">
      <c r="A17117" s="218" t="s">
        <v>34543</v>
      </c>
      <c r="B17117" s="214" t="s">
        <v>34544</v>
      </c>
      <c r="C17117" s="214" t="s">
        <v>47</v>
      </c>
    </row>
    <row r="17118" spans="1:3">
      <c r="A17118" s="218" t="s">
        <v>34545</v>
      </c>
      <c r="B17118" s="214" t="s">
        <v>34546</v>
      </c>
      <c r="C17118" s="214" t="s">
        <v>47</v>
      </c>
    </row>
    <row r="17119" spans="1:3">
      <c r="A17119" s="218" t="s">
        <v>34547</v>
      </c>
      <c r="B17119" s="214" t="s">
        <v>34548</v>
      </c>
      <c r="C17119" s="214" t="s">
        <v>602</v>
      </c>
    </row>
    <row r="17120" spans="1:3">
      <c r="A17120" s="218" t="s">
        <v>34549</v>
      </c>
      <c r="B17120" s="214" t="s">
        <v>34550</v>
      </c>
      <c r="C17120" s="214" t="s">
        <v>47</v>
      </c>
    </row>
    <row r="17121" spans="1:3">
      <c r="A17121" s="218" t="s">
        <v>34551</v>
      </c>
      <c r="B17121" s="214" t="s">
        <v>34552</v>
      </c>
      <c r="C17121" s="214" t="s">
        <v>47</v>
      </c>
    </row>
    <row r="17122" spans="1:3">
      <c r="A17122" s="218" t="s">
        <v>34553</v>
      </c>
      <c r="B17122" s="214" t="s">
        <v>34554</v>
      </c>
      <c r="C17122" s="214" t="s">
        <v>47</v>
      </c>
    </row>
    <row r="17123" spans="1:3">
      <c r="A17123" s="218" t="s">
        <v>34555</v>
      </c>
      <c r="B17123" s="214" t="s">
        <v>34556</v>
      </c>
      <c r="C17123" s="214" t="s">
        <v>47</v>
      </c>
    </row>
    <row r="17124" spans="1:3">
      <c r="A17124" s="218" t="s">
        <v>34557</v>
      </c>
      <c r="B17124" s="214" t="s">
        <v>34558</v>
      </c>
      <c r="C17124" s="214" t="s">
        <v>47</v>
      </c>
    </row>
    <row r="17125" spans="1:3">
      <c r="A17125" s="218" t="s">
        <v>34559</v>
      </c>
      <c r="B17125" s="214" t="s">
        <v>34560</v>
      </c>
      <c r="C17125" s="214" t="s">
        <v>47</v>
      </c>
    </row>
    <row r="17126" spans="1:3">
      <c r="A17126" s="218" t="s">
        <v>34561</v>
      </c>
      <c r="B17126" s="214" t="s">
        <v>34562</v>
      </c>
      <c r="C17126" s="214" t="s">
        <v>47</v>
      </c>
    </row>
    <row r="17127" spans="1:3">
      <c r="A17127" s="218" t="s">
        <v>34563</v>
      </c>
      <c r="B17127" s="214" t="s">
        <v>34564</v>
      </c>
      <c r="C17127" s="214" t="s">
        <v>47</v>
      </c>
    </row>
    <row r="17128" spans="1:3">
      <c r="A17128" s="218" t="s">
        <v>34565</v>
      </c>
      <c r="B17128" s="214" t="s">
        <v>34566</v>
      </c>
      <c r="C17128" s="214" t="s">
        <v>47</v>
      </c>
    </row>
    <row r="17129" spans="1:3">
      <c r="A17129" s="218" t="s">
        <v>34567</v>
      </c>
      <c r="B17129" s="214" t="s">
        <v>34568</v>
      </c>
      <c r="C17129" s="214" t="s">
        <v>47</v>
      </c>
    </row>
    <row r="17130" spans="1:3">
      <c r="A17130" s="218" t="s">
        <v>34569</v>
      </c>
      <c r="B17130" s="214" t="s">
        <v>34570</v>
      </c>
      <c r="C17130" s="214" t="s">
        <v>47</v>
      </c>
    </row>
    <row r="17131" spans="1:3">
      <c r="A17131" s="218" t="s">
        <v>34571</v>
      </c>
      <c r="B17131" s="214" t="s">
        <v>34572</v>
      </c>
      <c r="C17131" s="214" t="s">
        <v>47</v>
      </c>
    </row>
    <row r="17132" spans="1:3">
      <c r="A17132" s="218" t="s">
        <v>34573</v>
      </c>
      <c r="B17132" s="214" t="s">
        <v>34574</v>
      </c>
      <c r="C17132" s="214" t="s">
        <v>47</v>
      </c>
    </row>
    <row r="17133" spans="1:3">
      <c r="A17133" s="218" t="s">
        <v>34575</v>
      </c>
      <c r="B17133" s="214" t="s">
        <v>34576</v>
      </c>
      <c r="C17133" s="214" t="s">
        <v>47</v>
      </c>
    </row>
    <row r="17134" spans="1:3">
      <c r="A17134" s="218" t="s">
        <v>34577</v>
      </c>
      <c r="B17134" s="214" t="s">
        <v>34578</v>
      </c>
      <c r="C17134" s="214" t="s">
        <v>47</v>
      </c>
    </row>
    <row r="17135" spans="1:3">
      <c r="A17135" s="218" t="s">
        <v>34579</v>
      </c>
      <c r="B17135" s="214" t="s">
        <v>34580</v>
      </c>
      <c r="C17135" s="214" t="s">
        <v>47</v>
      </c>
    </row>
    <row r="17136" spans="1:3">
      <c r="A17136" s="218" t="s">
        <v>34581</v>
      </c>
      <c r="B17136" s="214" t="s">
        <v>34512</v>
      </c>
      <c r="C17136" s="214" t="s">
        <v>47</v>
      </c>
    </row>
    <row r="17137" spans="1:3">
      <c r="A17137" s="218" t="s">
        <v>34582</v>
      </c>
      <c r="B17137" s="214" t="s">
        <v>34583</v>
      </c>
      <c r="C17137" s="214" t="s">
        <v>367</v>
      </c>
    </row>
    <row r="17138" spans="1:3">
      <c r="A17138" s="218" t="s">
        <v>34584</v>
      </c>
      <c r="B17138" s="214" t="s">
        <v>34585</v>
      </c>
      <c r="C17138" s="214" t="s">
        <v>367</v>
      </c>
    </row>
    <row r="17139" spans="1:3">
      <c r="A17139" s="218" t="s">
        <v>34586</v>
      </c>
      <c r="B17139" s="214" t="s">
        <v>34587</v>
      </c>
      <c r="C17139" s="214" t="s">
        <v>47</v>
      </c>
    </row>
    <row r="17140" spans="1:3">
      <c r="A17140" s="218" t="s">
        <v>34588</v>
      </c>
      <c r="B17140" s="214" t="s">
        <v>34589</v>
      </c>
      <c r="C17140" s="214" t="s">
        <v>47</v>
      </c>
    </row>
    <row r="17141" spans="1:3">
      <c r="A17141" s="218" t="s">
        <v>34590</v>
      </c>
      <c r="B17141" s="214" t="s">
        <v>34591</v>
      </c>
      <c r="C17141" s="214" t="s">
        <v>47</v>
      </c>
    </row>
    <row r="17142" spans="1:3">
      <c r="A17142" s="218" t="s">
        <v>34592</v>
      </c>
      <c r="B17142" s="214" t="s">
        <v>34593</v>
      </c>
      <c r="C17142" s="214" t="s">
        <v>47</v>
      </c>
    </row>
    <row r="17143" spans="1:3">
      <c r="A17143" s="218" t="s">
        <v>34594</v>
      </c>
      <c r="B17143" s="214" t="s">
        <v>34595</v>
      </c>
      <c r="C17143" s="214" t="s">
        <v>47</v>
      </c>
    </row>
    <row r="17144" spans="1:3">
      <c r="A17144" s="218" t="s">
        <v>34596</v>
      </c>
      <c r="B17144" s="214" t="s">
        <v>34597</v>
      </c>
      <c r="C17144" s="214" t="s">
        <v>47</v>
      </c>
    </row>
    <row r="17145" spans="1:3">
      <c r="A17145" s="218" t="s">
        <v>34598</v>
      </c>
      <c r="B17145" s="214" t="s">
        <v>34599</v>
      </c>
      <c r="C17145" s="214" t="s">
        <v>47</v>
      </c>
    </row>
    <row r="17146" spans="1:3">
      <c r="A17146" s="218" t="s">
        <v>34600</v>
      </c>
      <c r="B17146" s="214" t="s">
        <v>34601</v>
      </c>
      <c r="C17146" s="214" t="s">
        <v>47</v>
      </c>
    </row>
    <row r="17147" spans="1:3">
      <c r="A17147" s="218" t="s">
        <v>34602</v>
      </c>
      <c r="B17147" s="214" t="s">
        <v>34603</v>
      </c>
      <c r="C17147" s="214" t="s">
        <v>47</v>
      </c>
    </row>
    <row r="17148" spans="1:3">
      <c r="A17148" s="218" t="s">
        <v>34604</v>
      </c>
      <c r="B17148" s="214" t="s">
        <v>34605</v>
      </c>
      <c r="C17148" s="214" t="s">
        <v>47</v>
      </c>
    </row>
    <row r="17149" spans="1:3">
      <c r="A17149" s="218" t="s">
        <v>34606</v>
      </c>
      <c r="B17149" s="214" t="s">
        <v>34607</v>
      </c>
      <c r="C17149" s="214" t="s">
        <v>47</v>
      </c>
    </row>
    <row r="17150" spans="1:3">
      <c r="A17150" s="218" t="s">
        <v>34608</v>
      </c>
      <c r="B17150" s="214" t="s">
        <v>34609</v>
      </c>
      <c r="C17150" s="214" t="s">
        <v>47</v>
      </c>
    </row>
    <row r="17151" spans="1:3">
      <c r="A17151" s="218" t="s">
        <v>34610</v>
      </c>
      <c r="B17151" s="214" t="s">
        <v>34611</v>
      </c>
      <c r="C17151" s="214" t="s">
        <v>47</v>
      </c>
    </row>
    <row r="17152" spans="1:3">
      <c r="A17152" s="218" t="s">
        <v>34612</v>
      </c>
      <c r="B17152" s="214" t="s">
        <v>34613</v>
      </c>
      <c r="C17152" s="214" t="s">
        <v>47</v>
      </c>
    </row>
    <row r="17153" spans="1:3">
      <c r="A17153" s="218" t="s">
        <v>34614</v>
      </c>
      <c r="B17153" s="214" t="s">
        <v>34615</v>
      </c>
      <c r="C17153" s="214" t="s">
        <v>47</v>
      </c>
    </row>
    <row r="17154" spans="1:3">
      <c r="A17154" s="218" t="s">
        <v>34616</v>
      </c>
      <c r="B17154" s="214" t="s">
        <v>34617</v>
      </c>
      <c r="C17154" s="214" t="s">
        <v>47</v>
      </c>
    </row>
    <row r="17155" spans="1:3">
      <c r="A17155" s="218" t="s">
        <v>34618</v>
      </c>
      <c r="B17155" s="214" t="s">
        <v>34580</v>
      </c>
      <c r="C17155" s="214" t="s">
        <v>47</v>
      </c>
    </row>
    <row r="17156" spans="1:3">
      <c r="A17156" s="218" t="s">
        <v>34619</v>
      </c>
      <c r="B17156" s="214" t="s">
        <v>34620</v>
      </c>
      <c r="C17156" s="214" t="s">
        <v>47</v>
      </c>
    </row>
    <row r="17157" spans="1:3">
      <c r="A17157" s="218" t="s">
        <v>34621</v>
      </c>
      <c r="B17157" s="214" t="s">
        <v>34622</v>
      </c>
      <c r="C17157" s="214" t="s">
        <v>47</v>
      </c>
    </row>
    <row r="17158" spans="1:3">
      <c r="A17158" s="218" t="s">
        <v>34623</v>
      </c>
      <c r="B17158" s="214" t="s">
        <v>34624</v>
      </c>
      <c r="C17158" s="214" t="s">
        <v>47</v>
      </c>
    </row>
    <row r="17159" spans="1:3">
      <c r="A17159" s="218" t="s">
        <v>34625</v>
      </c>
      <c r="B17159" s="214" t="s">
        <v>34626</v>
      </c>
      <c r="C17159" s="214" t="s">
        <v>47</v>
      </c>
    </row>
    <row r="17160" spans="1:3">
      <c r="A17160" s="218" t="s">
        <v>34627</v>
      </c>
      <c r="B17160" s="214" t="s">
        <v>34628</v>
      </c>
      <c r="C17160" s="214" t="s">
        <v>47</v>
      </c>
    </row>
    <row r="17161" spans="1:3">
      <c r="A17161" s="218" t="s">
        <v>34629</v>
      </c>
      <c r="B17161" s="214" t="s">
        <v>34630</v>
      </c>
      <c r="C17161" s="214" t="s">
        <v>47</v>
      </c>
    </row>
    <row r="17162" spans="1:3">
      <c r="A17162" s="218" t="s">
        <v>34631</v>
      </c>
      <c r="B17162" s="214" t="s">
        <v>34632</v>
      </c>
      <c r="C17162" s="214" t="s">
        <v>47</v>
      </c>
    </row>
    <row r="17163" spans="1:3">
      <c r="A17163" s="218" t="s">
        <v>34633</v>
      </c>
      <c r="B17163" s="214" t="s">
        <v>34634</v>
      </c>
      <c r="C17163" s="214" t="s">
        <v>47</v>
      </c>
    </row>
    <row r="17164" spans="1:3">
      <c r="A17164" s="218" t="s">
        <v>34635</v>
      </c>
      <c r="B17164" s="214" t="s">
        <v>34636</v>
      </c>
      <c r="C17164" s="214" t="s">
        <v>47</v>
      </c>
    </row>
    <row r="17165" spans="1:3">
      <c r="A17165" s="218" t="s">
        <v>34637</v>
      </c>
      <c r="B17165" s="214" t="s">
        <v>34638</v>
      </c>
      <c r="C17165" s="214" t="s">
        <v>47</v>
      </c>
    </row>
    <row r="17166" spans="1:3">
      <c r="A17166" s="218" t="s">
        <v>34639</v>
      </c>
      <c r="B17166" s="214" t="s">
        <v>34640</v>
      </c>
      <c r="C17166" s="214" t="s">
        <v>47</v>
      </c>
    </row>
    <row r="17167" spans="1:3">
      <c r="A17167" s="218" t="s">
        <v>34641</v>
      </c>
      <c r="B17167" s="214" t="s">
        <v>34642</v>
      </c>
      <c r="C17167" s="214" t="s">
        <v>47</v>
      </c>
    </row>
    <row r="17168" spans="1:3">
      <c r="A17168" s="218" t="s">
        <v>34643</v>
      </c>
      <c r="B17168" s="214" t="s">
        <v>34644</v>
      </c>
      <c r="C17168" s="214" t="s">
        <v>47</v>
      </c>
    </row>
    <row r="17169" spans="1:3">
      <c r="A17169" s="218" t="s">
        <v>34645</v>
      </c>
      <c r="B17169" s="214" t="s">
        <v>34646</v>
      </c>
      <c r="C17169" s="214" t="s">
        <v>47</v>
      </c>
    </row>
    <row r="17170" spans="1:3">
      <c r="A17170" s="218" t="s">
        <v>34647</v>
      </c>
      <c r="B17170" s="214" t="s">
        <v>34648</v>
      </c>
      <c r="C17170" s="214" t="s">
        <v>47</v>
      </c>
    </row>
    <row r="17171" spans="1:3">
      <c r="A17171" s="218" t="s">
        <v>34649</v>
      </c>
      <c r="B17171" s="214" t="s">
        <v>34650</v>
      </c>
      <c r="C17171" s="214" t="s">
        <v>47</v>
      </c>
    </row>
    <row r="17172" spans="1:3">
      <c r="A17172" s="218" t="s">
        <v>34651</v>
      </c>
      <c r="B17172" s="214" t="s">
        <v>34652</v>
      </c>
      <c r="C17172" s="214" t="s">
        <v>47</v>
      </c>
    </row>
    <row r="17173" spans="1:3">
      <c r="A17173" s="218" t="s">
        <v>34653</v>
      </c>
      <c r="B17173" s="214" t="s">
        <v>34654</v>
      </c>
      <c r="C17173" s="214" t="s">
        <v>47</v>
      </c>
    </row>
    <row r="17174" spans="1:3">
      <c r="A17174" s="218" t="s">
        <v>34655</v>
      </c>
      <c r="B17174" s="214" t="s">
        <v>34656</v>
      </c>
      <c r="C17174" s="214" t="s">
        <v>47</v>
      </c>
    </row>
    <row r="17175" spans="1:3">
      <c r="A17175" s="218" t="s">
        <v>34657</v>
      </c>
      <c r="B17175" s="214" t="s">
        <v>34658</v>
      </c>
      <c r="C17175" s="214" t="s">
        <v>47</v>
      </c>
    </row>
    <row r="17176" spans="1:3">
      <c r="A17176" s="218" t="s">
        <v>34659</v>
      </c>
      <c r="B17176" s="214" t="s">
        <v>34660</v>
      </c>
      <c r="C17176" s="214" t="s">
        <v>47</v>
      </c>
    </row>
    <row r="17177" spans="1:3">
      <c r="A17177" s="218" t="s">
        <v>34661</v>
      </c>
      <c r="B17177" s="214" t="s">
        <v>34662</v>
      </c>
      <c r="C17177" s="214" t="s">
        <v>47</v>
      </c>
    </row>
    <row r="17178" spans="1:3">
      <c r="A17178" s="218" t="s">
        <v>34663</v>
      </c>
      <c r="B17178" s="214" t="s">
        <v>34664</v>
      </c>
      <c r="C17178" s="214" t="s">
        <v>47</v>
      </c>
    </row>
    <row r="17179" spans="1:3">
      <c r="A17179" s="218" t="s">
        <v>34665</v>
      </c>
      <c r="B17179" s="214" t="s">
        <v>34666</v>
      </c>
      <c r="C17179" s="214" t="s">
        <v>47</v>
      </c>
    </row>
    <row r="17180" spans="1:3">
      <c r="A17180" s="218" t="s">
        <v>34667</v>
      </c>
      <c r="B17180" s="214" t="s">
        <v>34668</v>
      </c>
      <c r="C17180" s="214" t="s">
        <v>47</v>
      </c>
    </row>
    <row r="17181" spans="1:3">
      <c r="A17181" s="218" t="s">
        <v>34669</v>
      </c>
      <c r="B17181" s="214" t="s">
        <v>34670</v>
      </c>
      <c r="C17181" s="214" t="s">
        <v>47</v>
      </c>
    </row>
    <row r="17182" spans="1:3">
      <c r="A17182" s="218" t="s">
        <v>34671</v>
      </c>
      <c r="B17182" s="214" t="s">
        <v>34672</v>
      </c>
      <c r="C17182" s="214" t="s">
        <v>47</v>
      </c>
    </row>
    <row r="17183" spans="1:3">
      <c r="A17183" s="218" t="s">
        <v>34673</v>
      </c>
      <c r="B17183" s="214" t="s">
        <v>34674</v>
      </c>
      <c r="C17183" s="214" t="s">
        <v>47</v>
      </c>
    </row>
    <row r="17184" spans="1:3">
      <c r="A17184" s="218" t="s">
        <v>34675</v>
      </c>
      <c r="B17184" s="214" t="s">
        <v>34676</v>
      </c>
      <c r="C17184" s="214" t="s">
        <v>47</v>
      </c>
    </row>
    <row r="17185" spans="1:3">
      <c r="A17185" s="218" t="s">
        <v>34677</v>
      </c>
      <c r="B17185" s="214" t="s">
        <v>34678</v>
      </c>
      <c r="C17185" s="214" t="s">
        <v>47</v>
      </c>
    </row>
    <row r="17186" spans="1:3">
      <c r="A17186" s="218" t="s">
        <v>34679</v>
      </c>
      <c r="B17186" s="214" t="s">
        <v>34680</v>
      </c>
      <c r="C17186" s="214" t="s">
        <v>47</v>
      </c>
    </row>
    <row r="17187" spans="1:3">
      <c r="A17187" s="218" t="s">
        <v>34681</v>
      </c>
      <c r="B17187" s="214" t="s">
        <v>34682</v>
      </c>
      <c r="C17187" s="214" t="s">
        <v>47</v>
      </c>
    </row>
    <row r="17188" spans="1:3">
      <c r="A17188" s="218" t="s">
        <v>34683</v>
      </c>
      <c r="B17188" s="214" t="s">
        <v>34684</v>
      </c>
      <c r="C17188" s="214" t="s">
        <v>47</v>
      </c>
    </row>
    <row r="17189" spans="1:3">
      <c r="A17189" s="218" t="s">
        <v>34685</v>
      </c>
      <c r="B17189" s="214" t="s">
        <v>34686</v>
      </c>
      <c r="C17189" s="214" t="s">
        <v>47</v>
      </c>
    </row>
    <row r="17190" spans="1:3">
      <c r="A17190" s="218" t="s">
        <v>34687</v>
      </c>
      <c r="B17190" s="214" t="s">
        <v>34688</v>
      </c>
      <c r="C17190" s="214" t="s">
        <v>47</v>
      </c>
    </row>
    <row r="17191" spans="1:3">
      <c r="A17191" s="218" t="s">
        <v>34689</v>
      </c>
      <c r="B17191" s="214" t="s">
        <v>34690</v>
      </c>
      <c r="C17191" s="214" t="s">
        <v>47</v>
      </c>
    </row>
    <row r="17192" spans="1:3">
      <c r="A17192" s="218" t="s">
        <v>34691</v>
      </c>
      <c r="B17192" s="214" t="s">
        <v>34692</v>
      </c>
      <c r="C17192" s="214" t="s">
        <v>47</v>
      </c>
    </row>
    <row r="17193" spans="1:3">
      <c r="A17193" s="218" t="s">
        <v>34693</v>
      </c>
      <c r="B17193" s="214" t="s">
        <v>34694</v>
      </c>
      <c r="C17193" s="214" t="s">
        <v>47</v>
      </c>
    </row>
    <row r="17194" spans="1:3">
      <c r="A17194" s="218" t="s">
        <v>34695</v>
      </c>
      <c r="B17194" s="214" t="s">
        <v>34696</v>
      </c>
      <c r="C17194" s="214" t="s">
        <v>47</v>
      </c>
    </row>
    <row r="17195" spans="1:3">
      <c r="A17195" s="218" t="s">
        <v>34697</v>
      </c>
      <c r="B17195" s="214" t="s">
        <v>34698</v>
      </c>
      <c r="C17195" s="214" t="s">
        <v>47</v>
      </c>
    </row>
    <row r="17196" spans="1:3">
      <c r="A17196" s="218" t="s">
        <v>34699</v>
      </c>
      <c r="B17196" s="214" t="s">
        <v>34700</v>
      </c>
      <c r="C17196" s="214" t="s">
        <v>47</v>
      </c>
    </row>
    <row r="17197" spans="1:3">
      <c r="A17197" s="218" t="s">
        <v>34701</v>
      </c>
      <c r="B17197" s="214" t="s">
        <v>34702</v>
      </c>
      <c r="C17197" s="214" t="s">
        <v>47</v>
      </c>
    </row>
    <row r="17198" spans="1:3">
      <c r="A17198" s="218" t="s">
        <v>34703</v>
      </c>
      <c r="B17198" s="214" t="s">
        <v>34704</v>
      </c>
      <c r="C17198" s="214" t="s">
        <v>47</v>
      </c>
    </row>
    <row r="17199" spans="1:3">
      <c r="A17199" s="218" t="s">
        <v>34705</v>
      </c>
      <c r="B17199" s="214" t="s">
        <v>34706</v>
      </c>
      <c r="C17199" s="214" t="s">
        <v>47</v>
      </c>
    </row>
    <row r="17200" spans="1:3">
      <c r="A17200" s="218" t="s">
        <v>34707</v>
      </c>
      <c r="B17200" s="214" t="s">
        <v>34708</v>
      </c>
      <c r="C17200" s="214" t="s">
        <v>47</v>
      </c>
    </row>
    <row r="17201" spans="1:3">
      <c r="A17201" s="218" t="s">
        <v>34709</v>
      </c>
      <c r="B17201" s="214" t="s">
        <v>33887</v>
      </c>
      <c r="C17201" s="214" t="s">
        <v>47</v>
      </c>
    </row>
    <row r="17202" spans="1:3">
      <c r="A17202" s="218" t="s">
        <v>34710</v>
      </c>
      <c r="B17202" s="214" t="s">
        <v>34711</v>
      </c>
      <c r="C17202" s="214" t="s">
        <v>47</v>
      </c>
    </row>
    <row r="17203" spans="1:3">
      <c r="A17203" s="218" t="s">
        <v>34712</v>
      </c>
      <c r="B17203" s="214" t="s">
        <v>34713</v>
      </c>
      <c r="C17203" s="214" t="s">
        <v>47</v>
      </c>
    </row>
    <row r="17204" spans="1:3">
      <c r="A17204" s="218" t="s">
        <v>34714</v>
      </c>
      <c r="B17204" s="214" t="s">
        <v>34715</v>
      </c>
      <c r="C17204" s="214" t="s">
        <v>47</v>
      </c>
    </row>
    <row r="17205" spans="1:3">
      <c r="A17205" s="218" t="s">
        <v>34716</v>
      </c>
      <c r="B17205" s="214" t="s">
        <v>34717</v>
      </c>
      <c r="C17205" s="214" t="s">
        <v>47</v>
      </c>
    </row>
    <row r="17206" spans="1:3">
      <c r="A17206" s="218" t="s">
        <v>34718</v>
      </c>
      <c r="B17206" s="214" t="s">
        <v>34719</v>
      </c>
      <c r="C17206" s="214" t="s">
        <v>47</v>
      </c>
    </row>
    <row r="17207" spans="1:3">
      <c r="A17207" s="218" t="s">
        <v>34720</v>
      </c>
      <c r="B17207" s="214" t="s">
        <v>34721</v>
      </c>
      <c r="C17207" s="214" t="s">
        <v>47</v>
      </c>
    </row>
    <row r="17208" spans="1:3">
      <c r="A17208" s="218" t="s">
        <v>34722</v>
      </c>
      <c r="B17208" s="214" t="s">
        <v>34723</v>
      </c>
      <c r="C17208" s="214" t="s">
        <v>47</v>
      </c>
    </row>
    <row r="17209" spans="1:3">
      <c r="A17209" s="218" t="s">
        <v>34724</v>
      </c>
      <c r="B17209" s="214" t="s">
        <v>34725</v>
      </c>
      <c r="C17209" s="214" t="s">
        <v>47</v>
      </c>
    </row>
    <row r="17210" spans="1:3">
      <c r="A17210" s="218" t="s">
        <v>34726</v>
      </c>
      <c r="B17210" s="214" t="s">
        <v>34727</v>
      </c>
      <c r="C17210" s="214" t="s">
        <v>47</v>
      </c>
    </row>
    <row r="17211" spans="1:3">
      <c r="A17211" s="218" t="s">
        <v>34728</v>
      </c>
      <c r="B17211" s="214" t="s">
        <v>34729</v>
      </c>
      <c r="C17211" s="214" t="s">
        <v>47</v>
      </c>
    </row>
    <row r="17212" spans="1:3">
      <c r="A17212" s="218" t="s">
        <v>34730</v>
      </c>
      <c r="B17212" s="214" t="s">
        <v>34731</v>
      </c>
      <c r="C17212" s="214" t="s">
        <v>47</v>
      </c>
    </row>
    <row r="17213" spans="1:3">
      <c r="A17213" s="218" t="s">
        <v>34732</v>
      </c>
      <c r="B17213" s="214" t="s">
        <v>34733</v>
      </c>
      <c r="C17213" s="214" t="s">
        <v>3105</v>
      </c>
    </row>
    <row r="17214" spans="1:3">
      <c r="A17214" s="218" t="s">
        <v>34734</v>
      </c>
      <c r="B17214" s="214" t="s">
        <v>34735</v>
      </c>
      <c r="C17214" s="214" t="s">
        <v>3105</v>
      </c>
    </row>
    <row r="17215" spans="1:3">
      <c r="A17215" s="218" t="s">
        <v>34736</v>
      </c>
      <c r="B17215" s="214" t="s">
        <v>34737</v>
      </c>
      <c r="C17215" s="214" t="s">
        <v>367</v>
      </c>
    </row>
    <row r="17216" spans="1:3">
      <c r="A17216" s="218" t="s">
        <v>34738</v>
      </c>
      <c r="B17216" s="214" t="s">
        <v>34739</v>
      </c>
      <c r="C17216" s="214" t="s">
        <v>367</v>
      </c>
    </row>
    <row r="17217" spans="1:3">
      <c r="A17217" s="218" t="s">
        <v>34740</v>
      </c>
      <c r="B17217" s="214" t="s">
        <v>34741</v>
      </c>
      <c r="C17217" s="214" t="s">
        <v>47</v>
      </c>
    </row>
    <row r="17218" spans="1:3">
      <c r="A17218" s="218" t="s">
        <v>34742</v>
      </c>
      <c r="B17218" s="214" t="s">
        <v>34743</v>
      </c>
      <c r="C17218" s="214" t="s">
        <v>47</v>
      </c>
    </row>
    <row r="17219" spans="1:3">
      <c r="A17219" s="218" t="s">
        <v>34744</v>
      </c>
      <c r="B17219" s="214" t="s">
        <v>34745</v>
      </c>
      <c r="C17219" s="214" t="s">
        <v>47</v>
      </c>
    </row>
    <row r="17220" spans="1:3">
      <c r="A17220" s="218" t="s">
        <v>34746</v>
      </c>
      <c r="B17220" s="214" t="s">
        <v>34747</v>
      </c>
      <c r="C17220" s="214" t="s">
        <v>47</v>
      </c>
    </row>
    <row r="17221" spans="1:3">
      <c r="A17221" s="218" t="s">
        <v>34748</v>
      </c>
      <c r="B17221" s="214" t="s">
        <v>34749</v>
      </c>
      <c r="C17221" s="214" t="s">
        <v>47</v>
      </c>
    </row>
    <row r="17222" spans="1:3">
      <c r="A17222" s="218" t="s">
        <v>34750</v>
      </c>
      <c r="B17222" s="214" t="s">
        <v>34751</v>
      </c>
      <c r="C17222" s="214" t="s">
        <v>47</v>
      </c>
    </row>
    <row r="17223" spans="1:3">
      <c r="A17223" s="218" t="s">
        <v>34752</v>
      </c>
      <c r="B17223" s="214" t="s">
        <v>34753</v>
      </c>
      <c r="C17223" s="214" t="s">
        <v>47</v>
      </c>
    </row>
    <row r="17224" spans="1:3">
      <c r="A17224" s="218" t="s">
        <v>34754</v>
      </c>
      <c r="B17224" s="214" t="s">
        <v>34755</v>
      </c>
      <c r="C17224" s="214" t="s">
        <v>47</v>
      </c>
    </row>
    <row r="17225" spans="1:3">
      <c r="A17225" s="218" t="s">
        <v>34756</v>
      </c>
      <c r="B17225" s="214" t="s">
        <v>34757</v>
      </c>
      <c r="C17225" s="214" t="s">
        <v>602</v>
      </c>
    </row>
    <row r="17226" spans="1:3">
      <c r="A17226" s="218" t="s">
        <v>34758</v>
      </c>
      <c r="B17226" s="214" t="s">
        <v>34759</v>
      </c>
      <c r="C17226" s="214" t="s">
        <v>602</v>
      </c>
    </row>
    <row r="17227" spans="1:3">
      <c r="A17227" s="218" t="s">
        <v>34760</v>
      </c>
      <c r="B17227" s="214" t="s">
        <v>34761</v>
      </c>
      <c r="C17227" s="214" t="s">
        <v>47</v>
      </c>
    </row>
    <row r="17228" spans="1:3">
      <c r="A17228" s="218" t="s">
        <v>34762</v>
      </c>
      <c r="B17228" s="214" t="s">
        <v>34763</v>
      </c>
      <c r="C17228" s="214" t="s">
        <v>365</v>
      </c>
    </row>
    <row r="17229" spans="1:3">
      <c r="A17229" s="218" t="s">
        <v>34764</v>
      </c>
      <c r="B17229" s="214" t="s">
        <v>34765</v>
      </c>
      <c r="C17229" s="214" t="s">
        <v>47</v>
      </c>
    </row>
    <row r="17230" spans="1:3">
      <c r="A17230" s="218" t="s">
        <v>34766</v>
      </c>
      <c r="B17230" s="214" t="s">
        <v>34767</v>
      </c>
      <c r="C17230" s="214" t="s">
        <v>47</v>
      </c>
    </row>
    <row r="17231" spans="1:3">
      <c r="A17231" s="218" t="s">
        <v>34768</v>
      </c>
      <c r="B17231" s="214" t="s">
        <v>34769</v>
      </c>
      <c r="C17231" s="214" t="s">
        <v>47</v>
      </c>
    </row>
    <row r="17232" spans="1:3">
      <c r="A17232" s="218" t="s">
        <v>34770</v>
      </c>
      <c r="B17232" s="214" t="s">
        <v>34771</v>
      </c>
      <c r="C17232" s="214" t="s">
        <v>47</v>
      </c>
    </row>
    <row r="17233" spans="1:3">
      <c r="A17233" s="218" t="s">
        <v>34772</v>
      </c>
      <c r="B17233" s="214" t="s">
        <v>34773</v>
      </c>
      <c r="C17233" s="214" t="s">
        <v>47</v>
      </c>
    </row>
    <row r="17234" spans="1:3">
      <c r="A17234" s="218" t="s">
        <v>34774</v>
      </c>
      <c r="B17234" s="214" t="s">
        <v>34775</v>
      </c>
      <c r="C17234" s="214" t="s">
        <v>47</v>
      </c>
    </row>
    <row r="17235" spans="1:3">
      <c r="A17235" s="218" t="s">
        <v>34776</v>
      </c>
      <c r="B17235" s="214" t="s">
        <v>34777</v>
      </c>
      <c r="C17235" s="214" t="s">
        <v>47</v>
      </c>
    </row>
    <row r="17236" spans="1:3">
      <c r="A17236" s="218" t="s">
        <v>34778</v>
      </c>
      <c r="B17236" s="214" t="s">
        <v>34779</v>
      </c>
      <c r="C17236" s="214" t="s">
        <v>47</v>
      </c>
    </row>
    <row r="17237" spans="1:3">
      <c r="A17237" s="218" t="s">
        <v>34780</v>
      </c>
      <c r="B17237" s="214" t="s">
        <v>34781</v>
      </c>
      <c r="C17237" s="214" t="s">
        <v>47</v>
      </c>
    </row>
    <row r="17238" spans="1:3">
      <c r="A17238" s="218" t="s">
        <v>34782</v>
      </c>
      <c r="B17238" s="214" t="s">
        <v>34783</v>
      </c>
      <c r="C17238" s="214" t="s">
        <v>47</v>
      </c>
    </row>
    <row r="17239" spans="1:3">
      <c r="A17239" s="218" t="s">
        <v>34784</v>
      </c>
      <c r="B17239" s="214" t="s">
        <v>34785</v>
      </c>
      <c r="C17239" s="214" t="s">
        <v>602</v>
      </c>
    </row>
    <row r="17240" spans="1:3">
      <c r="A17240" s="218" t="s">
        <v>34786</v>
      </c>
      <c r="B17240" s="214" t="s">
        <v>34787</v>
      </c>
      <c r="C17240" s="214" t="s">
        <v>47</v>
      </c>
    </row>
    <row r="17241" spans="1:3">
      <c r="A17241" s="218" t="s">
        <v>34788</v>
      </c>
      <c r="B17241" s="214" t="s">
        <v>34789</v>
      </c>
      <c r="C17241" s="214" t="s">
        <v>47</v>
      </c>
    </row>
    <row r="17242" spans="1:3">
      <c r="A17242" s="218" t="s">
        <v>34790</v>
      </c>
      <c r="B17242" s="214" t="s">
        <v>34791</v>
      </c>
      <c r="C17242" s="214" t="s">
        <v>367</v>
      </c>
    </row>
    <row r="17243" spans="1:3">
      <c r="A17243" s="218" t="s">
        <v>34792</v>
      </c>
      <c r="B17243" s="214" t="s">
        <v>34793</v>
      </c>
      <c r="C17243" s="214" t="s">
        <v>47</v>
      </c>
    </row>
    <row r="17244" spans="1:3">
      <c r="A17244" s="218" t="s">
        <v>34794</v>
      </c>
      <c r="B17244" s="214" t="s">
        <v>34795</v>
      </c>
      <c r="C17244" s="214" t="s">
        <v>47</v>
      </c>
    </row>
    <row r="17245" spans="1:3">
      <c r="A17245" s="218" t="s">
        <v>34796</v>
      </c>
      <c r="B17245" s="214" t="s">
        <v>34797</v>
      </c>
      <c r="C17245" s="214" t="s">
        <v>3105</v>
      </c>
    </row>
    <row r="17246" spans="1:3">
      <c r="A17246" s="218" t="s">
        <v>34798</v>
      </c>
      <c r="B17246" s="214" t="s">
        <v>34799</v>
      </c>
      <c r="C17246" s="214" t="s">
        <v>367</v>
      </c>
    </row>
    <row r="17247" spans="1:3">
      <c r="A17247" s="218" t="s">
        <v>34800</v>
      </c>
      <c r="B17247" s="214" t="s">
        <v>34801</v>
      </c>
      <c r="C17247" s="214" t="s">
        <v>47</v>
      </c>
    </row>
    <row r="17248" spans="1:3">
      <c r="A17248" s="218" t="s">
        <v>34802</v>
      </c>
      <c r="B17248" s="214" t="s">
        <v>34803</v>
      </c>
      <c r="C17248" s="214" t="s">
        <v>47</v>
      </c>
    </row>
    <row r="17249" spans="1:3">
      <c r="A17249" s="218" t="s">
        <v>34804</v>
      </c>
      <c r="B17249" s="214" t="s">
        <v>34805</v>
      </c>
      <c r="C17249" s="214" t="s">
        <v>47</v>
      </c>
    </row>
    <row r="17250" spans="1:3">
      <c r="A17250" s="218" t="s">
        <v>34806</v>
      </c>
      <c r="B17250" s="214" t="s">
        <v>34807</v>
      </c>
      <c r="C17250" s="214" t="s">
        <v>602</v>
      </c>
    </row>
    <row r="17251" spans="1:3">
      <c r="A17251" s="218" t="s">
        <v>34808</v>
      </c>
      <c r="B17251" s="214" t="s">
        <v>34809</v>
      </c>
      <c r="C17251" s="214" t="s">
        <v>47</v>
      </c>
    </row>
    <row r="17252" spans="1:3">
      <c r="A17252" s="218" t="s">
        <v>34810</v>
      </c>
      <c r="B17252" s="214" t="s">
        <v>34811</v>
      </c>
      <c r="C17252" s="214" t="s">
        <v>47</v>
      </c>
    </row>
    <row r="17253" spans="1:3">
      <c r="A17253" s="218" t="s">
        <v>34812</v>
      </c>
      <c r="B17253" s="214" t="s">
        <v>34813</v>
      </c>
      <c r="C17253" s="214" t="s">
        <v>602</v>
      </c>
    </row>
    <row r="17254" spans="1:3">
      <c r="A17254" s="218" t="s">
        <v>34814</v>
      </c>
      <c r="B17254" s="214" t="s">
        <v>34815</v>
      </c>
      <c r="C17254" s="214" t="s">
        <v>47</v>
      </c>
    </row>
    <row r="17255" spans="1:3">
      <c r="A17255" s="218" t="s">
        <v>34816</v>
      </c>
      <c r="B17255" s="214" t="s">
        <v>34817</v>
      </c>
      <c r="C17255" s="214" t="s">
        <v>47</v>
      </c>
    </row>
    <row r="17256" spans="1:3">
      <c r="A17256" s="218" t="s">
        <v>34818</v>
      </c>
      <c r="B17256" s="214" t="s">
        <v>34819</v>
      </c>
      <c r="C17256" s="214" t="s">
        <v>47</v>
      </c>
    </row>
    <row r="17257" spans="1:3">
      <c r="A17257" s="218" t="s">
        <v>34820</v>
      </c>
      <c r="B17257" s="214" t="s">
        <v>34821</v>
      </c>
      <c r="C17257" s="214" t="s">
        <v>47</v>
      </c>
    </row>
    <row r="17258" spans="1:3">
      <c r="A17258" s="218" t="s">
        <v>34822</v>
      </c>
      <c r="B17258" s="214" t="s">
        <v>34823</v>
      </c>
      <c r="C17258" s="214" t="s">
        <v>47</v>
      </c>
    </row>
    <row r="17259" spans="1:3">
      <c r="A17259" s="218" t="s">
        <v>34824</v>
      </c>
      <c r="B17259" s="214" t="s">
        <v>34825</v>
      </c>
      <c r="C17259" s="214" t="s">
        <v>47</v>
      </c>
    </row>
    <row r="17260" spans="1:3">
      <c r="A17260" s="218" t="s">
        <v>34826</v>
      </c>
      <c r="B17260" s="214" t="s">
        <v>34827</v>
      </c>
      <c r="C17260" s="214" t="s">
        <v>602</v>
      </c>
    </row>
    <row r="17261" spans="1:3">
      <c r="A17261" s="218" t="s">
        <v>34828</v>
      </c>
      <c r="B17261" s="214" t="s">
        <v>34829</v>
      </c>
      <c r="C17261" s="214" t="s">
        <v>602</v>
      </c>
    </row>
    <row r="17262" spans="1:3">
      <c r="A17262" s="218" t="s">
        <v>34830</v>
      </c>
      <c r="B17262" s="214" t="s">
        <v>34831</v>
      </c>
      <c r="C17262" s="214" t="s">
        <v>47</v>
      </c>
    </row>
    <row r="17263" spans="1:3">
      <c r="A17263" s="218" t="s">
        <v>34832</v>
      </c>
      <c r="B17263" s="214" t="s">
        <v>34833</v>
      </c>
      <c r="C17263" s="214" t="s">
        <v>47</v>
      </c>
    </row>
    <row r="17264" spans="1:3">
      <c r="A17264" s="218" t="s">
        <v>34834</v>
      </c>
      <c r="B17264" s="214" t="s">
        <v>34835</v>
      </c>
      <c r="C17264" s="214" t="s">
        <v>47</v>
      </c>
    </row>
    <row r="17265" spans="1:3">
      <c r="A17265" s="218" t="s">
        <v>34836</v>
      </c>
      <c r="B17265" s="214" t="s">
        <v>34837</v>
      </c>
      <c r="C17265" s="214" t="s">
        <v>602</v>
      </c>
    </row>
    <row r="17266" spans="1:3">
      <c r="A17266" s="218" t="s">
        <v>34838</v>
      </c>
      <c r="B17266" s="214" t="s">
        <v>34839</v>
      </c>
      <c r="C17266" s="214" t="s">
        <v>47</v>
      </c>
    </row>
    <row r="17267" spans="1:3">
      <c r="A17267" s="218" t="s">
        <v>34840</v>
      </c>
      <c r="B17267" s="214" t="s">
        <v>34841</v>
      </c>
      <c r="C17267" s="214" t="s">
        <v>47</v>
      </c>
    </row>
    <row r="17268" spans="1:3">
      <c r="A17268" s="218" t="s">
        <v>34842</v>
      </c>
      <c r="B17268" s="214" t="s">
        <v>34843</v>
      </c>
      <c r="C17268" s="214" t="s">
        <v>47</v>
      </c>
    </row>
    <row r="17269" spans="1:3">
      <c r="A17269" s="218" t="s">
        <v>34844</v>
      </c>
      <c r="B17269" s="214" t="s">
        <v>34845</v>
      </c>
      <c r="C17269" s="214" t="s">
        <v>47</v>
      </c>
    </row>
    <row r="17270" spans="1:3">
      <c r="A17270" s="218" t="s">
        <v>34846</v>
      </c>
      <c r="B17270" s="214" t="s">
        <v>34847</v>
      </c>
      <c r="C17270" s="214" t="s">
        <v>47</v>
      </c>
    </row>
    <row r="17271" spans="1:3">
      <c r="A17271" s="218" t="s">
        <v>34848</v>
      </c>
      <c r="B17271" s="214" t="s">
        <v>34849</v>
      </c>
      <c r="C17271" s="214" t="s">
        <v>47</v>
      </c>
    </row>
    <row r="17272" spans="1:3">
      <c r="A17272" s="218" t="s">
        <v>34850</v>
      </c>
      <c r="B17272" s="214" t="s">
        <v>34851</v>
      </c>
      <c r="C17272" s="214" t="s">
        <v>47</v>
      </c>
    </row>
    <row r="17273" spans="1:3">
      <c r="A17273" s="218" t="s">
        <v>34852</v>
      </c>
      <c r="B17273" s="214" t="s">
        <v>34853</v>
      </c>
      <c r="C17273" s="214" t="s">
        <v>47</v>
      </c>
    </row>
    <row r="17274" spans="1:3">
      <c r="A17274" s="218" t="s">
        <v>34854</v>
      </c>
      <c r="B17274" s="214" t="s">
        <v>34855</v>
      </c>
      <c r="C17274" s="214" t="s">
        <v>47</v>
      </c>
    </row>
    <row r="17275" spans="1:3">
      <c r="A17275" s="218" t="s">
        <v>34856</v>
      </c>
      <c r="B17275" s="214" t="s">
        <v>34857</v>
      </c>
      <c r="C17275" s="214" t="s">
        <v>47</v>
      </c>
    </row>
    <row r="17276" spans="1:3">
      <c r="A17276" s="218" t="s">
        <v>34858</v>
      </c>
      <c r="B17276" s="214" t="s">
        <v>34859</v>
      </c>
      <c r="C17276" s="214" t="s">
        <v>47</v>
      </c>
    </row>
    <row r="17277" spans="1:3">
      <c r="A17277" s="218" t="s">
        <v>34860</v>
      </c>
      <c r="B17277" s="214" t="s">
        <v>34861</v>
      </c>
      <c r="C17277" s="214" t="s">
        <v>47</v>
      </c>
    </row>
    <row r="17278" spans="1:3">
      <c r="A17278" s="218" t="s">
        <v>34862</v>
      </c>
      <c r="B17278" s="214" t="s">
        <v>34863</v>
      </c>
      <c r="C17278" s="214" t="s">
        <v>47</v>
      </c>
    </row>
    <row r="17279" spans="1:3">
      <c r="A17279" s="218" t="s">
        <v>34864</v>
      </c>
      <c r="B17279" s="214" t="s">
        <v>34865</v>
      </c>
      <c r="C17279" s="214" t="s">
        <v>47</v>
      </c>
    </row>
    <row r="17280" spans="1:3">
      <c r="A17280" s="218" t="s">
        <v>34866</v>
      </c>
      <c r="B17280" s="214" t="s">
        <v>34867</v>
      </c>
      <c r="C17280" s="214" t="s">
        <v>47</v>
      </c>
    </row>
    <row r="17281" spans="1:3">
      <c r="A17281" s="218" t="s">
        <v>34868</v>
      </c>
      <c r="B17281" s="214" t="s">
        <v>34869</v>
      </c>
      <c r="C17281" s="214" t="s">
        <v>47</v>
      </c>
    </row>
    <row r="17282" spans="1:3">
      <c r="A17282" s="218" t="s">
        <v>34870</v>
      </c>
      <c r="B17282" s="214" t="s">
        <v>34871</v>
      </c>
      <c r="C17282" s="214" t="s">
        <v>47</v>
      </c>
    </row>
    <row r="17283" spans="1:3">
      <c r="A17283" s="218" t="s">
        <v>34872</v>
      </c>
      <c r="B17283" s="214" t="s">
        <v>34873</v>
      </c>
      <c r="C17283" s="214" t="s">
        <v>602</v>
      </c>
    </row>
    <row r="17284" spans="1:3">
      <c r="A17284" s="218" t="s">
        <v>34874</v>
      </c>
      <c r="B17284" s="214" t="s">
        <v>34875</v>
      </c>
      <c r="C17284" s="214" t="s">
        <v>47</v>
      </c>
    </row>
    <row r="17285" spans="1:3">
      <c r="A17285" s="218" t="s">
        <v>34876</v>
      </c>
      <c r="B17285" s="214" t="s">
        <v>34877</v>
      </c>
      <c r="C17285" s="214" t="s">
        <v>47</v>
      </c>
    </row>
    <row r="17286" spans="1:3">
      <c r="A17286" s="218" t="s">
        <v>34878</v>
      </c>
      <c r="B17286" s="214" t="s">
        <v>34879</v>
      </c>
      <c r="C17286" s="214" t="s">
        <v>602</v>
      </c>
    </row>
    <row r="17287" spans="1:3">
      <c r="A17287" s="218" t="s">
        <v>34880</v>
      </c>
      <c r="B17287" s="214" t="s">
        <v>34881</v>
      </c>
      <c r="C17287" s="214" t="s">
        <v>47</v>
      </c>
    </row>
    <row r="17288" spans="1:3">
      <c r="A17288" s="218" t="s">
        <v>34882</v>
      </c>
      <c r="B17288" s="214" t="s">
        <v>34883</v>
      </c>
      <c r="C17288" s="214" t="s">
        <v>47</v>
      </c>
    </row>
    <row r="17289" spans="1:3">
      <c r="A17289" s="218" t="s">
        <v>34884</v>
      </c>
      <c r="B17289" s="214" t="s">
        <v>34885</v>
      </c>
      <c r="C17289" s="214" t="s">
        <v>47</v>
      </c>
    </row>
    <row r="17290" spans="1:3">
      <c r="A17290" s="218" t="s">
        <v>34886</v>
      </c>
      <c r="B17290" s="214" t="s">
        <v>34887</v>
      </c>
      <c r="C17290" s="214" t="s">
        <v>47</v>
      </c>
    </row>
    <row r="17291" spans="1:3">
      <c r="A17291" s="218" t="s">
        <v>34888</v>
      </c>
      <c r="B17291" s="214" t="s">
        <v>34889</v>
      </c>
      <c r="C17291" s="214" t="s">
        <v>47</v>
      </c>
    </row>
    <row r="17292" spans="1:3">
      <c r="A17292" s="218" t="s">
        <v>34890</v>
      </c>
      <c r="B17292" s="214" t="s">
        <v>34891</v>
      </c>
      <c r="C17292" s="214" t="s">
        <v>461</v>
      </c>
    </row>
    <row r="17293" spans="1:3">
      <c r="A17293" s="218" t="s">
        <v>34892</v>
      </c>
      <c r="B17293" s="214" t="s">
        <v>34893</v>
      </c>
      <c r="C17293" s="214" t="s">
        <v>47</v>
      </c>
    </row>
    <row r="17294" spans="1:3">
      <c r="A17294" s="218" t="s">
        <v>34894</v>
      </c>
      <c r="B17294" s="214" t="s">
        <v>34895</v>
      </c>
      <c r="C17294" s="214" t="s">
        <v>47</v>
      </c>
    </row>
    <row r="17295" spans="1:3">
      <c r="A17295" s="218" t="s">
        <v>34896</v>
      </c>
      <c r="B17295" s="214" t="s">
        <v>34897</v>
      </c>
      <c r="C17295" s="214" t="s">
        <v>47</v>
      </c>
    </row>
    <row r="17296" spans="1:3">
      <c r="A17296" s="218" t="s">
        <v>34898</v>
      </c>
      <c r="B17296" s="214" t="s">
        <v>16199</v>
      </c>
      <c r="C17296" s="214" t="s">
        <v>602</v>
      </c>
    </row>
    <row r="17297" spans="1:3">
      <c r="A17297" s="218" t="s">
        <v>34899</v>
      </c>
      <c r="B17297" s="214" t="s">
        <v>34900</v>
      </c>
      <c r="C17297" s="214" t="s">
        <v>47</v>
      </c>
    </row>
    <row r="17298" spans="1:3">
      <c r="A17298" s="218" t="s">
        <v>34901</v>
      </c>
      <c r="B17298" s="214" t="s">
        <v>34902</v>
      </c>
      <c r="C17298" s="214" t="s">
        <v>602</v>
      </c>
    </row>
    <row r="17299" spans="1:3">
      <c r="A17299" s="218" t="s">
        <v>34903</v>
      </c>
      <c r="B17299" s="214" t="s">
        <v>34904</v>
      </c>
      <c r="C17299" s="214" t="s">
        <v>47</v>
      </c>
    </row>
    <row r="17300" spans="1:3">
      <c r="A17300" s="218" t="s">
        <v>34905</v>
      </c>
      <c r="B17300" s="214" t="s">
        <v>34906</v>
      </c>
      <c r="C17300" s="214" t="s">
        <v>47</v>
      </c>
    </row>
    <row r="17301" spans="1:3">
      <c r="A17301" s="218" t="s">
        <v>34907</v>
      </c>
      <c r="B17301" s="214" t="s">
        <v>34908</v>
      </c>
      <c r="C17301" s="214" t="s">
        <v>602</v>
      </c>
    </row>
    <row r="17302" spans="1:3">
      <c r="A17302" s="218" t="s">
        <v>34909</v>
      </c>
      <c r="B17302" s="214" t="s">
        <v>34910</v>
      </c>
      <c r="C17302" s="214" t="s">
        <v>47</v>
      </c>
    </row>
    <row r="17303" spans="1:3">
      <c r="A17303" s="218" t="s">
        <v>34911</v>
      </c>
      <c r="B17303" s="214" t="s">
        <v>34912</v>
      </c>
      <c r="C17303" s="214" t="s">
        <v>47</v>
      </c>
    </row>
    <row r="17304" spans="1:3">
      <c r="A17304" s="218" t="s">
        <v>34913</v>
      </c>
      <c r="B17304" s="214" t="s">
        <v>34914</v>
      </c>
      <c r="C17304" s="214" t="s">
        <v>47</v>
      </c>
    </row>
    <row r="17305" spans="1:3">
      <c r="A17305" s="218" t="s">
        <v>34915</v>
      </c>
      <c r="B17305" s="214" t="s">
        <v>34916</v>
      </c>
      <c r="C17305" s="214" t="s">
        <v>47</v>
      </c>
    </row>
    <row r="17306" spans="1:3">
      <c r="A17306" s="218" t="s">
        <v>34917</v>
      </c>
      <c r="B17306" s="214" t="s">
        <v>34918</v>
      </c>
      <c r="C17306" s="214" t="s">
        <v>47</v>
      </c>
    </row>
    <row r="17307" spans="1:3">
      <c r="A17307" s="218" t="s">
        <v>34919</v>
      </c>
      <c r="B17307" s="214" t="s">
        <v>34920</v>
      </c>
      <c r="C17307" s="214" t="s">
        <v>47</v>
      </c>
    </row>
    <row r="17308" spans="1:3">
      <c r="A17308" s="218" t="s">
        <v>34921</v>
      </c>
      <c r="B17308" s="214" t="s">
        <v>34922</v>
      </c>
      <c r="C17308" s="214" t="s">
        <v>47</v>
      </c>
    </row>
    <row r="17309" spans="1:3">
      <c r="A17309" s="218" t="s">
        <v>34923</v>
      </c>
      <c r="B17309" s="214" t="s">
        <v>34924</v>
      </c>
      <c r="C17309" s="214" t="s">
        <v>47</v>
      </c>
    </row>
    <row r="17310" spans="1:3">
      <c r="A17310" s="218" t="s">
        <v>34925</v>
      </c>
      <c r="B17310" s="214" t="s">
        <v>34926</v>
      </c>
      <c r="C17310" s="214" t="s">
        <v>47</v>
      </c>
    </row>
    <row r="17311" spans="1:3">
      <c r="A17311" s="218" t="s">
        <v>34927</v>
      </c>
      <c r="B17311" s="214" t="s">
        <v>34928</v>
      </c>
      <c r="C17311" s="214" t="s">
        <v>47</v>
      </c>
    </row>
    <row r="17312" spans="1:3">
      <c r="A17312" s="218" t="s">
        <v>34929</v>
      </c>
      <c r="B17312" s="214" t="s">
        <v>34930</v>
      </c>
      <c r="C17312" s="214" t="s">
        <v>47</v>
      </c>
    </row>
    <row r="17313" spans="1:3">
      <c r="A17313" s="218" t="s">
        <v>34931</v>
      </c>
      <c r="B17313" s="214" t="s">
        <v>34932</v>
      </c>
      <c r="C17313" s="214" t="s">
        <v>47</v>
      </c>
    </row>
    <row r="17314" spans="1:3">
      <c r="A17314" s="218" t="s">
        <v>34933</v>
      </c>
      <c r="B17314" s="214" t="s">
        <v>34934</v>
      </c>
      <c r="C17314" s="214" t="s">
        <v>47</v>
      </c>
    </row>
    <row r="17315" spans="1:3">
      <c r="A17315" s="218" t="s">
        <v>34935</v>
      </c>
      <c r="B17315" s="214" t="s">
        <v>34936</v>
      </c>
      <c r="C17315" s="214" t="s">
        <v>47</v>
      </c>
    </row>
    <row r="17316" spans="1:3">
      <c r="A17316" s="218" t="s">
        <v>34937</v>
      </c>
      <c r="B17316" s="214" t="s">
        <v>34938</v>
      </c>
      <c r="C17316" s="214" t="s">
        <v>602</v>
      </c>
    </row>
    <row r="17317" spans="1:3">
      <c r="A17317" s="218" t="s">
        <v>34939</v>
      </c>
      <c r="B17317" s="214" t="s">
        <v>34940</v>
      </c>
      <c r="C17317" s="214" t="s">
        <v>47</v>
      </c>
    </row>
    <row r="17318" spans="1:3">
      <c r="A17318" s="218" t="s">
        <v>34941</v>
      </c>
      <c r="B17318" s="214" t="s">
        <v>34942</v>
      </c>
      <c r="C17318" s="214" t="s">
        <v>47</v>
      </c>
    </row>
    <row r="17319" spans="1:3">
      <c r="A17319" s="218" t="s">
        <v>34943</v>
      </c>
      <c r="B17319" s="214" t="s">
        <v>34944</v>
      </c>
      <c r="C17319" s="214" t="s">
        <v>47</v>
      </c>
    </row>
    <row r="17320" spans="1:3">
      <c r="A17320" s="218" t="s">
        <v>34945</v>
      </c>
      <c r="B17320" s="214" t="s">
        <v>34946</v>
      </c>
      <c r="C17320" s="214" t="s">
        <v>47</v>
      </c>
    </row>
    <row r="17321" spans="1:3">
      <c r="A17321" s="218" t="s">
        <v>34947</v>
      </c>
      <c r="B17321" s="214" t="s">
        <v>34948</v>
      </c>
      <c r="C17321" s="214" t="s">
        <v>47</v>
      </c>
    </row>
    <row r="17322" spans="1:3">
      <c r="A17322" s="218" t="s">
        <v>34949</v>
      </c>
      <c r="B17322" s="214" t="s">
        <v>34950</v>
      </c>
      <c r="C17322" s="214" t="s">
        <v>47</v>
      </c>
    </row>
    <row r="17323" spans="1:3">
      <c r="A17323" s="218" t="s">
        <v>34951</v>
      </c>
      <c r="B17323" s="214" t="s">
        <v>34952</v>
      </c>
      <c r="C17323" s="214" t="s">
        <v>47</v>
      </c>
    </row>
    <row r="17324" spans="1:3">
      <c r="A17324" s="218" t="s">
        <v>34953</v>
      </c>
      <c r="B17324" s="214" t="s">
        <v>34954</v>
      </c>
      <c r="C17324" s="214" t="s">
        <v>47</v>
      </c>
    </row>
    <row r="17325" spans="1:3">
      <c r="A17325" s="218" t="s">
        <v>34955</v>
      </c>
      <c r="B17325" s="214" t="s">
        <v>34956</v>
      </c>
      <c r="C17325" s="214" t="s">
        <v>47</v>
      </c>
    </row>
    <row r="17326" spans="1:3">
      <c r="A17326" s="218" t="s">
        <v>34957</v>
      </c>
      <c r="B17326" s="214" t="s">
        <v>34958</v>
      </c>
      <c r="C17326" s="214" t="s">
        <v>47</v>
      </c>
    </row>
    <row r="17327" spans="1:3">
      <c r="A17327" s="218" t="s">
        <v>34959</v>
      </c>
      <c r="B17327" s="214" t="s">
        <v>34960</v>
      </c>
      <c r="C17327" s="214" t="s">
        <v>47</v>
      </c>
    </row>
    <row r="17328" spans="1:3">
      <c r="A17328" s="218" t="s">
        <v>34961</v>
      </c>
      <c r="B17328" s="214" t="s">
        <v>34962</v>
      </c>
      <c r="C17328" s="214" t="s">
        <v>47</v>
      </c>
    </row>
    <row r="17329" spans="1:3">
      <c r="A17329" s="218" t="s">
        <v>34963</v>
      </c>
      <c r="B17329" s="214" t="s">
        <v>34964</v>
      </c>
      <c r="C17329" s="214" t="s">
        <v>367</v>
      </c>
    </row>
    <row r="17330" spans="1:3">
      <c r="A17330" s="218" t="s">
        <v>34965</v>
      </c>
      <c r="B17330" s="214" t="s">
        <v>34966</v>
      </c>
      <c r="C17330" s="214" t="s">
        <v>367</v>
      </c>
    </row>
    <row r="17331" spans="1:3">
      <c r="A17331" s="218" t="s">
        <v>34967</v>
      </c>
      <c r="B17331" s="214" t="s">
        <v>34968</v>
      </c>
      <c r="C17331" s="214" t="s">
        <v>367</v>
      </c>
    </row>
    <row r="17332" spans="1:3">
      <c r="A17332" s="218" t="s">
        <v>34969</v>
      </c>
      <c r="B17332" s="214" t="s">
        <v>34970</v>
      </c>
      <c r="C17332" s="214" t="s">
        <v>47</v>
      </c>
    </row>
    <row r="17333" spans="1:3">
      <c r="A17333" s="218" t="s">
        <v>34971</v>
      </c>
      <c r="B17333" s="214" t="s">
        <v>34972</v>
      </c>
      <c r="C17333" s="214" t="s">
        <v>47</v>
      </c>
    </row>
    <row r="17334" spans="1:3">
      <c r="A17334" s="218" t="s">
        <v>34973</v>
      </c>
      <c r="B17334" s="214" t="s">
        <v>34974</v>
      </c>
      <c r="C17334" s="214" t="s">
        <v>47</v>
      </c>
    </row>
    <row r="17335" spans="1:3">
      <c r="A17335" s="218" t="s">
        <v>34975</v>
      </c>
      <c r="B17335" s="214" t="s">
        <v>34976</v>
      </c>
      <c r="C17335" s="214" t="s">
        <v>47</v>
      </c>
    </row>
    <row r="17336" spans="1:3">
      <c r="A17336" s="218" t="s">
        <v>34977</v>
      </c>
      <c r="B17336" s="214" t="s">
        <v>34978</v>
      </c>
      <c r="C17336" s="214" t="s">
        <v>47</v>
      </c>
    </row>
    <row r="17337" spans="1:3">
      <c r="A17337" s="218" t="s">
        <v>34979</v>
      </c>
      <c r="B17337" s="214" t="s">
        <v>34980</v>
      </c>
      <c r="C17337" s="214" t="s">
        <v>47</v>
      </c>
    </row>
    <row r="17338" spans="1:3">
      <c r="A17338" s="218" t="s">
        <v>34981</v>
      </c>
      <c r="B17338" s="214" t="s">
        <v>34982</v>
      </c>
      <c r="C17338" s="214" t="s">
        <v>47</v>
      </c>
    </row>
    <row r="17339" spans="1:3">
      <c r="A17339" s="218" t="s">
        <v>34983</v>
      </c>
      <c r="B17339" s="214" t="s">
        <v>34984</v>
      </c>
      <c r="C17339" s="214" t="s">
        <v>47</v>
      </c>
    </row>
    <row r="17340" spans="1:3">
      <c r="A17340" s="218" t="s">
        <v>34985</v>
      </c>
      <c r="B17340" s="214" t="s">
        <v>34986</v>
      </c>
      <c r="C17340" s="214" t="s">
        <v>47</v>
      </c>
    </row>
    <row r="17341" spans="1:3">
      <c r="A17341" s="218" t="s">
        <v>34987</v>
      </c>
      <c r="B17341" s="214" t="s">
        <v>34988</v>
      </c>
      <c r="C17341" s="214" t="s">
        <v>47</v>
      </c>
    </row>
    <row r="17342" spans="1:3">
      <c r="A17342" s="218" t="s">
        <v>34989</v>
      </c>
      <c r="B17342" s="214" t="s">
        <v>34990</v>
      </c>
      <c r="C17342" s="214" t="s">
        <v>47</v>
      </c>
    </row>
    <row r="17343" spans="1:3">
      <c r="A17343" s="218" t="s">
        <v>34991</v>
      </c>
      <c r="B17343" s="214" t="s">
        <v>34992</v>
      </c>
      <c r="C17343" s="214" t="s">
        <v>47</v>
      </c>
    </row>
    <row r="17344" spans="1:3">
      <c r="A17344" s="218" t="s">
        <v>34993</v>
      </c>
      <c r="B17344" s="214" t="s">
        <v>34994</v>
      </c>
      <c r="C17344" s="214" t="s">
        <v>602</v>
      </c>
    </row>
    <row r="17345" spans="1:3">
      <c r="A17345" s="218" t="s">
        <v>34995</v>
      </c>
      <c r="B17345" s="214" t="s">
        <v>34996</v>
      </c>
      <c r="C17345" s="214" t="s">
        <v>47</v>
      </c>
    </row>
    <row r="17346" spans="1:3">
      <c r="A17346" s="218" t="s">
        <v>34997</v>
      </c>
      <c r="B17346" s="214" t="s">
        <v>34998</v>
      </c>
      <c r="C17346" s="214" t="s">
        <v>47</v>
      </c>
    </row>
    <row r="17347" spans="1:3">
      <c r="A17347" s="218" t="s">
        <v>34999</v>
      </c>
      <c r="B17347" s="214" t="s">
        <v>35000</v>
      </c>
      <c r="C17347" s="214" t="s">
        <v>47</v>
      </c>
    </row>
    <row r="17348" spans="1:3">
      <c r="A17348" s="218" t="s">
        <v>35001</v>
      </c>
      <c r="B17348" s="214" t="s">
        <v>35002</v>
      </c>
      <c r="C17348" s="214" t="s">
        <v>47</v>
      </c>
    </row>
    <row r="17349" spans="1:3">
      <c r="A17349" s="218" t="s">
        <v>35003</v>
      </c>
      <c r="B17349" s="214" t="s">
        <v>35004</v>
      </c>
      <c r="C17349" s="214" t="s">
        <v>602</v>
      </c>
    </row>
    <row r="17350" spans="1:3">
      <c r="A17350" s="218" t="s">
        <v>35005</v>
      </c>
      <c r="B17350" s="214" t="s">
        <v>35006</v>
      </c>
      <c r="C17350" s="214" t="s">
        <v>602</v>
      </c>
    </row>
    <row r="17351" spans="1:3">
      <c r="A17351" s="218" t="s">
        <v>35007</v>
      </c>
      <c r="B17351" s="214" t="s">
        <v>35008</v>
      </c>
      <c r="C17351" s="214" t="s">
        <v>47</v>
      </c>
    </row>
    <row r="17352" spans="1:3">
      <c r="A17352" s="218" t="s">
        <v>35009</v>
      </c>
      <c r="B17352" s="214" t="s">
        <v>35010</v>
      </c>
      <c r="C17352" s="214" t="s">
        <v>47</v>
      </c>
    </row>
    <row r="17353" spans="1:3">
      <c r="A17353" s="218" t="s">
        <v>35011</v>
      </c>
      <c r="B17353" s="214" t="s">
        <v>35012</v>
      </c>
      <c r="C17353" s="214" t="s">
        <v>47</v>
      </c>
    </row>
    <row r="17354" spans="1:3">
      <c r="A17354" s="218" t="s">
        <v>35013</v>
      </c>
      <c r="B17354" s="214" t="s">
        <v>35014</v>
      </c>
      <c r="C17354" s="214" t="s">
        <v>47</v>
      </c>
    </row>
    <row r="17355" spans="1:3">
      <c r="A17355" s="218" t="s">
        <v>35015</v>
      </c>
      <c r="B17355" s="214" t="s">
        <v>35016</v>
      </c>
      <c r="C17355" s="214" t="s">
        <v>47</v>
      </c>
    </row>
    <row r="17356" spans="1:3">
      <c r="A17356" s="218" t="s">
        <v>35017</v>
      </c>
      <c r="B17356" s="214" t="s">
        <v>35018</v>
      </c>
      <c r="C17356" s="214" t="s">
        <v>47</v>
      </c>
    </row>
    <row r="17357" spans="1:3">
      <c r="A17357" s="218" t="s">
        <v>35019</v>
      </c>
      <c r="B17357" s="214" t="s">
        <v>35020</v>
      </c>
      <c r="C17357" s="214" t="s">
        <v>47</v>
      </c>
    </row>
    <row r="17358" spans="1:3">
      <c r="A17358" s="218" t="s">
        <v>35021</v>
      </c>
      <c r="B17358" s="214" t="s">
        <v>35022</v>
      </c>
      <c r="C17358" s="214" t="s">
        <v>47</v>
      </c>
    </row>
    <row r="17359" spans="1:3">
      <c r="A17359" s="218" t="s">
        <v>35023</v>
      </c>
      <c r="B17359" s="214" t="s">
        <v>35024</v>
      </c>
      <c r="C17359" s="214" t="s">
        <v>47</v>
      </c>
    </row>
    <row r="17360" spans="1:3">
      <c r="A17360" s="218" t="s">
        <v>35025</v>
      </c>
      <c r="B17360" s="214" t="s">
        <v>35026</v>
      </c>
      <c r="C17360" s="214" t="s">
        <v>47</v>
      </c>
    </row>
    <row r="17361" spans="1:3">
      <c r="A17361" s="218" t="s">
        <v>35027</v>
      </c>
      <c r="B17361" s="214" t="s">
        <v>35028</v>
      </c>
      <c r="C17361" s="214" t="s">
        <v>47</v>
      </c>
    </row>
    <row r="17362" spans="1:3">
      <c r="A17362" s="218" t="s">
        <v>35029</v>
      </c>
      <c r="B17362" s="214" t="s">
        <v>35030</v>
      </c>
      <c r="C17362" s="214" t="s">
        <v>47</v>
      </c>
    </row>
    <row r="17363" spans="1:3">
      <c r="A17363" s="218" t="s">
        <v>35031</v>
      </c>
      <c r="B17363" s="214" t="s">
        <v>35032</v>
      </c>
      <c r="C17363" s="214" t="s">
        <v>367</v>
      </c>
    </row>
    <row r="17364" spans="1:3">
      <c r="A17364" s="218" t="s">
        <v>35033</v>
      </c>
      <c r="B17364" s="214" t="s">
        <v>35034</v>
      </c>
      <c r="C17364" s="214" t="s">
        <v>47</v>
      </c>
    </row>
    <row r="17365" spans="1:3">
      <c r="A17365" s="218" t="s">
        <v>35035</v>
      </c>
      <c r="B17365" s="214" t="s">
        <v>35036</v>
      </c>
      <c r="C17365" s="214" t="s">
        <v>47</v>
      </c>
    </row>
    <row r="17366" spans="1:3">
      <c r="A17366" s="218" t="s">
        <v>35037</v>
      </c>
      <c r="B17366" s="214" t="s">
        <v>35038</v>
      </c>
      <c r="C17366" s="214" t="s">
        <v>602</v>
      </c>
    </row>
    <row r="17367" spans="1:3">
      <c r="A17367" s="218" t="s">
        <v>35039</v>
      </c>
      <c r="B17367" s="214" t="s">
        <v>35040</v>
      </c>
      <c r="C17367" s="214" t="s">
        <v>47</v>
      </c>
    </row>
    <row r="17368" spans="1:3">
      <c r="A17368" s="218" t="s">
        <v>35041</v>
      </c>
      <c r="B17368" s="214" t="s">
        <v>35042</v>
      </c>
      <c r="C17368" s="214" t="s">
        <v>47</v>
      </c>
    </row>
    <row r="17369" spans="1:3">
      <c r="A17369" s="218" t="s">
        <v>35043</v>
      </c>
      <c r="B17369" s="214" t="s">
        <v>35044</v>
      </c>
      <c r="C17369" s="214" t="s">
        <v>47</v>
      </c>
    </row>
    <row r="17370" spans="1:3">
      <c r="A17370" s="218" t="s">
        <v>35045</v>
      </c>
      <c r="B17370" s="214" t="s">
        <v>35046</v>
      </c>
      <c r="C17370" s="214" t="s">
        <v>47</v>
      </c>
    </row>
    <row r="17371" spans="1:3">
      <c r="A17371" s="218" t="s">
        <v>35047</v>
      </c>
      <c r="B17371" s="214" t="s">
        <v>35048</v>
      </c>
      <c r="C17371" s="214" t="s">
        <v>47</v>
      </c>
    </row>
    <row r="17372" spans="1:3">
      <c r="A17372" s="218" t="s">
        <v>35049</v>
      </c>
      <c r="B17372" s="214" t="s">
        <v>35050</v>
      </c>
      <c r="C17372" s="214" t="s">
        <v>47</v>
      </c>
    </row>
    <row r="17373" spans="1:3">
      <c r="A17373" s="218" t="s">
        <v>35051</v>
      </c>
      <c r="B17373" s="214" t="s">
        <v>35052</v>
      </c>
      <c r="C17373" s="214" t="s">
        <v>47</v>
      </c>
    </row>
    <row r="17374" spans="1:3">
      <c r="A17374" s="218" t="s">
        <v>35053</v>
      </c>
      <c r="B17374" s="214" t="s">
        <v>35054</v>
      </c>
      <c r="C17374" s="214" t="s">
        <v>47</v>
      </c>
    </row>
    <row r="17375" spans="1:3">
      <c r="A17375" s="218" t="s">
        <v>35055</v>
      </c>
      <c r="B17375" s="214" t="s">
        <v>35056</v>
      </c>
      <c r="C17375" s="214" t="s">
        <v>16955</v>
      </c>
    </row>
    <row r="17376" spans="1:3">
      <c r="A17376" s="218" t="s">
        <v>35057</v>
      </c>
      <c r="B17376" s="214" t="s">
        <v>35058</v>
      </c>
      <c r="C17376" s="214" t="s">
        <v>47</v>
      </c>
    </row>
    <row r="17377" spans="1:3">
      <c r="A17377" s="218" t="s">
        <v>35059</v>
      </c>
      <c r="B17377" s="214" t="s">
        <v>35060</v>
      </c>
      <c r="C17377" s="214" t="s">
        <v>47</v>
      </c>
    </row>
    <row r="17378" spans="1:3">
      <c r="A17378" s="218" t="s">
        <v>35061</v>
      </c>
      <c r="B17378" s="214" t="s">
        <v>35062</v>
      </c>
      <c r="C17378" s="214" t="s">
        <v>47</v>
      </c>
    </row>
    <row r="17379" spans="1:3">
      <c r="A17379" s="218" t="s">
        <v>35063</v>
      </c>
      <c r="B17379" s="214" t="s">
        <v>35064</v>
      </c>
      <c r="C17379" s="214" t="s">
        <v>365</v>
      </c>
    </row>
    <row r="17380" spans="1:3">
      <c r="A17380" s="218" t="s">
        <v>35065</v>
      </c>
      <c r="B17380" s="214" t="s">
        <v>35066</v>
      </c>
      <c r="C17380" s="214" t="s">
        <v>47</v>
      </c>
    </row>
    <row r="17381" spans="1:3">
      <c r="A17381" s="218" t="s">
        <v>35067</v>
      </c>
      <c r="B17381" s="214" t="s">
        <v>35068</v>
      </c>
      <c r="C17381" s="214" t="s">
        <v>47</v>
      </c>
    </row>
    <row r="17382" spans="1:3">
      <c r="A17382" s="218" t="s">
        <v>35069</v>
      </c>
      <c r="B17382" s="214" t="s">
        <v>35070</v>
      </c>
      <c r="C17382" s="214" t="s">
        <v>47</v>
      </c>
    </row>
    <row r="17383" spans="1:3">
      <c r="A17383" s="218" t="s">
        <v>35071</v>
      </c>
      <c r="B17383" s="214" t="s">
        <v>35072</v>
      </c>
      <c r="C17383" s="214" t="s">
        <v>47</v>
      </c>
    </row>
    <row r="17384" spans="1:3">
      <c r="A17384" s="218" t="s">
        <v>35073</v>
      </c>
      <c r="B17384" s="214" t="s">
        <v>35074</v>
      </c>
      <c r="C17384" s="214" t="s">
        <v>47</v>
      </c>
    </row>
    <row r="17385" spans="1:3">
      <c r="A17385" s="218" t="s">
        <v>35075</v>
      </c>
      <c r="B17385" s="214" t="s">
        <v>35076</v>
      </c>
      <c r="C17385" s="214" t="s">
        <v>47</v>
      </c>
    </row>
    <row r="17386" spans="1:3">
      <c r="A17386" s="218" t="s">
        <v>35077</v>
      </c>
      <c r="B17386" s="214" t="s">
        <v>35078</v>
      </c>
      <c r="C17386" s="214" t="s">
        <v>47</v>
      </c>
    </row>
    <row r="17387" spans="1:3">
      <c r="A17387" s="218" t="s">
        <v>35079</v>
      </c>
      <c r="B17387" s="214" t="s">
        <v>35080</v>
      </c>
      <c r="C17387" s="214" t="s">
        <v>47</v>
      </c>
    </row>
    <row r="17388" spans="1:3">
      <c r="A17388" s="218" t="s">
        <v>35081</v>
      </c>
      <c r="B17388" s="214" t="s">
        <v>35082</v>
      </c>
      <c r="C17388" s="214" t="s">
        <v>47</v>
      </c>
    </row>
    <row r="17389" spans="1:3">
      <c r="A17389" s="218" t="s">
        <v>35083</v>
      </c>
      <c r="B17389" s="214" t="s">
        <v>35084</v>
      </c>
      <c r="C17389" s="214" t="s">
        <v>47</v>
      </c>
    </row>
    <row r="17390" spans="1:3">
      <c r="A17390" s="218" t="s">
        <v>35085</v>
      </c>
      <c r="B17390" s="214" t="s">
        <v>35086</v>
      </c>
      <c r="C17390" s="214" t="s">
        <v>602</v>
      </c>
    </row>
    <row r="17391" spans="1:3">
      <c r="A17391" s="218" t="s">
        <v>35087</v>
      </c>
      <c r="B17391" s="214" t="s">
        <v>35088</v>
      </c>
      <c r="C17391" s="214" t="s">
        <v>602</v>
      </c>
    </row>
    <row r="17392" spans="1:3">
      <c r="A17392" s="218" t="s">
        <v>35089</v>
      </c>
      <c r="B17392" s="214" t="s">
        <v>35090</v>
      </c>
      <c r="C17392" s="214" t="s">
        <v>47</v>
      </c>
    </row>
    <row r="17393" spans="1:3">
      <c r="A17393" s="218" t="s">
        <v>35091</v>
      </c>
      <c r="B17393" s="214" t="s">
        <v>35092</v>
      </c>
      <c r="C17393" s="214" t="s">
        <v>47</v>
      </c>
    </row>
    <row r="17394" spans="1:3">
      <c r="A17394" s="218" t="s">
        <v>35093</v>
      </c>
      <c r="B17394" s="214" t="s">
        <v>35094</v>
      </c>
      <c r="C17394" s="214" t="s">
        <v>47</v>
      </c>
    </row>
    <row r="17395" spans="1:3">
      <c r="A17395" s="218" t="s">
        <v>35095</v>
      </c>
      <c r="B17395" s="214" t="s">
        <v>35096</v>
      </c>
      <c r="C17395" s="214" t="s">
        <v>47</v>
      </c>
    </row>
    <row r="17396" spans="1:3">
      <c r="A17396" s="218" t="s">
        <v>35097</v>
      </c>
      <c r="B17396" s="214" t="s">
        <v>35098</v>
      </c>
      <c r="C17396" s="214" t="s">
        <v>47</v>
      </c>
    </row>
    <row r="17397" spans="1:3">
      <c r="A17397" s="218" t="s">
        <v>35099</v>
      </c>
      <c r="B17397" s="214" t="s">
        <v>35100</v>
      </c>
      <c r="C17397" s="214" t="s">
        <v>47</v>
      </c>
    </row>
    <row r="17398" spans="1:3">
      <c r="A17398" s="218" t="s">
        <v>35101</v>
      </c>
      <c r="B17398" s="214" t="s">
        <v>35102</v>
      </c>
      <c r="C17398" s="214" t="s">
        <v>47</v>
      </c>
    </row>
    <row r="17399" spans="1:3">
      <c r="A17399" s="218" t="s">
        <v>35103</v>
      </c>
      <c r="B17399" s="214" t="s">
        <v>35104</v>
      </c>
      <c r="C17399" s="214" t="s">
        <v>367</v>
      </c>
    </row>
    <row r="17400" spans="1:3">
      <c r="A17400" s="218" t="s">
        <v>35105</v>
      </c>
      <c r="B17400" s="214" t="s">
        <v>35106</v>
      </c>
      <c r="C17400" s="214" t="s">
        <v>47</v>
      </c>
    </row>
    <row r="17401" spans="1:3">
      <c r="A17401" s="218" t="s">
        <v>35107</v>
      </c>
      <c r="B17401" s="214" t="s">
        <v>35108</v>
      </c>
      <c r="C17401" s="214" t="s">
        <v>47</v>
      </c>
    </row>
    <row r="17402" spans="1:3">
      <c r="A17402" s="218" t="s">
        <v>35109</v>
      </c>
      <c r="B17402" s="214" t="s">
        <v>35110</v>
      </c>
      <c r="C17402" s="214" t="s">
        <v>47</v>
      </c>
    </row>
    <row r="17403" spans="1:3">
      <c r="A17403" s="218" t="s">
        <v>35111</v>
      </c>
      <c r="B17403" s="214" t="s">
        <v>35112</v>
      </c>
      <c r="C17403" s="214" t="s">
        <v>47</v>
      </c>
    </row>
    <row r="17404" spans="1:3">
      <c r="A17404" s="218" t="s">
        <v>35113</v>
      </c>
      <c r="B17404" s="214" t="s">
        <v>35114</v>
      </c>
      <c r="C17404" s="214" t="s">
        <v>367</v>
      </c>
    </row>
    <row r="17405" spans="1:3">
      <c r="A17405" s="218" t="s">
        <v>35115</v>
      </c>
      <c r="B17405" s="214" t="s">
        <v>35116</v>
      </c>
      <c r="C17405" s="214" t="s">
        <v>367</v>
      </c>
    </row>
    <row r="17406" spans="1:3">
      <c r="A17406" s="218" t="s">
        <v>35117</v>
      </c>
      <c r="B17406" s="214" t="s">
        <v>35118</v>
      </c>
      <c r="C17406" s="214" t="s">
        <v>47</v>
      </c>
    </row>
    <row r="17407" spans="1:3">
      <c r="A17407" s="218" t="s">
        <v>35119</v>
      </c>
      <c r="B17407" s="214" t="s">
        <v>35120</v>
      </c>
      <c r="C17407" s="214" t="s">
        <v>367</v>
      </c>
    </row>
    <row r="17408" spans="1:3">
      <c r="A17408" s="218" t="s">
        <v>35121</v>
      </c>
      <c r="B17408" s="214" t="s">
        <v>35122</v>
      </c>
      <c r="C17408" s="214" t="s">
        <v>47</v>
      </c>
    </row>
    <row r="17409" spans="1:3">
      <c r="A17409" s="218" t="s">
        <v>35123</v>
      </c>
      <c r="B17409" s="214" t="s">
        <v>35124</v>
      </c>
      <c r="C17409" s="214" t="s">
        <v>602</v>
      </c>
    </row>
    <row r="17410" spans="1:3">
      <c r="A17410" s="218" t="s">
        <v>35125</v>
      </c>
      <c r="B17410" s="214" t="s">
        <v>35126</v>
      </c>
      <c r="C17410" s="214" t="s">
        <v>47</v>
      </c>
    </row>
    <row r="17411" spans="1:3">
      <c r="A17411" s="218" t="s">
        <v>35127</v>
      </c>
      <c r="B17411" s="214" t="s">
        <v>35128</v>
      </c>
      <c r="C17411" s="214" t="s">
        <v>47</v>
      </c>
    </row>
    <row r="17412" spans="1:3">
      <c r="A17412" s="218" t="s">
        <v>35129</v>
      </c>
      <c r="B17412" s="214" t="s">
        <v>35130</v>
      </c>
      <c r="C17412" s="214" t="s">
        <v>47</v>
      </c>
    </row>
    <row r="17413" spans="1:3">
      <c r="A17413" s="218" t="s">
        <v>35131</v>
      </c>
      <c r="B17413" s="214" t="s">
        <v>35132</v>
      </c>
      <c r="C17413" s="214" t="s">
        <v>47</v>
      </c>
    </row>
    <row r="17414" spans="1:3">
      <c r="A17414" s="218" t="s">
        <v>35133</v>
      </c>
      <c r="B17414" s="214" t="s">
        <v>35134</v>
      </c>
      <c r="C17414" s="214" t="s">
        <v>47</v>
      </c>
    </row>
    <row r="17415" spans="1:3">
      <c r="A17415" s="218" t="s">
        <v>35135</v>
      </c>
      <c r="B17415" s="214" t="s">
        <v>35136</v>
      </c>
      <c r="C17415" s="214" t="s">
        <v>47</v>
      </c>
    </row>
    <row r="17416" spans="1:3">
      <c r="A17416" s="218" t="s">
        <v>35137</v>
      </c>
      <c r="B17416" s="214" t="s">
        <v>35138</v>
      </c>
      <c r="C17416" s="214" t="s">
        <v>47</v>
      </c>
    </row>
    <row r="17417" spans="1:3">
      <c r="A17417" s="218" t="s">
        <v>35139</v>
      </c>
      <c r="B17417" s="214" t="s">
        <v>35140</v>
      </c>
      <c r="C17417" s="214" t="s">
        <v>602</v>
      </c>
    </row>
    <row r="17418" spans="1:3">
      <c r="A17418" s="218" t="s">
        <v>35141</v>
      </c>
      <c r="B17418" s="214" t="s">
        <v>35142</v>
      </c>
      <c r="C17418" s="214" t="s">
        <v>367</v>
      </c>
    </row>
    <row r="17419" spans="1:3">
      <c r="A17419" s="218" t="s">
        <v>35143</v>
      </c>
      <c r="B17419" s="214" t="s">
        <v>35144</v>
      </c>
      <c r="C17419" s="214" t="s">
        <v>47</v>
      </c>
    </row>
    <row r="17420" spans="1:3">
      <c r="A17420" s="218" t="s">
        <v>35145</v>
      </c>
      <c r="B17420" s="214" t="s">
        <v>35146</v>
      </c>
      <c r="C17420" s="214" t="s">
        <v>47</v>
      </c>
    </row>
    <row r="17421" spans="1:3">
      <c r="A17421" s="218" t="s">
        <v>35147</v>
      </c>
      <c r="B17421" s="214" t="s">
        <v>35148</v>
      </c>
      <c r="C17421" s="214" t="s">
        <v>47</v>
      </c>
    </row>
    <row r="17422" spans="1:3">
      <c r="A17422" s="218" t="s">
        <v>35149</v>
      </c>
      <c r="B17422" s="214" t="s">
        <v>35150</v>
      </c>
      <c r="C17422" s="214" t="s">
        <v>47</v>
      </c>
    </row>
    <row r="17423" spans="1:3">
      <c r="A17423" s="218" t="s">
        <v>35151</v>
      </c>
      <c r="B17423" s="214" t="s">
        <v>35152</v>
      </c>
      <c r="C17423" s="214" t="s">
        <v>47</v>
      </c>
    </row>
    <row r="17424" spans="1:3">
      <c r="A17424" s="218" t="s">
        <v>35153</v>
      </c>
      <c r="B17424" s="214" t="s">
        <v>35154</v>
      </c>
      <c r="C17424" s="214" t="s">
        <v>47</v>
      </c>
    </row>
    <row r="17425" spans="1:3">
      <c r="A17425" s="218" t="s">
        <v>35155</v>
      </c>
      <c r="B17425" s="214" t="s">
        <v>35156</v>
      </c>
      <c r="C17425" s="214" t="s">
        <v>47</v>
      </c>
    </row>
    <row r="17426" spans="1:3">
      <c r="A17426" s="218" t="s">
        <v>35157</v>
      </c>
      <c r="B17426" s="214" t="s">
        <v>35158</v>
      </c>
      <c r="C17426" s="214" t="s">
        <v>47</v>
      </c>
    </row>
    <row r="17427" spans="1:3">
      <c r="A17427" s="218" t="s">
        <v>35159</v>
      </c>
      <c r="B17427" s="214" t="s">
        <v>35160</v>
      </c>
      <c r="C17427" s="214" t="s">
        <v>47</v>
      </c>
    </row>
    <row r="17428" spans="1:3">
      <c r="A17428" s="218" t="s">
        <v>35161</v>
      </c>
      <c r="B17428" s="214" t="s">
        <v>35162</v>
      </c>
      <c r="C17428" s="214" t="s">
        <v>602</v>
      </c>
    </row>
    <row r="17429" spans="1:3">
      <c r="A17429" s="218" t="s">
        <v>35163</v>
      </c>
      <c r="B17429" s="214" t="s">
        <v>35164</v>
      </c>
      <c r="C17429" s="214" t="s">
        <v>367</v>
      </c>
    </row>
    <row r="17430" spans="1:3">
      <c r="A17430" s="218" t="s">
        <v>35165</v>
      </c>
      <c r="B17430" s="214" t="s">
        <v>35166</v>
      </c>
      <c r="C17430" s="214" t="s">
        <v>47</v>
      </c>
    </row>
    <row r="17431" spans="1:3">
      <c r="A17431" s="218" t="s">
        <v>35167</v>
      </c>
      <c r="B17431" s="214" t="s">
        <v>35168</v>
      </c>
      <c r="C17431" s="214" t="s">
        <v>47</v>
      </c>
    </row>
    <row r="17432" spans="1:3">
      <c r="A17432" s="218" t="s">
        <v>35169</v>
      </c>
      <c r="B17432" s="214" t="s">
        <v>35170</v>
      </c>
      <c r="C17432" s="214" t="s">
        <v>47</v>
      </c>
    </row>
    <row r="17433" spans="1:3">
      <c r="A17433" s="218" t="s">
        <v>35171</v>
      </c>
      <c r="B17433" s="214" t="s">
        <v>35172</v>
      </c>
      <c r="C17433" s="214" t="s">
        <v>47</v>
      </c>
    </row>
    <row r="17434" spans="1:3">
      <c r="A17434" s="218" t="s">
        <v>35173</v>
      </c>
      <c r="B17434" s="214" t="s">
        <v>35174</v>
      </c>
      <c r="C17434" s="214" t="s">
        <v>47</v>
      </c>
    </row>
    <row r="17435" spans="1:3">
      <c r="A17435" s="218" t="s">
        <v>35175</v>
      </c>
      <c r="B17435" s="214" t="s">
        <v>35176</v>
      </c>
      <c r="C17435" s="214" t="s">
        <v>47</v>
      </c>
    </row>
    <row r="17436" spans="1:3">
      <c r="A17436" s="218" t="s">
        <v>35177</v>
      </c>
      <c r="B17436" s="214" t="s">
        <v>35178</v>
      </c>
      <c r="C17436" s="214" t="s">
        <v>47</v>
      </c>
    </row>
    <row r="17437" spans="1:3">
      <c r="A17437" s="218" t="s">
        <v>35179</v>
      </c>
      <c r="B17437" s="214" t="s">
        <v>35180</v>
      </c>
      <c r="C17437" s="214" t="s">
        <v>47</v>
      </c>
    </row>
    <row r="17438" spans="1:3">
      <c r="A17438" s="218" t="s">
        <v>35181</v>
      </c>
      <c r="B17438" s="214" t="s">
        <v>35182</v>
      </c>
      <c r="C17438" s="214" t="s">
        <v>602</v>
      </c>
    </row>
    <row r="17439" spans="1:3">
      <c r="A17439" s="218" t="s">
        <v>35183</v>
      </c>
      <c r="B17439" s="214" t="s">
        <v>35184</v>
      </c>
      <c r="C17439" s="214" t="s">
        <v>47</v>
      </c>
    </row>
    <row r="17440" spans="1:3">
      <c r="A17440" s="218" t="s">
        <v>35185</v>
      </c>
      <c r="B17440" s="214" t="s">
        <v>35186</v>
      </c>
      <c r="C17440" s="214" t="s">
        <v>47</v>
      </c>
    </row>
    <row r="17441" spans="1:3">
      <c r="A17441" s="218" t="s">
        <v>35187</v>
      </c>
      <c r="B17441" s="214" t="s">
        <v>35188</v>
      </c>
      <c r="C17441" s="214" t="s">
        <v>47</v>
      </c>
    </row>
    <row r="17442" spans="1:3">
      <c r="A17442" s="218" t="s">
        <v>35189</v>
      </c>
      <c r="B17442" s="214" t="s">
        <v>35190</v>
      </c>
      <c r="C17442" s="214" t="s">
        <v>47</v>
      </c>
    </row>
    <row r="17443" spans="1:3">
      <c r="A17443" s="218" t="s">
        <v>35191</v>
      </c>
      <c r="B17443" s="214" t="s">
        <v>35192</v>
      </c>
      <c r="C17443" s="214" t="s">
        <v>367</v>
      </c>
    </row>
    <row r="17444" spans="1:3">
      <c r="A17444" s="218" t="s">
        <v>35193</v>
      </c>
      <c r="B17444" s="214" t="s">
        <v>35194</v>
      </c>
      <c r="C17444" s="214" t="s">
        <v>47</v>
      </c>
    </row>
    <row r="17445" spans="1:3">
      <c r="A17445" s="218" t="s">
        <v>35195</v>
      </c>
      <c r="B17445" s="214" t="s">
        <v>35196</v>
      </c>
      <c r="C17445" s="214" t="s">
        <v>47</v>
      </c>
    </row>
    <row r="17446" spans="1:3">
      <c r="A17446" s="218" t="s">
        <v>35197</v>
      </c>
      <c r="B17446" s="214" t="s">
        <v>35198</v>
      </c>
      <c r="C17446" s="214" t="s">
        <v>47</v>
      </c>
    </row>
    <row r="17447" spans="1:3">
      <c r="A17447" s="218" t="s">
        <v>35199</v>
      </c>
      <c r="B17447" s="214" t="s">
        <v>35200</v>
      </c>
      <c r="C17447" s="214" t="s">
        <v>47</v>
      </c>
    </row>
    <row r="17448" spans="1:3">
      <c r="A17448" s="218" t="s">
        <v>35201</v>
      </c>
      <c r="B17448" s="214" t="s">
        <v>35202</v>
      </c>
      <c r="C17448" s="214" t="s">
        <v>47</v>
      </c>
    </row>
    <row r="17449" spans="1:3">
      <c r="A17449" s="218" t="s">
        <v>35203</v>
      </c>
      <c r="B17449" s="214" t="s">
        <v>35204</v>
      </c>
      <c r="C17449" s="214" t="s">
        <v>942</v>
      </c>
    </row>
    <row r="17450" spans="1:3">
      <c r="A17450" s="218" t="s">
        <v>35205</v>
      </c>
      <c r="B17450" s="214" t="s">
        <v>35206</v>
      </c>
      <c r="C17450" s="214" t="s">
        <v>367</v>
      </c>
    </row>
    <row r="17451" spans="1:3">
      <c r="A17451" s="218" t="s">
        <v>35207</v>
      </c>
      <c r="B17451" s="214" t="s">
        <v>35208</v>
      </c>
      <c r="C17451" s="214" t="s">
        <v>367</v>
      </c>
    </row>
    <row r="17452" spans="1:3">
      <c r="A17452" s="218" t="s">
        <v>35209</v>
      </c>
      <c r="B17452" s="214" t="s">
        <v>35210</v>
      </c>
      <c r="C17452" s="214" t="s">
        <v>602</v>
      </c>
    </row>
    <row r="17453" spans="1:3">
      <c r="A17453" s="218" t="s">
        <v>35211</v>
      </c>
      <c r="B17453" s="214" t="s">
        <v>35212</v>
      </c>
      <c r="C17453" s="214" t="s">
        <v>47</v>
      </c>
    </row>
    <row r="17454" spans="1:3">
      <c r="A17454" s="218" t="s">
        <v>35213</v>
      </c>
      <c r="B17454" s="214" t="s">
        <v>35214</v>
      </c>
      <c r="C17454" s="214" t="s">
        <v>47</v>
      </c>
    </row>
    <row r="17455" spans="1:3">
      <c r="A17455" s="218" t="s">
        <v>35215</v>
      </c>
      <c r="B17455" s="214" t="s">
        <v>35216</v>
      </c>
      <c r="C17455" s="214" t="s">
        <v>47</v>
      </c>
    </row>
    <row r="17456" spans="1:3">
      <c r="A17456" s="218" t="s">
        <v>35217</v>
      </c>
      <c r="B17456" s="214" t="s">
        <v>12991</v>
      </c>
      <c r="C17456" s="214" t="s">
        <v>47</v>
      </c>
    </row>
    <row r="17457" spans="1:3">
      <c r="A17457" s="218" t="s">
        <v>35218</v>
      </c>
      <c r="B17457" s="214" t="s">
        <v>35219</v>
      </c>
      <c r="C17457" s="214" t="s">
        <v>47</v>
      </c>
    </row>
    <row r="17458" spans="1:3">
      <c r="A17458" s="218" t="s">
        <v>35220</v>
      </c>
      <c r="B17458" s="214" t="s">
        <v>35221</v>
      </c>
      <c r="C17458" s="214" t="s">
        <v>47</v>
      </c>
    </row>
    <row r="17459" spans="1:3">
      <c r="A17459" s="218" t="s">
        <v>35222</v>
      </c>
      <c r="B17459" s="214" t="s">
        <v>35223</v>
      </c>
      <c r="C17459" s="214" t="s">
        <v>47</v>
      </c>
    </row>
    <row r="17460" spans="1:3">
      <c r="A17460" s="218" t="s">
        <v>35224</v>
      </c>
      <c r="B17460" s="214" t="s">
        <v>35225</v>
      </c>
      <c r="C17460" s="214" t="s">
        <v>47</v>
      </c>
    </row>
    <row r="17461" spans="1:3">
      <c r="A17461" s="218" t="s">
        <v>35226</v>
      </c>
      <c r="B17461" s="214" t="s">
        <v>35227</v>
      </c>
      <c r="C17461" s="214" t="s">
        <v>47</v>
      </c>
    </row>
    <row r="17462" spans="1:3">
      <c r="A17462" s="218" t="s">
        <v>35228</v>
      </c>
      <c r="B17462" s="214" t="s">
        <v>35229</v>
      </c>
      <c r="C17462" s="214" t="s">
        <v>47</v>
      </c>
    </row>
    <row r="17463" spans="1:3">
      <c r="A17463" s="218" t="s">
        <v>35230</v>
      </c>
      <c r="B17463" s="214" t="s">
        <v>35231</v>
      </c>
      <c r="C17463" s="214" t="s">
        <v>47</v>
      </c>
    </row>
    <row r="17464" spans="1:3">
      <c r="A17464" s="218" t="s">
        <v>35232</v>
      </c>
      <c r="B17464" s="214" t="s">
        <v>35233</v>
      </c>
      <c r="C17464" s="214" t="s">
        <v>47</v>
      </c>
    </row>
    <row r="17465" spans="1:3">
      <c r="A17465" s="218" t="s">
        <v>35234</v>
      </c>
      <c r="B17465" s="214" t="s">
        <v>35235</v>
      </c>
      <c r="C17465" s="214" t="s">
        <v>47</v>
      </c>
    </row>
    <row r="17466" spans="1:3">
      <c r="A17466" s="218" t="s">
        <v>35236</v>
      </c>
      <c r="B17466" s="214" t="s">
        <v>35237</v>
      </c>
      <c r="C17466" s="214" t="s">
        <v>47</v>
      </c>
    </row>
    <row r="17467" spans="1:3">
      <c r="A17467" s="218" t="s">
        <v>35238</v>
      </c>
      <c r="B17467" s="214" t="s">
        <v>35239</v>
      </c>
      <c r="C17467" s="214" t="s">
        <v>47</v>
      </c>
    </row>
    <row r="17468" spans="1:3">
      <c r="A17468" s="218" t="s">
        <v>35240</v>
      </c>
      <c r="B17468" s="214" t="s">
        <v>35241</v>
      </c>
      <c r="C17468" s="214" t="s">
        <v>47</v>
      </c>
    </row>
    <row r="17469" spans="1:3">
      <c r="A17469" s="218" t="s">
        <v>35242</v>
      </c>
      <c r="B17469" s="214" t="s">
        <v>35243</v>
      </c>
      <c r="C17469" s="214" t="s">
        <v>47</v>
      </c>
    </row>
    <row r="17470" spans="1:3">
      <c r="A17470" s="218" t="s">
        <v>35244</v>
      </c>
      <c r="B17470" s="214" t="s">
        <v>35245</v>
      </c>
      <c r="C17470" s="214" t="s">
        <v>47</v>
      </c>
    </row>
    <row r="17471" spans="1:3">
      <c r="A17471" s="218" t="s">
        <v>35246</v>
      </c>
      <c r="B17471" s="214" t="s">
        <v>35247</v>
      </c>
      <c r="C17471" s="214" t="s">
        <v>47</v>
      </c>
    </row>
    <row r="17472" spans="1:3">
      <c r="A17472" s="218" t="s">
        <v>35248</v>
      </c>
      <c r="B17472" s="214" t="s">
        <v>35249</v>
      </c>
      <c r="C17472" s="214" t="s">
        <v>47</v>
      </c>
    </row>
    <row r="17473" spans="1:3">
      <c r="A17473" s="218" t="s">
        <v>35250</v>
      </c>
      <c r="B17473" s="214" t="s">
        <v>35251</v>
      </c>
      <c r="C17473" s="214" t="s">
        <v>47</v>
      </c>
    </row>
    <row r="17474" spans="1:3">
      <c r="A17474" s="218" t="s">
        <v>35252</v>
      </c>
      <c r="B17474" s="214" t="s">
        <v>35253</v>
      </c>
      <c r="C17474" s="214" t="s">
        <v>47</v>
      </c>
    </row>
    <row r="17475" spans="1:3">
      <c r="A17475" s="218" t="s">
        <v>35254</v>
      </c>
      <c r="B17475" s="214" t="s">
        <v>35255</v>
      </c>
      <c r="C17475" s="214" t="s">
        <v>47</v>
      </c>
    </row>
    <row r="17476" spans="1:3">
      <c r="A17476" s="218" t="s">
        <v>35256</v>
      </c>
      <c r="B17476" s="214" t="s">
        <v>35257</v>
      </c>
      <c r="C17476" s="214" t="s">
        <v>47</v>
      </c>
    </row>
    <row r="17477" spans="1:3">
      <c r="A17477" s="218" t="s">
        <v>35258</v>
      </c>
      <c r="B17477" s="214" t="s">
        <v>35259</v>
      </c>
      <c r="C17477" s="214" t="s">
        <v>47</v>
      </c>
    </row>
    <row r="17478" spans="1:3">
      <c r="A17478" s="218" t="s">
        <v>35260</v>
      </c>
      <c r="B17478" s="214" t="s">
        <v>35261</v>
      </c>
      <c r="C17478" s="214" t="s">
        <v>47</v>
      </c>
    </row>
    <row r="17479" spans="1:3">
      <c r="A17479" s="218" t="s">
        <v>35262</v>
      </c>
      <c r="B17479" s="214" t="s">
        <v>35263</v>
      </c>
      <c r="C17479" s="214" t="s">
        <v>47</v>
      </c>
    </row>
    <row r="17480" spans="1:3">
      <c r="A17480" s="218" t="s">
        <v>35264</v>
      </c>
      <c r="B17480" s="214" t="s">
        <v>35265</v>
      </c>
      <c r="C17480" s="214" t="s">
        <v>47</v>
      </c>
    </row>
    <row r="17481" spans="1:3">
      <c r="A17481" s="218" t="s">
        <v>35266</v>
      </c>
      <c r="B17481" s="214" t="s">
        <v>35267</v>
      </c>
      <c r="C17481" s="214" t="s">
        <v>47</v>
      </c>
    </row>
    <row r="17482" spans="1:3">
      <c r="A17482" s="218" t="s">
        <v>35268</v>
      </c>
      <c r="B17482" s="214" t="s">
        <v>35269</v>
      </c>
      <c r="C17482" s="214" t="s">
        <v>47</v>
      </c>
    </row>
    <row r="17483" spans="1:3">
      <c r="A17483" s="218" t="s">
        <v>35270</v>
      </c>
      <c r="B17483" s="214" t="s">
        <v>35271</v>
      </c>
      <c r="C17483" s="214" t="s">
        <v>47</v>
      </c>
    </row>
    <row r="17484" spans="1:3">
      <c r="A17484" s="218" t="s">
        <v>35272</v>
      </c>
      <c r="B17484" s="214" t="s">
        <v>35273</v>
      </c>
      <c r="C17484" s="214" t="s">
        <v>47</v>
      </c>
    </row>
    <row r="17485" spans="1:3">
      <c r="A17485" s="218" t="s">
        <v>35274</v>
      </c>
      <c r="B17485" s="214" t="s">
        <v>35275</v>
      </c>
      <c r="C17485" s="214" t="s">
        <v>47</v>
      </c>
    </row>
    <row r="17486" spans="1:3">
      <c r="A17486" s="218" t="s">
        <v>35276</v>
      </c>
      <c r="B17486" s="214" t="s">
        <v>35277</v>
      </c>
      <c r="C17486" s="214" t="s">
        <v>367</v>
      </c>
    </row>
    <row r="17487" spans="1:3">
      <c r="A17487" s="218" t="s">
        <v>35278</v>
      </c>
      <c r="B17487" s="214" t="s">
        <v>35279</v>
      </c>
      <c r="C17487" s="214" t="s">
        <v>367</v>
      </c>
    </row>
    <row r="17488" spans="1:3">
      <c r="A17488" s="218" t="s">
        <v>35280</v>
      </c>
      <c r="B17488" s="214" t="s">
        <v>35281</v>
      </c>
      <c r="C17488" s="214" t="s">
        <v>942</v>
      </c>
    </row>
    <row r="17489" spans="1:3">
      <c r="A17489" s="218" t="s">
        <v>35282</v>
      </c>
      <c r="B17489" s="214" t="s">
        <v>35283</v>
      </c>
      <c r="C17489" s="214" t="s">
        <v>47</v>
      </c>
    </row>
    <row r="17490" spans="1:3">
      <c r="A17490" s="218" t="s">
        <v>35284</v>
      </c>
      <c r="B17490" s="214" t="s">
        <v>35285</v>
      </c>
      <c r="C17490" s="214" t="s">
        <v>47</v>
      </c>
    </row>
    <row r="17491" spans="1:3">
      <c r="A17491" s="218" t="s">
        <v>35286</v>
      </c>
      <c r="B17491" s="214" t="s">
        <v>35287</v>
      </c>
      <c r="C17491" s="214" t="s">
        <v>47</v>
      </c>
    </row>
    <row r="17492" spans="1:3">
      <c r="A17492" s="218" t="s">
        <v>35288</v>
      </c>
      <c r="B17492" s="214" t="s">
        <v>35289</v>
      </c>
      <c r="C17492" s="214" t="s">
        <v>47</v>
      </c>
    </row>
    <row r="17493" spans="1:3">
      <c r="A17493" s="218" t="s">
        <v>35290</v>
      </c>
      <c r="B17493" s="214" t="s">
        <v>35291</v>
      </c>
      <c r="C17493" s="214" t="s">
        <v>47</v>
      </c>
    </row>
    <row r="17494" spans="1:3">
      <c r="A17494" s="218" t="s">
        <v>35292</v>
      </c>
      <c r="B17494" s="214" t="s">
        <v>35293</v>
      </c>
      <c r="C17494" s="214" t="s">
        <v>47</v>
      </c>
    </row>
    <row r="17495" spans="1:3">
      <c r="A17495" s="218" t="s">
        <v>35294</v>
      </c>
      <c r="B17495" s="214" t="s">
        <v>35295</v>
      </c>
      <c r="C17495" s="214" t="s">
        <v>367</v>
      </c>
    </row>
    <row r="17496" spans="1:3">
      <c r="A17496" s="218" t="s">
        <v>35296</v>
      </c>
      <c r="B17496" s="214" t="s">
        <v>35297</v>
      </c>
      <c r="C17496" s="214" t="s">
        <v>942</v>
      </c>
    </row>
    <row r="17497" spans="1:3">
      <c r="A17497" s="218" t="s">
        <v>35298</v>
      </c>
      <c r="B17497" s="214" t="s">
        <v>35299</v>
      </c>
      <c r="C17497" s="214" t="s">
        <v>942</v>
      </c>
    </row>
    <row r="17498" spans="1:3">
      <c r="A17498" s="218" t="s">
        <v>35300</v>
      </c>
      <c r="B17498" s="214" t="s">
        <v>35301</v>
      </c>
      <c r="C17498" s="214" t="s">
        <v>942</v>
      </c>
    </row>
    <row r="17499" spans="1:3">
      <c r="A17499" s="218" t="s">
        <v>35302</v>
      </c>
      <c r="B17499" s="214" t="s">
        <v>35303</v>
      </c>
      <c r="C17499" s="214" t="s">
        <v>367</v>
      </c>
    </row>
    <row r="17500" spans="1:3">
      <c r="A17500" s="218" t="s">
        <v>35304</v>
      </c>
      <c r="B17500" s="214" t="s">
        <v>35305</v>
      </c>
      <c r="C17500" s="214" t="s">
        <v>367</v>
      </c>
    </row>
    <row r="17501" spans="1:3">
      <c r="A17501" s="218" t="s">
        <v>35306</v>
      </c>
      <c r="B17501" s="214" t="s">
        <v>35307</v>
      </c>
      <c r="C17501" s="214" t="s">
        <v>47</v>
      </c>
    </row>
    <row r="17502" spans="1:3">
      <c r="A17502" s="218" t="s">
        <v>35308</v>
      </c>
      <c r="B17502" s="214" t="s">
        <v>35309</v>
      </c>
      <c r="C17502" s="214" t="s">
        <v>47</v>
      </c>
    </row>
    <row r="17503" spans="1:3">
      <c r="A17503" s="218" t="s">
        <v>35310</v>
      </c>
      <c r="B17503" s="214" t="s">
        <v>35311</v>
      </c>
      <c r="C17503" s="214" t="s">
        <v>47</v>
      </c>
    </row>
    <row r="17504" spans="1:3">
      <c r="A17504" s="218" t="s">
        <v>35312</v>
      </c>
      <c r="B17504" s="214" t="s">
        <v>35313</v>
      </c>
      <c r="C17504" s="214" t="s">
        <v>47</v>
      </c>
    </row>
    <row r="17505" spans="1:3">
      <c r="A17505" s="218" t="s">
        <v>35314</v>
      </c>
      <c r="B17505" s="214" t="s">
        <v>35315</v>
      </c>
      <c r="C17505" s="214" t="s">
        <v>942</v>
      </c>
    </row>
    <row r="17506" spans="1:3">
      <c r="A17506" s="218" t="s">
        <v>35316</v>
      </c>
      <c r="B17506" s="214" t="s">
        <v>35317</v>
      </c>
      <c r="C17506" s="214" t="s">
        <v>942</v>
      </c>
    </row>
    <row r="17507" spans="1:3">
      <c r="A17507" s="218" t="s">
        <v>35318</v>
      </c>
      <c r="B17507" s="214" t="s">
        <v>35319</v>
      </c>
      <c r="C17507" s="214" t="s">
        <v>942</v>
      </c>
    </row>
    <row r="17508" spans="1:3">
      <c r="A17508" s="218" t="s">
        <v>35320</v>
      </c>
      <c r="B17508" s="214" t="s">
        <v>35321</v>
      </c>
      <c r="C17508" s="214" t="s">
        <v>942</v>
      </c>
    </row>
    <row r="17509" spans="1:3">
      <c r="A17509" s="218" t="s">
        <v>35322</v>
      </c>
      <c r="B17509" s="214" t="s">
        <v>35323</v>
      </c>
      <c r="C17509" s="214" t="s">
        <v>942</v>
      </c>
    </row>
    <row r="17510" spans="1:3">
      <c r="A17510" s="218" t="s">
        <v>35324</v>
      </c>
      <c r="B17510" s="214" t="s">
        <v>35325</v>
      </c>
      <c r="C17510" s="214" t="s">
        <v>942</v>
      </c>
    </row>
    <row r="17511" spans="1:3">
      <c r="A17511" s="218" t="s">
        <v>35326</v>
      </c>
      <c r="B17511" s="214" t="s">
        <v>35327</v>
      </c>
      <c r="C17511" s="214" t="s">
        <v>942</v>
      </c>
    </row>
    <row r="17512" spans="1:3">
      <c r="A17512" s="218" t="s">
        <v>35328</v>
      </c>
      <c r="B17512" s="214" t="s">
        <v>35329</v>
      </c>
      <c r="C17512" s="214" t="s">
        <v>942</v>
      </c>
    </row>
    <row r="17513" spans="1:3">
      <c r="A17513" s="218" t="s">
        <v>35330</v>
      </c>
      <c r="B17513" s="214" t="s">
        <v>35331</v>
      </c>
      <c r="C17513" s="214" t="s">
        <v>942</v>
      </c>
    </row>
    <row r="17514" spans="1:3">
      <c r="A17514" s="218" t="s">
        <v>35332</v>
      </c>
      <c r="B17514" s="214" t="s">
        <v>35333</v>
      </c>
      <c r="C17514" s="214" t="s">
        <v>942</v>
      </c>
    </row>
    <row r="17515" spans="1:3">
      <c r="A17515" s="218" t="s">
        <v>35334</v>
      </c>
      <c r="B17515" s="214" t="s">
        <v>35335</v>
      </c>
      <c r="C17515" s="214" t="s">
        <v>942</v>
      </c>
    </row>
    <row r="17516" spans="1:3">
      <c r="A17516" s="218" t="s">
        <v>35336</v>
      </c>
      <c r="B17516" s="214" t="s">
        <v>35337</v>
      </c>
      <c r="C17516" s="214" t="s">
        <v>47</v>
      </c>
    </row>
    <row r="17517" spans="1:3">
      <c r="A17517" s="218" t="s">
        <v>35338</v>
      </c>
      <c r="B17517" s="214" t="s">
        <v>35339</v>
      </c>
      <c r="C17517" s="214" t="s">
        <v>367</v>
      </c>
    </row>
    <row r="17518" spans="1:3">
      <c r="A17518" s="218" t="s">
        <v>35340</v>
      </c>
      <c r="B17518" s="214" t="s">
        <v>35341</v>
      </c>
      <c r="C17518" s="214" t="s">
        <v>367</v>
      </c>
    </row>
    <row r="17519" spans="1:3">
      <c r="A17519" s="218" t="s">
        <v>35342</v>
      </c>
      <c r="B17519" s="214" t="s">
        <v>35343</v>
      </c>
      <c r="C17519" s="214" t="s">
        <v>367</v>
      </c>
    </row>
    <row r="17520" spans="1:3">
      <c r="A17520" s="218" t="s">
        <v>35344</v>
      </c>
      <c r="B17520" s="214" t="s">
        <v>35345</v>
      </c>
      <c r="C17520" s="214" t="s">
        <v>367</v>
      </c>
    </row>
    <row r="17521" spans="1:3">
      <c r="A17521" s="218" t="s">
        <v>35346</v>
      </c>
      <c r="B17521" s="214" t="s">
        <v>35347</v>
      </c>
      <c r="C17521" s="214" t="s">
        <v>47</v>
      </c>
    </row>
    <row r="17522" spans="1:3">
      <c r="A17522" s="218" t="s">
        <v>35348</v>
      </c>
      <c r="B17522" s="214" t="s">
        <v>35349</v>
      </c>
      <c r="C17522" s="214" t="s">
        <v>47</v>
      </c>
    </row>
    <row r="17523" spans="1:3">
      <c r="A17523" s="218" t="s">
        <v>35350</v>
      </c>
      <c r="B17523" s="214" t="s">
        <v>35351</v>
      </c>
      <c r="C17523" s="214" t="s">
        <v>602</v>
      </c>
    </row>
    <row r="17524" spans="1:3">
      <c r="A17524" s="218" t="s">
        <v>35352</v>
      </c>
      <c r="B17524" s="214" t="s">
        <v>35353</v>
      </c>
      <c r="C17524" s="214" t="s">
        <v>47</v>
      </c>
    </row>
    <row r="17525" spans="1:3">
      <c r="A17525" s="218" t="s">
        <v>35354</v>
      </c>
      <c r="B17525" s="214" t="s">
        <v>35355</v>
      </c>
      <c r="C17525" s="214" t="s">
        <v>47</v>
      </c>
    </row>
    <row r="17526" spans="1:3">
      <c r="A17526" s="218" t="s">
        <v>35356</v>
      </c>
      <c r="B17526" s="214" t="s">
        <v>35357</v>
      </c>
      <c r="C17526" s="214" t="s">
        <v>47</v>
      </c>
    </row>
    <row r="17527" spans="1:3">
      <c r="A17527" s="218" t="s">
        <v>35358</v>
      </c>
      <c r="B17527" s="214" t="s">
        <v>35359</v>
      </c>
      <c r="C17527" s="214" t="s">
        <v>47</v>
      </c>
    </row>
    <row r="17528" spans="1:3">
      <c r="A17528" s="218" t="s">
        <v>35360</v>
      </c>
      <c r="B17528" s="214" t="s">
        <v>35361</v>
      </c>
      <c r="C17528" s="214" t="s">
        <v>47</v>
      </c>
    </row>
    <row r="17529" spans="1:3">
      <c r="A17529" s="218" t="s">
        <v>35362</v>
      </c>
      <c r="B17529" s="214" t="s">
        <v>35363</v>
      </c>
      <c r="C17529" s="214" t="s">
        <v>47</v>
      </c>
    </row>
    <row r="17530" spans="1:3">
      <c r="A17530" s="218" t="s">
        <v>35364</v>
      </c>
      <c r="B17530" s="214" t="s">
        <v>35365</v>
      </c>
      <c r="C17530" s="214" t="s">
        <v>47</v>
      </c>
    </row>
    <row r="17531" spans="1:3">
      <c r="A17531" s="218" t="s">
        <v>35366</v>
      </c>
      <c r="B17531" s="214" t="s">
        <v>35367</v>
      </c>
      <c r="C17531" s="214" t="s">
        <v>47</v>
      </c>
    </row>
    <row r="17532" spans="1:3">
      <c r="A17532" s="218" t="s">
        <v>35368</v>
      </c>
      <c r="B17532" s="214" t="s">
        <v>35369</v>
      </c>
      <c r="C17532" s="214" t="s">
        <v>47</v>
      </c>
    </row>
    <row r="17533" spans="1:3">
      <c r="A17533" s="218" t="s">
        <v>35370</v>
      </c>
      <c r="B17533" s="214" t="s">
        <v>35371</v>
      </c>
      <c r="C17533" s="214" t="s">
        <v>47</v>
      </c>
    </row>
    <row r="17534" spans="1:3">
      <c r="A17534" s="218" t="s">
        <v>35372</v>
      </c>
      <c r="B17534" s="214" t="s">
        <v>35373</v>
      </c>
      <c r="C17534" s="214" t="s">
        <v>47</v>
      </c>
    </row>
    <row r="17535" spans="1:3">
      <c r="A17535" s="218" t="s">
        <v>35374</v>
      </c>
      <c r="B17535" s="214" t="s">
        <v>35375</v>
      </c>
      <c r="C17535" s="214" t="s">
        <v>47</v>
      </c>
    </row>
    <row r="17536" spans="1:3">
      <c r="A17536" s="218" t="s">
        <v>35376</v>
      </c>
      <c r="B17536" s="214" t="s">
        <v>35377</v>
      </c>
      <c r="C17536" s="214" t="s">
        <v>47</v>
      </c>
    </row>
    <row r="17537" spans="1:3">
      <c r="A17537" s="218" t="s">
        <v>35378</v>
      </c>
      <c r="B17537" s="214" t="s">
        <v>35379</v>
      </c>
      <c r="C17537" s="214" t="s">
        <v>47</v>
      </c>
    </row>
    <row r="17538" spans="1:3">
      <c r="A17538" s="218" t="s">
        <v>35380</v>
      </c>
      <c r="B17538" s="214" t="s">
        <v>35381</v>
      </c>
      <c r="C17538" s="214" t="s">
        <v>47</v>
      </c>
    </row>
    <row r="17539" spans="1:3">
      <c r="A17539" s="218" t="s">
        <v>35382</v>
      </c>
      <c r="B17539" s="214" t="s">
        <v>35383</v>
      </c>
      <c r="C17539" s="214" t="s">
        <v>47</v>
      </c>
    </row>
    <row r="17540" spans="1:3">
      <c r="A17540" s="218" t="s">
        <v>35384</v>
      </c>
      <c r="B17540" s="214" t="s">
        <v>35385</v>
      </c>
      <c r="C17540" s="214" t="s">
        <v>47</v>
      </c>
    </row>
    <row r="17541" spans="1:3">
      <c r="A17541" s="218" t="s">
        <v>35386</v>
      </c>
      <c r="B17541" s="214" t="s">
        <v>35387</v>
      </c>
      <c r="C17541" s="214" t="s">
        <v>367</v>
      </c>
    </row>
    <row r="17542" spans="1:3">
      <c r="A17542" s="218" t="s">
        <v>35388</v>
      </c>
      <c r="B17542" s="214" t="s">
        <v>35389</v>
      </c>
      <c r="C17542" s="214" t="s">
        <v>47</v>
      </c>
    </row>
    <row r="17543" spans="1:3">
      <c r="A17543" s="218" t="s">
        <v>35390</v>
      </c>
      <c r="B17543" s="214" t="s">
        <v>35391</v>
      </c>
      <c r="C17543" s="214" t="s">
        <v>47</v>
      </c>
    </row>
    <row r="17544" spans="1:3">
      <c r="A17544" s="218" t="s">
        <v>35392</v>
      </c>
      <c r="B17544" s="214" t="s">
        <v>35393</v>
      </c>
      <c r="C17544" s="214" t="s">
        <v>47</v>
      </c>
    </row>
    <row r="17545" spans="1:3">
      <c r="A17545" s="218" t="s">
        <v>35394</v>
      </c>
      <c r="B17545" s="214" t="s">
        <v>35395</v>
      </c>
      <c r="C17545" s="214" t="s">
        <v>47</v>
      </c>
    </row>
    <row r="17546" spans="1:3">
      <c r="A17546" s="218" t="s">
        <v>35396</v>
      </c>
      <c r="B17546" s="214" t="s">
        <v>35397</v>
      </c>
      <c r="C17546" s="214" t="s">
        <v>47</v>
      </c>
    </row>
    <row r="17547" spans="1:3">
      <c r="A17547" s="218" t="s">
        <v>35398</v>
      </c>
      <c r="B17547" s="214" t="s">
        <v>35399</v>
      </c>
      <c r="C17547" s="214" t="s">
        <v>47</v>
      </c>
    </row>
    <row r="17548" spans="1:3">
      <c r="A17548" s="218" t="s">
        <v>35400</v>
      </c>
      <c r="B17548" s="214" t="s">
        <v>35401</v>
      </c>
      <c r="C17548" s="214" t="s">
        <v>47</v>
      </c>
    </row>
    <row r="17549" spans="1:3">
      <c r="A17549" s="218" t="s">
        <v>35402</v>
      </c>
      <c r="B17549" s="214" t="s">
        <v>35403</v>
      </c>
      <c r="C17549" s="214" t="s">
        <v>47</v>
      </c>
    </row>
    <row r="17550" spans="1:3">
      <c r="A17550" s="218" t="s">
        <v>35404</v>
      </c>
      <c r="B17550" s="214" t="s">
        <v>35405</v>
      </c>
      <c r="C17550" s="214" t="s">
        <v>602</v>
      </c>
    </row>
    <row r="17551" spans="1:3">
      <c r="A17551" s="218" t="s">
        <v>35406</v>
      </c>
      <c r="B17551" s="214" t="s">
        <v>35407</v>
      </c>
      <c r="C17551" s="214" t="s">
        <v>47</v>
      </c>
    </row>
    <row r="17552" spans="1:3">
      <c r="A17552" s="218" t="s">
        <v>35408</v>
      </c>
      <c r="B17552" s="214" t="s">
        <v>35409</v>
      </c>
      <c r="C17552" s="214" t="s">
        <v>47</v>
      </c>
    </row>
    <row r="17553" spans="1:3">
      <c r="A17553" s="218" t="s">
        <v>35410</v>
      </c>
      <c r="B17553" s="214" t="s">
        <v>35411</v>
      </c>
      <c r="C17553" s="214" t="s">
        <v>47</v>
      </c>
    </row>
    <row r="17554" spans="1:3">
      <c r="A17554" s="218" t="s">
        <v>35412</v>
      </c>
      <c r="B17554" s="214" t="s">
        <v>35413</v>
      </c>
      <c r="C17554" s="214" t="s">
        <v>47</v>
      </c>
    </row>
    <row r="17555" spans="1:3">
      <c r="A17555" s="218" t="s">
        <v>35414</v>
      </c>
      <c r="B17555" s="214" t="s">
        <v>35415</v>
      </c>
      <c r="C17555" s="214" t="s">
        <v>47</v>
      </c>
    </row>
    <row r="17556" spans="1:3">
      <c r="A17556" s="218" t="s">
        <v>35416</v>
      </c>
      <c r="B17556" s="214" t="s">
        <v>35417</v>
      </c>
      <c r="C17556" s="214" t="s">
        <v>47</v>
      </c>
    </row>
    <row r="17557" spans="1:3">
      <c r="A17557" s="218" t="s">
        <v>35418</v>
      </c>
      <c r="B17557" s="214" t="s">
        <v>35419</v>
      </c>
      <c r="C17557" s="214" t="s">
        <v>47</v>
      </c>
    </row>
    <row r="17558" spans="1:3">
      <c r="A17558" s="218" t="s">
        <v>35420</v>
      </c>
      <c r="B17558" s="214" t="s">
        <v>35421</v>
      </c>
      <c r="C17558" s="214" t="s">
        <v>47</v>
      </c>
    </row>
    <row r="17559" spans="1:3">
      <c r="A17559" s="218" t="s">
        <v>35422</v>
      </c>
      <c r="B17559" s="214" t="s">
        <v>35423</v>
      </c>
      <c r="C17559" s="214" t="s">
        <v>367</v>
      </c>
    </row>
    <row r="17560" spans="1:3">
      <c r="A17560" s="218" t="s">
        <v>35424</v>
      </c>
      <c r="B17560" s="214" t="s">
        <v>35425</v>
      </c>
      <c r="C17560" s="214" t="s">
        <v>47</v>
      </c>
    </row>
    <row r="17561" spans="1:3">
      <c r="A17561" s="218" t="s">
        <v>35426</v>
      </c>
      <c r="B17561" s="214" t="s">
        <v>35427</v>
      </c>
      <c r="C17561" s="214" t="s">
        <v>47</v>
      </c>
    </row>
    <row r="17562" spans="1:3">
      <c r="A17562" s="218" t="s">
        <v>35428</v>
      </c>
      <c r="B17562" s="214" t="s">
        <v>35429</v>
      </c>
      <c r="C17562" s="214" t="s">
        <v>47</v>
      </c>
    </row>
    <row r="17563" spans="1:3">
      <c r="A17563" s="218" t="s">
        <v>35430</v>
      </c>
      <c r="B17563" s="214" t="s">
        <v>35431</v>
      </c>
      <c r="C17563" s="214" t="s">
        <v>47</v>
      </c>
    </row>
    <row r="17564" spans="1:3">
      <c r="A17564" s="218" t="s">
        <v>35432</v>
      </c>
      <c r="B17564" s="214" t="s">
        <v>35433</v>
      </c>
      <c r="C17564" s="214" t="s">
        <v>47</v>
      </c>
    </row>
    <row r="17565" spans="1:3">
      <c r="A17565" s="218" t="s">
        <v>35434</v>
      </c>
      <c r="B17565" s="214" t="s">
        <v>35435</v>
      </c>
      <c r="C17565" s="214" t="s">
        <v>47</v>
      </c>
    </row>
    <row r="17566" spans="1:3">
      <c r="A17566" s="218" t="s">
        <v>35436</v>
      </c>
      <c r="B17566" s="214" t="s">
        <v>35437</v>
      </c>
      <c r="C17566" s="214" t="s">
        <v>47</v>
      </c>
    </row>
    <row r="17567" spans="1:3">
      <c r="A17567" s="218" t="s">
        <v>35438</v>
      </c>
      <c r="B17567" s="214" t="s">
        <v>35439</v>
      </c>
      <c r="C17567" s="214" t="s">
        <v>47</v>
      </c>
    </row>
    <row r="17568" spans="1:3">
      <c r="A17568" s="218" t="s">
        <v>35440</v>
      </c>
      <c r="B17568" s="214" t="s">
        <v>35441</v>
      </c>
      <c r="C17568" s="214" t="s">
        <v>47</v>
      </c>
    </row>
    <row r="17569" spans="1:3">
      <c r="A17569" s="218" t="s">
        <v>35442</v>
      </c>
      <c r="B17569" s="214" t="s">
        <v>35443</v>
      </c>
      <c r="C17569" s="214" t="s">
        <v>47</v>
      </c>
    </row>
    <row r="17570" spans="1:3">
      <c r="A17570" s="218" t="s">
        <v>35444</v>
      </c>
      <c r="B17570" s="214" t="s">
        <v>35445</v>
      </c>
      <c r="C17570" s="214" t="s">
        <v>47</v>
      </c>
    </row>
    <row r="17571" spans="1:3">
      <c r="A17571" s="218" t="s">
        <v>35446</v>
      </c>
      <c r="B17571" s="214" t="s">
        <v>35447</v>
      </c>
      <c r="C17571" s="214" t="s">
        <v>47</v>
      </c>
    </row>
    <row r="17572" spans="1:3">
      <c r="A17572" s="218" t="s">
        <v>35448</v>
      </c>
      <c r="B17572" s="214" t="s">
        <v>35449</v>
      </c>
      <c r="C17572" s="214" t="s">
        <v>47</v>
      </c>
    </row>
    <row r="17573" spans="1:3">
      <c r="A17573" s="218" t="s">
        <v>35450</v>
      </c>
      <c r="B17573" s="214" t="s">
        <v>35451</v>
      </c>
      <c r="C17573" s="214" t="s">
        <v>47</v>
      </c>
    </row>
    <row r="17574" spans="1:3">
      <c r="A17574" s="218" t="s">
        <v>35452</v>
      </c>
      <c r="B17574" s="214" t="s">
        <v>35453</v>
      </c>
      <c r="C17574" s="214" t="s">
        <v>47</v>
      </c>
    </row>
    <row r="17575" spans="1:3">
      <c r="A17575" s="218" t="s">
        <v>35454</v>
      </c>
      <c r="B17575" s="214" t="s">
        <v>35455</v>
      </c>
      <c r="C17575" s="214" t="s">
        <v>47</v>
      </c>
    </row>
    <row r="17576" spans="1:3">
      <c r="A17576" s="218" t="s">
        <v>35456</v>
      </c>
      <c r="B17576" s="214" t="s">
        <v>35457</v>
      </c>
      <c r="C17576" s="214" t="s">
        <v>47</v>
      </c>
    </row>
    <row r="17577" spans="1:3">
      <c r="A17577" s="218" t="s">
        <v>35458</v>
      </c>
      <c r="B17577" s="214" t="s">
        <v>35459</v>
      </c>
      <c r="C17577" s="214" t="s">
        <v>47</v>
      </c>
    </row>
    <row r="17578" spans="1:3">
      <c r="A17578" s="218" t="s">
        <v>35460</v>
      </c>
      <c r="B17578" s="214" t="s">
        <v>35461</v>
      </c>
      <c r="C17578" s="214" t="s">
        <v>47</v>
      </c>
    </row>
    <row r="17579" spans="1:3">
      <c r="A17579" s="218" t="s">
        <v>35462</v>
      </c>
      <c r="B17579" s="214" t="s">
        <v>35463</v>
      </c>
      <c r="C17579" s="214" t="s">
        <v>47</v>
      </c>
    </row>
    <row r="17580" spans="1:3">
      <c r="A17580" s="218" t="s">
        <v>35464</v>
      </c>
      <c r="B17580" s="214" t="s">
        <v>35465</v>
      </c>
      <c r="C17580" s="214" t="s">
        <v>47</v>
      </c>
    </row>
    <row r="17581" spans="1:3">
      <c r="A17581" s="218" t="s">
        <v>35466</v>
      </c>
      <c r="B17581" s="214" t="s">
        <v>35467</v>
      </c>
      <c r="C17581" s="214" t="s">
        <v>47</v>
      </c>
    </row>
    <row r="17582" spans="1:3">
      <c r="A17582" s="218" t="s">
        <v>35468</v>
      </c>
      <c r="B17582" s="214" t="s">
        <v>35469</v>
      </c>
      <c r="C17582" s="214" t="s">
        <v>47</v>
      </c>
    </row>
    <row r="17583" spans="1:3">
      <c r="A17583" s="218" t="s">
        <v>35470</v>
      </c>
      <c r="B17583" s="214" t="s">
        <v>35471</v>
      </c>
      <c r="C17583" s="214" t="s">
        <v>47</v>
      </c>
    </row>
    <row r="17584" spans="1:3">
      <c r="A17584" s="218" t="s">
        <v>35472</v>
      </c>
      <c r="B17584" s="214" t="s">
        <v>35473</v>
      </c>
      <c r="C17584" s="214" t="s">
        <v>47</v>
      </c>
    </row>
    <row r="17585" spans="1:3">
      <c r="A17585" s="218" t="s">
        <v>35474</v>
      </c>
      <c r="B17585" s="214" t="s">
        <v>35475</v>
      </c>
      <c r="C17585" s="214" t="s">
        <v>47</v>
      </c>
    </row>
    <row r="17586" spans="1:3">
      <c r="A17586" s="218" t="s">
        <v>35476</v>
      </c>
      <c r="B17586" s="214" t="s">
        <v>35477</v>
      </c>
      <c r="C17586" s="214" t="s">
        <v>47</v>
      </c>
    </row>
    <row r="17587" spans="1:3">
      <c r="A17587" s="218" t="s">
        <v>35478</v>
      </c>
      <c r="B17587" s="214" t="s">
        <v>35479</v>
      </c>
      <c r="C17587" s="214" t="s">
        <v>47</v>
      </c>
    </row>
    <row r="17588" spans="1:3">
      <c r="A17588" s="218" t="s">
        <v>35480</v>
      </c>
      <c r="B17588" s="214" t="s">
        <v>35481</v>
      </c>
      <c r="C17588" s="214" t="s">
        <v>47</v>
      </c>
    </row>
    <row r="17589" spans="1:3">
      <c r="A17589" s="218" t="s">
        <v>35482</v>
      </c>
      <c r="B17589" s="214" t="s">
        <v>35483</v>
      </c>
      <c r="C17589" s="214" t="s">
        <v>617</v>
      </c>
    </row>
    <row r="17590" spans="1:3">
      <c r="A17590" s="218" t="s">
        <v>35484</v>
      </c>
      <c r="B17590" s="214" t="s">
        <v>35485</v>
      </c>
      <c r="C17590" s="214" t="s">
        <v>47</v>
      </c>
    </row>
    <row r="17591" spans="1:3">
      <c r="A17591" s="218" t="s">
        <v>35486</v>
      </c>
      <c r="B17591" s="214" t="s">
        <v>35487</v>
      </c>
      <c r="C17591" s="214" t="s">
        <v>47</v>
      </c>
    </row>
    <row r="17592" spans="1:3">
      <c r="A17592" s="218" t="s">
        <v>35488</v>
      </c>
      <c r="B17592" s="214" t="s">
        <v>35489</v>
      </c>
      <c r="C17592" s="214" t="s">
        <v>16955</v>
      </c>
    </row>
    <row r="17593" spans="1:3">
      <c r="A17593" s="218" t="s">
        <v>35490</v>
      </c>
      <c r="B17593" s="214" t="s">
        <v>35491</v>
      </c>
      <c r="C17593" s="214" t="s">
        <v>47</v>
      </c>
    </row>
    <row r="17594" spans="1:3">
      <c r="A17594" s="218" t="s">
        <v>35492</v>
      </c>
      <c r="B17594" s="214" t="s">
        <v>35493</v>
      </c>
      <c r="C17594" s="214" t="s">
        <v>367</v>
      </c>
    </row>
    <row r="17595" spans="1:3">
      <c r="A17595" s="218" t="s">
        <v>35494</v>
      </c>
      <c r="B17595" s="214" t="s">
        <v>35495</v>
      </c>
      <c r="C17595" s="214" t="s">
        <v>47</v>
      </c>
    </row>
    <row r="17596" spans="1:3">
      <c r="A17596" s="218" t="s">
        <v>35496</v>
      </c>
      <c r="B17596" s="214" t="s">
        <v>35497</v>
      </c>
      <c r="C17596" s="214" t="s">
        <v>47</v>
      </c>
    </row>
    <row r="17597" spans="1:3">
      <c r="A17597" s="218" t="s">
        <v>35498</v>
      </c>
      <c r="B17597" s="214" t="s">
        <v>35499</v>
      </c>
      <c r="C17597" s="214" t="s">
        <v>47</v>
      </c>
    </row>
    <row r="17598" spans="1:3">
      <c r="A17598" s="218" t="s">
        <v>35500</v>
      </c>
      <c r="B17598" s="214" t="s">
        <v>35501</v>
      </c>
      <c r="C17598" s="214" t="s">
        <v>47</v>
      </c>
    </row>
    <row r="17599" spans="1:3">
      <c r="A17599" s="218" t="s">
        <v>35502</v>
      </c>
      <c r="B17599" s="214" t="s">
        <v>35503</v>
      </c>
      <c r="C17599" s="214" t="s">
        <v>47</v>
      </c>
    </row>
    <row r="17600" spans="1:3">
      <c r="A17600" s="218" t="s">
        <v>35504</v>
      </c>
      <c r="B17600" s="214" t="s">
        <v>35505</v>
      </c>
      <c r="C17600" s="214" t="s">
        <v>47</v>
      </c>
    </row>
    <row r="17601" spans="1:3">
      <c r="A17601" s="218" t="s">
        <v>35506</v>
      </c>
      <c r="B17601" s="214" t="s">
        <v>35507</v>
      </c>
      <c r="C17601" s="214" t="s">
        <v>47</v>
      </c>
    </row>
    <row r="17602" spans="1:3">
      <c r="A17602" s="218" t="s">
        <v>35508</v>
      </c>
      <c r="B17602" s="214" t="s">
        <v>35509</v>
      </c>
      <c r="C17602" s="214" t="s">
        <v>47</v>
      </c>
    </row>
    <row r="17603" spans="1:3">
      <c r="A17603" s="218" t="s">
        <v>35510</v>
      </c>
      <c r="B17603" s="214" t="s">
        <v>35511</v>
      </c>
      <c r="C17603" s="214" t="s">
        <v>47</v>
      </c>
    </row>
    <row r="17604" spans="1:3">
      <c r="A17604" s="218" t="s">
        <v>35512</v>
      </c>
      <c r="B17604" s="214" t="s">
        <v>35513</v>
      </c>
      <c r="C17604" s="214" t="s">
        <v>47</v>
      </c>
    </row>
    <row r="17605" spans="1:3">
      <c r="A17605" s="218" t="s">
        <v>35514</v>
      </c>
      <c r="B17605" s="214" t="s">
        <v>35515</v>
      </c>
      <c r="C17605" s="214" t="s">
        <v>47</v>
      </c>
    </row>
    <row r="17606" spans="1:3">
      <c r="A17606" s="218" t="s">
        <v>35516</v>
      </c>
      <c r="B17606" s="214" t="s">
        <v>35517</v>
      </c>
      <c r="C17606" s="214" t="s">
        <v>47</v>
      </c>
    </row>
    <row r="17607" spans="1:3">
      <c r="A17607" s="218" t="s">
        <v>35518</v>
      </c>
      <c r="B17607" s="214" t="s">
        <v>35519</v>
      </c>
      <c r="C17607" s="214" t="s">
        <v>367</v>
      </c>
    </row>
    <row r="17608" spans="1:3">
      <c r="A17608" s="218" t="s">
        <v>35520</v>
      </c>
      <c r="B17608" s="214" t="s">
        <v>35521</v>
      </c>
      <c r="C17608" s="214" t="s">
        <v>47</v>
      </c>
    </row>
    <row r="17609" spans="1:3">
      <c r="A17609" s="218" t="s">
        <v>35522</v>
      </c>
      <c r="B17609" s="214" t="s">
        <v>35523</v>
      </c>
      <c r="C17609" s="214" t="s">
        <v>367</v>
      </c>
    </row>
    <row r="17610" spans="1:3">
      <c r="A17610" s="218" t="s">
        <v>35524</v>
      </c>
      <c r="B17610" s="214" t="s">
        <v>35525</v>
      </c>
      <c r="C17610" s="214" t="s">
        <v>367</v>
      </c>
    </row>
    <row r="17611" spans="1:3">
      <c r="A17611" s="218" t="s">
        <v>35526</v>
      </c>
      <c r="B17611" s="214" t="s">
        <v>35527</v>
      </c>
      <c r="C17611" s="214" t="s">
        <v>47</v>
      </c>
    </row>
    <row r="17612" spans="1:3">
      <c r="A17612" s="218" t="s">
        <v>35528</v>
      </c>
      <c r="B17612" s="214" t="s">
        <v>35529</v>
      </c>
      <c r="C17612" s="214" t="s">
        <v>47</v>
      </c>
    </row>
    <row r="17613" spans="1:3">
      <c r="A17613" s="218" t="s">
        <v>35530</v>
      </c>
      <c r="B17613" s="214" t="s">
        <v>35531</v>
      </c>
      <c r="C17613" s="214" t="s">
        <v>47</v>
      </c>
    </row>
    <row r="17614" spans="1:3">
      <c r="A17614" s="218" t="s">
        <v>35532</v>
      </c>
      <c r="B17614" s="214" t="s">
        <v>35533</v>
      </c>
      <c r="C17614" s="214" t="s">
        <v>47</v>
      </c>
    </row>
    <row r="17615" spans="1:3">
      <c r="A17615" s="218" t="s">
        <v>35534</v>
      </c>
      <c r="B17615" s="214" t="s">
        <v>35535</v>
      </c>
      <c r="C17615" s="214" t="s">
        <v>47</v>
      </c>
    </row>
    <row r="17616" spans="1:3">
      <c r="A17616" s="218" t="s">
        <v>35536</v>
      </c>
      <c r="B17616" s="214" t="s">
        <v>35537</v>
      </c>
      <c r="C17616" s="214" t="s">
        <v>47</v>
      </c>
    </row>
    <row r="17617" spans="1:3">
      <c r="A17617" s="218" t="s">
        <v>35538</v>
      </c>
      <c r="B17617" s="214" t="s">
        <v>35539</v>
      </c>
      <c r="C17617" s="214" t="s">
        <v>602</v>
      </c>
    </row>
    <row r="17618" spans="1:3">
      <c r="A17618" s="218" t="s">
        <v>35540</v>
      </c>
      <c r="B17618" s="214" t="s">
        <v>35541</v>
      </c>
      <c r="C17618" s="214" t="s">
        <v>47</v>
      </c>
    </row>
    <row r="17619" spans="1:3">
      <c r="A17619" s="218" t="s">
        <v>35542</v>
      </c>
      <c r="B17619" s="214" t="s">
        <v>35543</v>
      </c>
      <c r="C17619" s="214" t="s">
        <v>47</v>
      </c>
    </row>
    <row r="17620" spans="1:3">
      <c r="A17620" s="218" t="s">
        <v>35544</v>
      </c>
      <c r="B17620" s="214" t="s">
        <v>35545</v>
      </c>
      <c r="C17620" s="214" t="s">
        <v>47</v>
      </c>
    </row>
    <row r="17621" spans="1:3">
      <c r="A17621" s="218" t="s">
        <v>35546</v>
      </c>
      <c r="B17621" s="214" t="s">
        <v>35547</v>
      </c>
      <c r="C17621" s="214" t="s">
        <v>602</v>
      </c>
    </row>
    <row r="17622" spans="1:3">
      <c r="A17622" s="218" t="s">
        <v>35548</v>
      </c>
      <c r="B17622" s="214" t="s">
        <v>35549</v>
      </c>
      <c r="C17622" s="214" t="s">
        <v>602</v>
      </c>
    </row>
    <row r="17623" spans="1:3">
      <c r="A17623" s="218" t="s">
        <v>35550</v>
      </c>
      <c r="B17623" s="214" t="s">
        <v>35551</v>
      </c>
      <c r="C17623" s="214" t="s">
        <v>602</v>
      </c>
    </row>
    <row r="17624" spans="1:3">
      <c r="A17624" s="218" t="s">
        <v>35552</v>
      </c>
      <c r="B17624" s="214" t="s">
        <v>35553</v>
      </c>
      <c r="C17624" s="214" t="s">
        <v>602</v>
      </c>
    </row>
    <row r="17625" spans="1:3">
      <c r="A17625" s="218" t="s">
        <v>35554</v>
      </c>
      <c r="B17625" s="214" t="s">
        <v>35555</v>
      </c>
      <c r="C17625" s="214" t="s">
        <v>47</v>
      </c>
    </row>
    <row r="17626" spans="1:3">
      <c r="A17626" s="218" t="s">
        <v>35556</v>
      </c>
      <c r="B17626" s="214" t="s">
        <v>35557</v>
      </c>
      <c r="C17626" s="214" t="s">
        <v>602</v>
      </c>
    </row>
    <row r="17627" spans="1:3">
      <c r="A17627" s="218" t="s">
        <v>35558</v>
      </c>
      <c r="B17627" s="214" t="s">
        <v>35559</v>
      </c>
      <c r="C17627" s="214" t="s">
        <v>602</v>
      </c>
    </row>
    <row r="17628" spans="1:3">
      <c r="A17628" s="218" t="s">
        <v>35560</v>
      </c>
      <c r="B17628" s="214" t="s">
        <v>35561</v>
      </c>
      <c r="C17628" s="214" t="s">
        <v>602</v>
      </c>
    </row>
    <row r="17629" spans="1:3">
      <c r="A17629" s="218" t="s">
        <v>35562</v>
      </c>
      <c r="B17629" s="214" t="s">
        <v>35563</v>
      </c>
      <c r="C17629" s="214" t="s">
        <v>47</v>
      </c>
    </row>
    <row r="17630" spans="1:3">
      <c r="A17630" s="218" t="s">
        <v>35564</v>
      </c>
      <c r="B17630" s="214" t="s">
        <v>35565</v>
      </c>
      <c r="C17630" s="214" t="s">
        <v>367</v>
      </c>
    </row>
    <row r="17631" spans="1:3">
      <c r="A17631" s="218" t="s">
        <v>35566</v>
      </c>
      <c r="B17631" s="214" t="s">
        <v>35567</v>
      </c>
      <c r="C17631" s="214" t="s">
        <v>367</v>
      </c>
    </row>
    <row r="17632" spans="1:3">
      <c r="A17632" s="218" t="s">
        <v>35568</v>
      </c>
      <c r="B17632" s="214" t="s">
        <v>35569</v>
      </c>
      <c r="C17632" s="214" t="s">
        <v>367</v>
      </c>
    </row>
    <row r="17633" spans="1:3">
      <c r="A17633" s="218" t="s">
        <v>35570</v>
      </c>
      <c r="B17633" s="214" t="s">
        <v>35571</v>
      </c>
      <c r="C17633" s="214" t="s">
        <v>47</v>
      </c>
    </row>
    <row r="17634" spans="1:3">
      <c r="A17634" s="218" t="s">
        <v>35572</v>
      </c>
      <c r="B17634" s="214" t="s">
        <v>35573</v>
      </c>
      <c r="C17634" s="214" t="s">
        <v>47</v>
      </c>
    </row>
    <row r="17635" spans="1:3">
      <c r="A17635" s="218" t="s">
        <v>35574</v>
      </c>
      <c r="B17635" s="214" t="s">
        <v>35575</v>
      </c>
      <c r="C17635" s="214" t="s">
        <v>461</v>
      </c>
    </row>
    <row r="17636" spans="1:3">
      <c r="A17636" s="218" t="s">
        <v>35576</v>
      </c>
      <c r="B17636" s="214" t="s">
        <v>35577</v>
      </c>
      <c r="C17636" s="214" t="s">
        <v>47</v>
      </c>
    </row>
    <row r="17637" spans="1:3">
      <c r="A17637" s="218" t="s">
        <v>35578</v>
      </c>
      <c r="B17637" s="214" t="s">
        <v>35579</v>
      </c>
      <c r="C17637" s="214" t="s">
        <v>47</v>
      </c>
    </row>
    <row r="17638" spans="1:3">
      <c r="A17638" s="218" t="s">
        <v>35580</v>
      </c>
      <c r="B17638" s="214" t="s">
        <v>35581</v>
      </c>
      <c r="C17638" s="214" t="s">
        <v>47</v>
      </c>
    </row>
    <row r="17639" spans="1:3">
      <c r="A17639" s="218" t="s">
        <v>35582</v>
      </c>
      <c r="B17639" s="214" t="s">
        <v>35583</v>
      </c>
      <c r="C17639" s="214" t="s">
        <v>47</v>
      </c>
    </row>
    <row r="17640" spans="1:3">
      <c r="A17640" s="218" t="s">
        <v>35584</v>
      </c>
      <c r="B17640" s="214" t="s">
        <v>35585</v>
      </c>
      <c r="C17640" s="214" t="s">
        <v>47</v>
      </c>
    </row>
    <row r="17641" spans="1:3">
      <c r="A17641" s="218" t="s">
        <v>35586</v>
      </c>
      <c r="B17641" s="214" t="s">
        <v>35587</v>
      </c>
      <c r="C17641" s="214" t="s">
        <v>47</v>
      </c>
    </row>
    <row r="17642" spans="1:3">
      <c r="A17642" s="218" t="s">
        <v>35588</v>
      </c>
      <c r="B17642" s="214" t="s">
        <v>35589</v>
      </c>
      <c r="C17642" s="214" t="s">
        <v>47</v>
      </c>
    </row>
    <row r="17643" spans="1:3">
      <c r="A17643" s="218" t="s">
        <v>35590</v>
      </c>
      <c r="B17643" s="214" t="s">
        <v>35591</v>
      </c>
      <c r="C17643" s="214" t="s">
        <v>47</v>
      </c>
    </row>
    <row r="17644" spans="1:3">
      <c r="A17644" s="218" t="s">
        <v>35592</v>
      </c>
      <c r="B17644" s="214" t="s">
        <v>35593</v>
      </c>
      <c r="C17644" s="214" t="s">
        <v>47</v>
      </c>
    </row>
    <row r="17645" spans="1:3">
      <c r="A17645" s="218" t="s">
        <v>35594</v>
      </c>
      <c r="B17645" s="214" t="s">
        <v>35595</v>
      </c>
      <c r="C17645" s="214" t="s">
        <v>47</v>
      </c>
    </row>
    <row r="17646" spans="1:3">
      <c r="A17646" s="218" t="s">
        <v>35596</v>
      </c>
      <c r="B17646" s="214" t="s">
        <v>35597</v>
      </c>
      <c r="C17646" s="214" t="s">
        <v>47</v>
      </c>
    </row>
    <row r="17647" spans="1:3">
      <c r="A17647" s="218" t="s">
        <v>35598</v>
      </c>
      <c r="B17647" s="214" t="s">
        <v>35599</v>
      </c>
      <c r="C17647" s="214" t="s">
        <v>47</v>
      </c>
    </row>
    <row r="17648" spans="1:3">
      <c r="A17648" s="218" t="s">
        <v>35600</v>
      </c>
      <c r="B17648" s="214" t="s">
        <v>35601</v>
      </c>
      <c r="C17648" s="214" t="s">
        <v>47</v>
      </c>
    </row>
    <row r="17649" spans="1:3">
      <c r="A17649" s="218" t="s">
        <v>35602</v>
      </c>
      <c r="B17649" s="214" t="s">
        <v>35603</v>
      </c>
      <c r="C17649" s="214" t="s">
        <v>47</v>
      </c>
    </row>
    <row r="17650" spans="1:3">
      <c r="A17650" s="218" t="s">
        <v>35604</v>
      </c>
      <c r="B17650" s="214" t="s">
        <v>35605</v>
      </c>
      <c r="C17650" s="214" t="s">
        <v>47</v>
      </c>
    </row>
    <row r="17651" spans="1:3">
      <c r="A17651" s="218" t="s">
        <v>35606</v>
      </c>
      <c r="B17651" s="214" t="s">
        <v>35607</v>
      </c>
      <c r="C17651" s="214" t="s">
        <v>47</v>
      </c>
    </row>
    <row r="17652" spans="1:3">
      <c r="A17652" s="218" t="s">
        <v>35608</v>
      </c>
      <c r="B17652" s="214" t="s">
        <v>35609</v>
      </c>
      <c r="C17652" s="214" t="s">
        <v>47</v>
      </c>
    </row>
    <row r="17653" spans="1:3">
      <c r="A17653" s="218" t="s">
        <v>35610</v>
      </c>
      <c r="B17653" s="214" t="s">
        <v>35611</v>
      </c>
      <c r="C17653" s="214" t="s">
        <v>47</v>
      </c>
    </row>
    <row r="17654" spans="1:3">
      <c r="A17654" s="218" t="s">
        <v>35612</v>
      </c>
      <c r="B17654" s="214" t="s">
        <v>35613</v>
      </c>
      <c r="C17654" s="214" t="s">
        <v>47</v>
      </c>
    </row>
    <row r="17655" spans="1:3">
      <c r="A17655" s="218" t="s">
        <v>35614</v>
      </c>
      <c r="B17655" s="214" t="s">
        <v>35615</v>
      </c>
      <c r="C17655" s="214" t="s">
        <v>47</v>
      </c>
    </row>
    <row r="17656" spans="1:3">
      <c r="A17656" s="218" t="s">
        <v>35616</v>
      </c>
      <c r="B17656" s="214" t="s">
        <v>35617</v>
      </c>
      <c r="C17656" s="214" t="s">
        <v>47</v>
      </c>
    </row>
    <row r="17657" spans="1:3">
      <c r="A17657" s="218" t="s">
        <v>35618</v>
      </c>
      <c r="B17657" s="214" t="s">
        <v>35619</v>
      </c>
      <c r="C17657" s="214" t="s">
        <v>47</v>
      </c>
    </row>
    <row r="17658" spans="1:3">
      <c r="A17658" s="218" t="s">
        <v>35620</v>
      </c>
      <c r="B17658" s="214" t="s">
        <v>35621</v>
      </c>
      <c r="C17658" s="214" t="s">
        <v>367</v>
      </c>
    </row>
    <row r="17659" spans="1:3">
      <c r="A17659" s="218" t="s">
        <v>35622</v>
      </c>
      <c r="B17659" s="214" t="s">
        <v>35623</v>
      </c>
      <c r="C17659" s="214" t="s">
        <v>367</v>
      </c>
    </row>
    <row r="17660" spans="1:3">
      <c r="A17660" s="218" t="s">
        <v>35624</v>
      </c>
      <c r="B17660" s="214" t="s">
        <v>35625</v>
      </c>
      <c r="C17660" s="214" t="s">
        <v>47</v>
      </c>
    </row>
    <row r="17661" spans="1:3">
      <c r="A17661" s="218" t="s">
        <v>35626</v>
      </c>
      <c r="B17661" s="214" t="s">
        <v>35627</v>
      </c>
      <c r="C17661" s="214" t="s">
        <v>617</v>
      </c>
    </row>
    <row r="17662" spans="1:3">
      <c r="A17662" s="218" t="s">
        <v>35628</v>
      </c>
      <c r="B17662" s="214" t="s">
        <v>35629</v>
      </c>
      <c r="C17662" s="214" t="s">
        <v>617</v>
      </c>
    </row>
    <row r="17663" spans="1:3">
      <c r="A17663" s="218" t="s">
        <v>35630</v>
      </c>
      <c r="B17663" s="214" t="s">
        <v>35631</v>
      </c>
      <c r="C17663" s="214" t="s">
        <v>47</v>
      </c>
    </row>
    <row r="17664" spans="1:3">
      <c r="A17664" s="218" t="s">
        <v>35632</v>
      </c>
      <c r="B17664" s="214" t="s">
        <v>35633</v>
      </c>
      <c r="C17664" s="214" t="s">
        <v>47</v>
      </c>
    </row>
    <row r="17665" spans="1:3">
      <c r="A17665" s="218" t="s">
        <v>35634</v>
      </c>
      <c r="B17665" s="214" t="s">
        <v>35635</v>
      </c>
      <c r="C17665" s="214" t="s">
        <v>47</v>
      </c>
    </row>
    <row r="17666" spans="1:3">
      <c r="A17666" s="218" t="s">
        <v>35636</v>
      </c>
      <c r="B17666" s="214" t="s">
        <v>35637</v>
      </c>
      <c r="C17666" s="214" t="s">
        <v>47</v>
      </c>
    </row>
    <row r="17667" spans="1:3">
      <c r="A17667" s="218" t="s">
        <v>35638</v>
      </c>
      <c r="B17667" s="214" t="s">
        <v>35639</v>
      </c>
      <c r="C17667" s="214" t="s">
        <v>47</v>
      </c>
    </row>
    <row r="17668" spans="1:3">
      <c r="A17668" s="218" t="s">
        <v>35640</v>
      </c>
      <c r="B17668" s="214" t="s">
        <v>35641</v>
      </c>
      <c r="C17668" s="214" t="s">
        <v>47</v>
      </c>
    </row>
    <row r="17669" spans="1:3">
      <c r="A17669" s="218" t="s">
        <v>35642</v>
      </c>
      <c r="B17669" s="214" t="s">
        <v>35643</v>
      </c>
      <c r="C17669" s="214" t="s">
        <v>47</v>
      </c>
    </row>
    <row r="17670" spans="1:3">
      <c r="A17670" s="218" t="s">
        <v>35644</v>
      </c>
      <c r="B17670" s="214" t="s">
        <v>35645</v>
      </c>
      <c r="C17670" s="214" t="s">
        <v>365</v>
      </c>
    </row>
    <row r="17671" spans="1:3">
      <c r="A17671" s="218" t="s">
        <v>35646</v>
      </c>
      <c r="B17671" s="214" t="s">
        <v>35647</v>
      </c>
      <c r="C17671" s="214" t="s">
        <v>47</v>
      </c>
    </row>
    <row r="17672" spans="1:3">
      <c r="A17672" s="218" t="s">
        <v>35648</v>
      </c>
      <c r="B17672" s="214" t="s">
        <v>35649</v>
      </c>
      <c r="C17672" s="214" t="s">
        <v>602</v>
      </c>
    </row>
    <row r="17673" spans="1:3">
      <c r="A17673" s="218" t="s">
        <v>35650</v>
      </c>
      <c r="B17673" s="214" t="s">
        <v>35651</v>
      </c>
      <c r="C17673" s="214" t="s">
        <v>47</v>
      </c>
    </row>
    <row r="17674" spans="1:3">
      <c r="A17674" s="218" t="s">
        <v>35652</v>
      </c>
      <c r="B17674" s="214" t="s">
        <v>35653</v>
      </c>
      <c r="C17674" s="214" t="s">
        <v>367</v>
      </c>
    </row>
    <row r="17675" spans="1:3">
      <c r="A17675" s="218" t="s">
        <v>35654</v>
      </c>
      <c r="B17675" s="214" t="s">
        <v>35655</v>
      </c>
      <c r="C17675" s="214" t="s">
        <v>367</v>
      </c>
    </row>
    <row r="17676" spans="1:3">
      <c r="A17676" s="218" t="s">
        <v>35656</v>
      </c>
      <c r="B17676" s="214" t="s">
        <v>35657</v>
      </c>
      <c r="C17676" s="214" t="s">
        <v>367</v>
      </c>
    </row>
    <row r="17677" spans="1:3">
      <c r="A17677" s="218" t="s">
        <v>35658</v>
      </c>
      <c r="B17677" s="214" t="s">
        <v>35659</v>
      </c>
      <c r="C17677" s="214" t="s">
        <v>367</v>
      </c>
    </row>
    <row r="17678" spans="1:3">
      <c r="A17678" s="218" t="s">
        <v>35660</v>
      </c>
      <c r="B17678" s="214" t="s">
        <v>35661</v>
      </c>
      <c r="C17678" s="214" t="s">
        <v>47</v>
      </c>
    </row>
    <row r="17679" spans="1:3">
      <c r="A17679" s="218" t="s">
        <v>35662</v>
      </c>
      <c r="B17679" s="214" t="s">
        <v>35663</v>
      </c>
      <c r="C17679" s="214" t="s">
        <v>47</v>
      </c>
    </row>
    <row r="17680" spans="1:3">
      <c r="A17680" s="218" t="s">
        <v>35664</v>
      </c>
      <c r="B17680" s="214" t="s">
        <v>35665</v>
      </c>
      <c r="C17680" s="214" t="s">
        <v>47</v>
      </c>
    </row>
    <row r="17681" spans="1:3">
      <c r="A17681" s="218" t="s">
        <v>35666</v>
      </c>
      <c r="B17681" s="214" t="s">
        <v>35667</v>
      </c>
      <c r="C17681" s="214" t="s">
        <v>47</v>
      </c>
    </row>
    <row r="17682" spans="1:3">
      <c r="A17682" s="218" t="s">
        <v>35668</v>
      </c>
      <c r="B17682" s="214" t="s">
        <v>35669</v>
      </c>
      <c r="C17682" s="214" t="s">
        <v>47</v>
      </c>
    </row>
    <row r="17683" spans="1:3">
      <c r="A17683" s="218" t="s">
        <v>35670</v>
      </c>
      <c r="B17683" s="214" t="s">
        <v>35671</v>
      </c>
      <c r="C17683" s="214" t="s">
        <v>47</v>
      </c>
    </row>
    <row r="17684" spans="1:3">
      <c r="A17684" s="218" t="s">
        <v>35672</v>
      </c>
      <c r="B17684" s="214" t="s">
        <v>35673</v>
      </c>
      <c r="C17684" s="214" t="s">
        <v>47</v>
      </c>
    </row>
    <row r="17685" spans="1:3">
      <c r="A17685" s="218" t="s">
        <v>35674</v>
      </c>
      <c r="B17685" s="214" t="s">
        <v>35675</v>
      </c>
      <c r="C17685" s="214" t="s">
        <v>47</v>
      </c>
    </row>
    <row r="17686" spans="1:3">
      <c r="A17686" s="218" t="s">
        <v>35676</v>
      </c>
      <c r="B17686" s="214" t="s">
        <v>35677</v>
      </c>
      <c r="C17686" s="214" t="s">
        <v>47</v>
      </c>
    </row>
    <row r="17687" spans="1:3">
      <c r="A17687" s="218" t="s">
        <v>35678</v>
      </c>
      <c r="B17687" s="214" t="s">
        <v>35679</v>
      </c>
      <c r="C17687" s="214" t="s">
        <v>47</v>
      </c>
    </row>
    <row r="17688" spans="1:3">
      <c r="A17688" s="218" t="s">
        <v>35680</v>
      </c>
      <c r="B17688" s="214" t="s">
        <v>35681</v>
      </c>
      <c r="C17688" s="214" t="s">
        <v>602</v>
      </c>
    </row>
    <row r="17689" spans="1:3">
      <c r="A17689" s="218" t="s">
        <v>35682</v>
      </c>
      <c r="B17689" s="214" t="s">
        <v>35683</v>
      </c>
      <c r="C17689" s="214" t="s">
        <v>602</v>
      </c>
    </row>
    <row r="17690" spans="1:3">
      <c r="A17690" s="218" t="s">
        <v>35684</v>
      </c>
      <c r="B17690" s="214" t="s">
        <v>35685</v>
      </c>
      <c r="C17690" s="214" t="s">
        <v>47</v>
      </c>
    </row>
    <row r="17691" spans="1:3">
      <c r="A17691" s="218" t="s">
        <v>35686</v>
      </c>
      <c r="B17691" s="214" t="s">
        <v>35687</v>
      </c>
      <c r="C17691" s="214" t="s">
        <v>47</v>
      </c>
    </row>
    <row r="17692" spans="1:3">
      <c r="A17692" s="218" t="s">
        <v>35688</v>
      </c>
      <c r="B17692" s="214" t="s">
        <v>35689</v>
      </c>
      <c r="C17692" s="214" t="s">
        <v>47</v>
      </c>
    </row>
    <row r="17693" spans="1:3">
      <c r="A17693" s="218" t="s">
        <v>35690</v>
      </c>
      <c r="B17693" s="214" t="s">
        <v>35691</v>
      </c>
      <c r="C17693" s="214" t="s">
        <v>47</v>
      </c>
    </row>
    <row r="17694" spans="1:3">
      <c r="A17694" s="218" t="s">
        <v>35692</v>
      </c>
      <c r="B17694" s="214" t="s">
        <v>35693</v>
      </c>
      <c r="C17694" s="214" t="s">
        <v>47</v>
      </c>
    </row>
    <row r="17695" spans="1:3">
      <c r="A17695" s="218" t="s">
        <v>35694</v>
      </c>
      <c r="B17695" s="214" t="s">
        <v>35695</v>
      </c>
      <c r="C17695" s="214" t="s">
        <v>47</v>
      </c>
    </row>
    <row r="17696" spans="1:3">
      <c r="A17696" s="218" t="s">
        <v>35696</v>
      </c>
      <c r="B17696" s="214" t="s">
        <v>35697</v>
      </c>
      <c r="C17696" s="214" t="s">
        <v>47</v>
      </c>
    </row>
    <row r="17697" spans="1:3">
      <c r="A17697" s="218" t="s">
        <v>35698</v>
      </c>
      <c r="B17697" s="214" t="s">
        <v>35699</v>
      </c>
      <c r="C17697" s="214" t="s">
        <v>47</v>
      </c>
    </row>
    <row r="17698" spans="1:3">
      <c r="A17698" s="218" t="s">
        <v>35700</v>
      </c>
      <c r="B17698" s="214" t="s">
        <v>35701</v>
      </c>
      <c r="C17698" s="214" t="s">
        <v>47</v>
      </c>
    </row>
    <row r="17699" spans="1:3">
      <c r="A17699" s="218" t="s">
        <v>35702</v>
      </c>
      <c r="B17699" s="214" t="s">
        <v>35703</v>
      </c>
      <c r="C17699" s="214" t="s">
        <v>47</v>
      </c>
    </row>
    <row r="17700" spans="1:3">
      <c r="A17700" s="218" t="s">
        <v>35704</v>
      </c>
      <c r="B17700" s="214" t="s">
        <v>35705</v>
      </c>
      <c r="C17700" s="214" t="s">
        <v>47</v>
      </c>
    </row>
    <row r="17701" spans="1:3">
      <c r="A17701" s="218" t="s">
        <v>35706</v>
      </c>
      <c r="B17701" s="214" t="s">
        <v>35707</v>
      </c>
      <c r="C17701" s="214" t="s">
        <v>602</v>
      </c>
    </row>
    <row r="17702" spans="1:3">
      <c r="A17702" s="218" t="s">
        <v>35708</v>
      </c>
      <c r="B17702" s="214" t="s">
        <v>35709</v>
      </c>
      <c r="C17702" s="214" t="s">
        <v>602</v>
      </c>
    </row>
    <row r="17703" spans="1:3">
      <c r="A17703" s="218" t="s">
        <v>35710</v>
      </c>
      <c r="B17703" s="214" t="s">
        <v>35711</v>
      </c>
      <c r="C17703" s="214" t="s">
        <v>602</v>
      </c>
    </row>
    <row r="17704" spans="1:3">
      <c r="A17704" s="218" t="s">
        <v>35712</v>
      </c>
      <c r="B17704" s="214" t="s">
        <v>35713</v>
      </c>
      <c r="C17704" s="214" t="s">
        <v>367</v>
      </c>
    </row>
    <row r="17705" spans="1:3">
      <c r="A17705" s="218" t="s">
        <v>35714</v>
      </c>
      <c r="B17705" s="214" t="s">
        <v>35715</v>
      </c>
      <c r="C17705" s="214" t="s">
        <v>47</v>
      </c>
    </row>
    <row r="17706" spans="1:3">
      <c r="A17706" s="218" t="s">
        <v>35716</v>
      </c>
      <c r="B17706" s="214" t="s">
        <v>35717</v>
      </c>
      <c r="C17706" s="214" t="s">
        <v>47</v>
      </c>
    </row>
    <row r="17707" spans="1:3">
      <c r="A17707" s="218" t="s">
        <v>35718</v>
      </c>
      <c r="B17707" s="214" t="s">
        <v>35719</v>
      </c>
      <c r="C17707" s="214" t="s">
        <v>47</v>
      </c>
    </row>
    <row r="17708" spans="1:3">
      <c r="A17708" s="218" t="s">
        <v>35720</v>
      </c>
      <c r="B17708" s="214" t="s">
        <v>35721</v>
      </c>
      <c r="C17708" s="214" t="s">
        <v>47</v>
      </c>
    </row>
    <row r="17709" spans="1:3">
      <c r="A17709" s="218" t="s">
        <v>35722</v>
      </c>
      <c r="B17709" s="214" t="s">
        <v>35723</v>
      </c>
      <c r="C17709" s="214" t="s">
        <v>47</v>
      </c>
    </row>
    <row r="17710" spans="1:3">
      <c r="A17710" s="218" t="s">
        <v>35724</v>
      </c>
      <c r="B17710" s="214" t="s">
        <v>35725</v>
      </c>
      <c r="C17710" s="214" t="s">
        <v>47</v>
      </c>
    </row>
    <row r="17711" spans="1:3">
      <c r="A17711" s="218" t="s">
        <v>35726</v>
      </c>
      <c r="B17711" s="214" t="s">
        <v>35727</v>
      </c>
      <c r="C17711" s="214" t="s">
        <v>47</v>
      </c>
    </row>
    <row r="17712" spans="1:3">
      <c r="A17712" s="218" t="s">
        <v>35728</v>
      </c>
      <c r="B17712" s="214" t="s">
        <v>35729</v>
      </c>
      <c r="C17712" s="214" t="s">
        <v>47</v>
      </c>
    </row>
    <row r="17713" spans="1:3">
      <c r="A17713" s="218" t="s">
        <v>35730</v>
      </c>
      <c r="B17713" s="214" t="s">
        <v>35731</v>
      </c>
      <c r="C17713" s="214" t="s">
        <v>47</v>
      </c>
    </row>
    <row r="17714" spans="1:3">
      <c r="A17714" s="218" t="s">
        <v>35732</v>
      </c>
      <c r="B17714" s="214" t="s">
        <v>35733</v>
      </c>
      <c r="C17714" s="214" t="s">
        <v>47</v>
      </c>
    </row>
    <row r="17715" spans="1:3">
      <c r="A17715" s="218" t="s">
        <v>35734</v>
      </c>
      <c r="B17715" s="214" t="s">
        <v>35735</v>
      </c>
      <c r="C17715" s="214" t="s">
        <v>47</v>
      </c>
    </row>
    <row r="17716" spans="1:3">
      <c r="A17716" s="218" t="s">
        <v>35736</v>
      </c>
      <c r="B17716" s="214" t="s">
        <v>35737</v>
      </c>
      <c r="C17716" s="214" t="s">
        <v>47</v>
      </c>
    </row>
    <row r="17717" spans="1:3">
      <c r="A17717" s="218" t="s">
        <v>35738</v>
      </c>
      <c r="B17717" s="214" t="s">
        <v>35739</v>
      </c>
      <c r="C17717" s="214" t="s">
        <v>602</v>
      </c>
    </row>
    <row r="17718" spans="1:3">
      <c r="A17718" s="218" t="s">
        <v>35740</v>
      </c>
      <c r="B17718" s="214" t="s">
        <v>35741</v>
      </c>
      <c r="C17718" s="214" t="s">
        <v>602</v>
      </c>
    </row>
    <row r="17719" spans="1:3">
      <c r="A17719" s="218" t="s">
        <v>35742</v>
      </c>
      <c r="B17719" s="214" t="s">
        <v>35743</v>
      </c>
      <c r="C17719" s="214" t="s">
        <v>602</v>
      </c>
    </row>
    <row r="17720" spans="1:3">
      <c r="A17720" s="218" t="s">
        <v>35744</v>
      </c>
      <c r="B17720" s="214" t="s">
        <v>35745</v>
      </c>
      <c r="C17720" s="214" t="s">
        <v>367</v>
      </c>
    </row>
    <row r="17721" spans="1:3">
      <c r="A17721" s="218" t="s">
        <v>35746</v>
      </c>
      <c r="B17721" s="214" t="s">
        <v>35747</v>
      </c>
      <c r="C17721" s="214" t="s">
        <v>602</v>
      </c>
    </row>
    <row r="17722" spans="1:3">
      <c r="A17722" s="218" t="s">
        <v>35748</v>
      </c>
      <c r="B17722" s="214" t="s">
        <v>35749</v>
      </c>
      <c r="C17722" s="214" t="s">
        <v>47</v>
      </c>
    </row>
    <row r="17723" spans="1:3">
      <c r="A17723" s="218" t="s">
        <v>35750</v>
      </c>
      <c r="B17723" s="214" t="s">
        <v>35751</v>
      </c>
      <c r="C17723" s="214" t="s">
        <v>47</v>
      </c>
    </row>
    <row r="17724" spans="1:3">
      <c r="A17724" s="218" t="s">
        <v>35752</v>
      </c>
      <c r="B17724" s="214" t="s">
        <v>35753</v>
      </c>
      <c r="C17724" s="214" t="s">
        <v>47</v>
      </c>
    </row>
    <row r="17725" spans="1:3">
      <c r="A17725" s="218" t="s">
        <v>35754</v>
      </c>
      <c r="B17725" s="214" t="s">
        <v>35755</v>
      </c>
      <c r="C17725" s="214" t="s">
        <v>47</v>
      </c>
    </row>
    <row r="17726" spans="1:3">
      <c r="A17726" s="218" t="s">
        <v>35756</v>
      </c>
      <c r="B17726" s="214" t="s">
        <v>35757</v>
      </c>
      <c r="C17726" s="214" t="s">
        <v>47</v>
      </c>
    </row>
    <row r="17727" spans="1:3">
      <c r="A17727" s="218" t="s">
        <v>35758</v>
      </c>
      <c r="B17727" s="214" t="s">
        <v>35759</v>
      </c>
      <c r="C17727" s="214" t="s">
        <v>602</v>
      </c>
    </row>
    <row r="17728" spans="1:3">
      <c r="A17728" s="218" t="s">
        <v>35760</v>
      </c>
      <c r="B17728" s="214" t="s">
        <v>35761</v>
      </c>
      <c r="C17728" s="214" t="s">
        <v>47</v>
      </c>
    </row>
    <row r="17729" spans="1:3">
      <c r="A17729" s="218" t="s">
        <v>35762</v>
      </c>
      <c r="B17729" s="214" t="s">
        <v>35763</v>
      </c>
      <c r="C17729" s="214" t="s">
        <v>47</v>
      </c>
    </row>
    <row r="17730" spans="1:3">
      <c r="A17730" s="218" t="s">
        <v>35764</v>
      </c>
      <c r="B17730" s="214" t="s">
        <v>35765</v>
      </c>
      <c r="C17730" s="214" t="s">
        <v>47</v>
      </c>
    </row>
    <row r="17731" spans="1:3">
      <c r="A17731" s="218" t="s">
        <v>35766</v>
      </c>
      <c r="B17731" s="214" t="s">
        <v>35767</v>
      </c>
      <c r="C17731" s="214" t="s">
        <v>47</v>
      </c>
    </row>
    <row r="17732" spans="1:3">
      <c r="A17732" s="218" t="s">
        <v>35768</v>
      </c>
      <c r="B17732" s="214" t="s">
        <v>35769</v>
      </c>
      <c r="C17732" s="214" t="s">
        <v>47</v>
      </c>
    </row>
    <row r="17733" spans="1:3">
      <c r="A17733" s="218" t="s">
        <v>35770</v>
      </c>
      <c r="B17733" s="214" t="s">
        <v>35771</v>
      </c>
      <c r="C17733" s="214" t="s">
        <v>47</v>
      </c>
    </row>
    <row r="17734" spans="1:3">
      <c r="A17734" s="218" t="s">
        <v>35772</v>
      </c>
      <c r="B17734" s="214" t="s">
        <v>35773</v>
      </c>
      <c r="C17734" s="214" t="s">
        <v>47</v>
      </c>
    </row>
    <row r="17735" spans="1:3">
      <c r="A17735" s="218" t="s">
        <v>35774</v>
      </c>
      <c r="B17735" s="214" t="s">
        <v>35775</v>
      </c>
      <c r="C17735" s="214" t="s">
        <v>47</v>
      </c>
    </row>
    <row r="17736" spans="1:3">
      <c r="A17736" s="218" t="s">
        <v>35776</v>
      </c>
      <c r="B17736" s="214" t="s">
        <v>35777</v>
      </c>
      <c r="C17736" s="214" t="s">
        <v>47</v>
      </c>
    </row>
    <row r="17737" spans="1:3">
      <c r="A17737" s="218" t="s">
        <v>35778</v>
      </c>
      <c r="B17737" s="214" t="s">
        <v>35779</v>
      </c>
      <c r="C17737" s="214" t="s">
        <v>47</v>
      </c>
    </row>
    <row r="17738" spans="1:3">
      <c r="A17738" s="218" t="s">
        <v>35780</v>
      </c>
      <c r="B17738" s="214" t="s">
        <v>35781</v>
      </c>
      <c r="C17738" s="214" t="s">
        <v>47</v>
      </c>
    </row>
    <row r="17739" spans="1:3">
      <c r="A17739" s="218" t="s">
        <v>35782</v>
      </c>
      <c r="B17739" s="214" t="s">
        <v>35783</v>
      </c>
      <c r="C17739" s="214" t="s">
        <v>47</v>
      </c>
    </row>
    <row r="17740" spans="1:3">
      <c r="A17740" s="218" t="s">
        <v>35784</v>
      </c>
      <c r="B17740" s="214" t="s">
        <v>35785</v>
      </c>
      <c r="C17740" s="214" t="s">
        <v>47</v>
      </c>
    </row>
    <row r="17741" spans="1:3">
      <c r="A17741" s="218" t="s">
        <v>35786</v>
      </c>
      <c r="B17741" s="214" t="s">
        <v>35787</v>
      </c>
      <c r="C17741" s="214" t="s">
        <v>617</v>
      </c>
    </row>
    <row r="17742" spans="1:3">
      <c r="A17742" s="218" t="s">
        <v>35788</v>
      </c>
      <c r="B17742" s="214" t="s">
        <v>35789</v>
      </c>
      <c r="C17742" s="214" t="s">
        <v>47</v>
      </c>
    </row>
    <row r="17743" spans="1:3">
      <c r="A17743" s="218" t="s">
        <v>35790</v>
      </c>
      <c r="B17743" s="214" t="s">
        <v>35791</v>
      </c>
      <c r="C17743" s="214" t="s">
        <v>602</v>
      </c>
    </row>
    <row r="17744" spans="1:3">
      <c r="A17744" s="218" t="s">
        <v>35792</v>
      </c>
      <c r="B17744" s="214" t="s">
        <v>35793</v>
      </c>
      <c r="C17744" s="214" t="s">
        <v>47</v>
      </c>
    </row>
    <row r="17745" spans="1:3">
      <c r="A17745" s="218" t="s">
        <v>35794</v>
      </c>
      <c r="B17745" s="214" t="s">
        <v>35795</v>
      </c>
      <c r="C17745" s="214" t="s">
        <v>47</v>
      </c>
    </row>
    <row r="17746" spans="1:3">
      <c r="A17746" s="218" t="s">
        <v>35796</v>
      </c>
      <c r="B17746" s="214" t="s">
        <v>35797</v>
      </c>
      <c r="C17746" s="214" t="s">
        <v>47</v>
      </c>
    </row>
    <row r="17747" spans="1:3">
      <c r="A17747" s="218" t="s">
        <v>35798</v>
      </c>
      <c r="B17747" s="214" t="s">
        <v>35799</v>
      </c>
      <c r="C17747" s="214" t="s">
        <v>47</v>
      </c>
    </row>
    <row r="17748" spans="1:3">
      <c r="A17748" s="218" t="s">
        <v>35800</v>
      </c>
      <c r="B17748" s="214" t="s">
        <v>35801</v>
      </c>
      <c r="C17748" s="214" t="s">
        <v>47</v>
      </c>
    </row>
    <row r="17749" spans="1:3">
      <c r="A17749" s="218" t="s">
        <v>35802</v>
      </c>
      <c r="B17749" s="214" t="s">
        <v>35803</v>
      </c>
      <c r="C17749" s="214" t="s">
        <v>602</v>
      </c>
    </row>
    <row r="17750" spans="1:3">
      <c r="A17750" s="218" t="s">
        <v>35804</v>
      </c>
      <c r="B17750" s="214" t="s">
        <v>35805</v>
      </c>
      <c r="C17750" s="214" t="s">
        <v>47</v>
      </c>
    </row>
    <row r="17751" spans="1:3">
      <c r="A17751" s="218" t="s">
        <v>35806</v>
      </c>
      <c r="B17751" s="214" t="s">
        <v>35807</v>
      </c>
      <c r="C17751" s="214" t="s">
        <v>47</v>
      </c>
    </row>
    <row r="17752" spans="1:3">
      <c r="A17752" s="218" t="s">
        <v>35808</v>
      </c>
      <c r="B17752" s="214" t="s">
        <v>35809</v>
      </c>
      <c r="C17752" s="214" t="s">
        <v>602</v>
      </c>
    </row>
    <row r="17753" spans="1:3">
      <c r="A17753" s="218" t="s">
        <v>35810</v>
      </c>
      <c r="B17753" s="214" t="s">
        <v>35811</v>
      </c>
      <c r="C17753" s="214" t="s">
        <v>367</v>
      </c>
    </row>
    <row r="17754" spans="1:3">
      <c r="A17754" s="218" t="s">
        <v>35812</v>
      </c>
      <c r="B17754" s="214" t="s">
        <v>35813</v>
      </c>
      <c r="C17754" s="214" t="s">
        <v>47</v>
      </c>
    </row>
    <row r="17755" spans="1:3">
      <c r="A17755" s="218" t="s">
        <v>35814</v>
      </c>
      <c r="B17755" s="214" t="s">
        <v>35815</v>
      </c>
      <c r="C17755" s="214" t="s">
        <v>47</v>
      </c>
    </row>
    <row r="17756" spans="1:3">
      <c r="A17756" s="218" t="s">
        <v>35816</v>
      </c>
      <c r="B17756" s="214" t="s">
        <v>35817</v>
      </c>
      <c r="C17756" s="214" t="s">
        <v>47</v>
      </c>
    </row>
    <row r="17757" spans="1:3">
      <c r="A17757" s="218" t="s">
        <v>35818</v>
      </c>
      <c r="B17757" s="214" t="s">
        <v>35819</v>
      </c>
      <c r="C17757" s="214" t="s">
        <v>47</v>
      </c>
    </row>
    <row r="17758" spans="1:3">
      <c r="A17758" s="218" t="s">
        <v>35820</v>
      </c>
      <c r="B17758" s="214" t="s">
        <v>35821</v>
      </c>
      <c r="C17758" s="214" t="s">
        <v>47</v>
      </c>
    </row>
    <row r="17759" spans="1:3">
      <c r="A17759" s="218" t="s">
        <v>35822</v>
      </c>
      <c r="B17759" s="214" t="s">
        <v>35823</v>
      </c>
      <c r="C17759" s="214" t="s">
        <v>47</v>
      </c>
    </row>
    <row r="17760" spans="1:3">
      <c r="A17760" s="218" t="s">
        <v>35824</v>
      </c>
      <c r="B17760" s="214" t="s">
        <v>35825</v>
      </c>
      <c r="C17760" s="214" t="s">
        <v>47</v>
      </c>
    </row>
    <row r="17761" spans="1:3">
      <c r="A17761" s="218" t="s">
        <v>35826</v>
      </c>
      <c r="B17761" s="214" t="s">
        <v>35827</v>
      </c>
      <c r="C17761" s="214" t="s">
        <v>365</v>
      </c>
    </row>
    <row r="17762" spans="1:3">
      <c r="A17762" s="218" t="s">
        <v>35828</v>
      </c>
      <c r="B17762" s="214" t="s">
        <v>35829</v>
      </c>
      <c r="C17762" s="214" t="s">
        <v>367</v>
      </c>
    </row>
    <row r="17763" spans="1:3">
      <c r="A17763" s="218" t="s">
        <v>35830</v>
      </c>
      <c r="B17763" s="214" t="s">
        <v>35831</v>
      </c>
      <c r="C17763" s="214" t="s">
        <v>47</v>
      </c>
    </row>
    <row r="17764" spans="1:3">
      <c r="A17764" s="218" t="s">
        <v>35832</v>
      </c>
      <c r="B17764" s="214" t="s">
        <v>35833</v>
      </c>
      <c r="C17764" s="214" t="s">
        <v>47</v>
      </c>
    </row>
    <row r="17765" spans="1:3">
      <c r="A17765" s="218" t="s">
        <v>35834</v>
      </c>
      <c r="B17765" s="214" t="s">
        <v>35835</v>
      </c>
      <c r="C17765" s="214" t="s">
        <v>47</v>
      </c>
    </row>
    <row r="17766" spans="1:3">
      <c r="A17766" s="218" t="s">
        <v>35836</v>
      </c>
      <c r="B17766" s="214" t="s">
        <v>35837</v>
      </c>
      <c r="C17766" s="214" t="s">
        <v>47</v>
      </c>
    </row>
    <row r="17767" spans="1:3">
      <c r="A17767" s="218" t="s">
        <v>35838</v>
      </c>
      <c r="B17767" s="214" t="s">
        <v>35839</v>
      </c>
      <c r="C17767" s="214" t="s">
        <v>47</v>
      </c>
    </row>
    <row r="17768" spans="1:3">
      <c r="A17768" s="218" t="s">
        <v>35840</v>
      </c>
      <c r="B17768" s="214" t="s">
        <v>35841</v>
      </c>
      <c r="C17768" s="214" t="s">
        <v>47</v>
      </c>
    </row>
    <row r="17769" spans="1:3">
      <c r="A17769" s="218" t="s">
        <v>35842</v>
      </c>
      <c r="B17769" s="214" t="s">
        <v>35843</v>
      </c>
      <c r="C17769" s="214" t="s">
        <v>47</v>
      </c>
    </row>
    <row r="17770" spans="1:3">
      <c r="A17770" s="218" t="s">
        <v>35844</v>
      </c>
      <c r="B17770" s="214" t="s">
        <v>35845</v>
      </c>
      <c r="C17770" s="214" t="s">
        <v>602</v>
      </c>
    </row>
    <row r="17771" spans="1:3">
      <c r="A17771" s="218" t="s">
        <v>35846</v>
      </c>
      <c r="B17771" s="214" t="s">
        <v>35847</v>
      </c>
      <c r="C17771" s="214" t="s">
        <v>602</v>
      </c>
    </row>
    <row r="17772" spans="1:3">
      <c r="A17772" s="218" t="s">
        <v>35848</v>
      </c>
      <c r="B17772" s="214" t="s">
        <v>35849</v>
      </c>
      <c r="C17772" s="214" t="s">
        <v>365</v>
      </c>
    </row>
    <row r="17773" spans="1:3">
      <c r="A17773" s="218" t="s">
        <v>35850</v>
      </c>
      <c r="B17773" s="214" t="s">
        <v>35851</v>
      </c>
      <c r="C17773" s="214" t="s">
        <v>3105</v>
      </c>
    </row>
    <row r="17774" spans="1:3">
      <c r="A17774" s="218" t="s">
        <v>35852</v>
      </c>
      <c r="B17774" s="214" t="s">
        <v>35853</v>
      </c>
      <c r="C17774" s="214" t="s">
        <v>365</v>
      </c>
    </row>
    <row r="17775" spans="1:3">
      <c r="A17775" s="218" t="s">
        <v>35854</v>
      </c>
      <c r="B17775" s="214" t="s">
        <v>35855</v>
      </c>
      <c r="C17775" s="214" t="s">
        <v>47</v>
      </c>
    </row>
    <row r="17776" spans="1:3">
      <c r="A17776" s="218" t="s">
        <v>35856</v>
      </c>
      <c r="B17776" s="214" t="s">
        <v>35857</v>
      </c>
      <c r="C17776" s="214" t="s">
        <v>47</v>
      </c>
    </row>
    <row r="17777" spans="1:3">
      <c r="A17777" s="218" t="s">
        <v>35858</v>
      </c>
      <c r="B17777" s="214" t="s">
        <v>35859</v>
      </c>
      <c r="C17777" s="214" t="s">
        <v>47</v>
      </c>
    </row>
    <row r="17778" spans="1:3">
      <c r="A17778" s="218" t="s">
        <v>35860</v>
      </c>
      <c r="B17778" s="214" t="s">
        <v>35861</v>
      </c>
      <c r="C17778" s="214" t="s">
        <v>47</v>
      </c>
    </row>
    <row r="17779" spans="1:3">
      <c r="A17779" s="218" t="s">
        <v>35862</v>
      </c>
      <c r="B17779" s="214" t="s">
        <v>35863</v>
      </c>
      <c r="C17779" s="214" t="s">
        <v>47</v>
      </c>
    </row>
    <row r="17780" spans="1:3">
      <c r="A17780" s="218" t="s">
        <v>35864</v>
      </c>
      <c r="B17780" s="214" t="s">
        <v>35865</v>
      </c>
      <c r="C17780" s="214" t="s">
        <v>47</v>
      </c>
    </row>
    <row r="17781" spans="1:3">
      <c r="A17781" s="218" t="s">
        <v>35866</v>
      </c>
      <c r="B17781" s="214" t="s">
        <v>35867</v>
      </c>
      <c r="C17781" s="214" t="s">
        <v>47</v>
      </c>
    </row>
    <row r="17782" spans="1:3">
      <c r="A17782" s="218" t="s">
        <v>35868</v>
      </c>
      <c r="B17782" s="214" t="s">
        <v>35869</v>
      </c>
      <c r="C17782" s="214" t="s">
        <v>47</v>
      </c>
    </row>
    <row r="17783" spans="1:3">
      <c r="A17783" s="218" t="s">
        <v>35870</v>
      </c>
      <c r="B17783" s="214" t="s">
        <v>35871</v>
      </c>
      <c r="C17783" s="214" t="s">
        <v>47</v>
      </c>
    </row>
    <row r="17784" spans="1:3">
      <c r="A17784" s="218" t="s">
        <v>35872</v>
      </c>
      <c r="B17784" s="214" t="s">
        <v>35873</v>
      </c>
      <c r="C17784" s="214" t="s">
        <v>47</v>
      </c>
    </row>
    <row r="17785" spans="1:3">
      <c r="A17785" s="218" t="s">
        <v>35874</v>
      </c>
      <c r="B17785" s="214" t="s">
        <v>35875</v>
      </c>
      <c r="C17785" s="214" t="s">
        <v>47</v>
      </c>
    </row>
    <row r="17786" spans="1:3">
      <c r="A17786" s="218" t="s">
        <v>35876</v>
      </c>
      <c r="B17786" s="214" t="s">
        <v>35877</v>
      </c>
      <c r="C17786" s="214" t="s">
        <v>47</v>
      </c>
    </row>
    <row r="17787" spans="1:3">
      <c r="A17787" s="218" t="s">
        <v>35878</v>
      </c>
      <c r="B17787" s="214" t="s">
        <v>35879</v>
      </c>
      <c r="C17787" s="214" t="s">
        <v>47</v>
      </c>
    </row>
    <row r="17788" spans="1:3">
      <c r="A17788" s="218" t="s">
        <v>35880</v>
      </c>
      <c r="B17788" s="214" t="s">
        <v>35881</v>
      </c>
      <c r="C17788" s="214" t="s">
        <v>47</v>
      </c>
    </row>
    <row r="17789" spans="1:3">
      <c r="A17789" s="218" t="s">
        <v>35882</v>
      </c>
      <c r="B17789" s="214" t="s">
        <v>35883</v>
      </c>
      <c r="C17789" s="214" t="s">
        <v>47</v>
      </c>
    </row>
    <row r="17790" spans="1:3">
      <c r="A17790" s="218" t="s">
        <v>35884</v>
      </c>
      <c r="B17790" s="214" t="s">
        <v>35885</v>
      </c>
      <c r="C17790" s="214" t="s">
        <v>47</v>
      </c>
    </row>
    <row r="17791" spans="1:3">
      <c r="A17791" s="218" t="s">
        <v>35886</v>
      </c>
      <c r="B17791" s="214" t="s">
        <v>35887</v>
      </c>
      <c r="C17791" s="214" t="s">
        <v>47</v>
      </c>
    </row>
    <row r="17792" spans="1:3">
      <c r="A17792" s="218" t="s">
        <v>35888</v>
      </c>
      <c r="B17792" s="214" t="s">
        <v>35889</v>
      </c>
      <c r="C17792" s="214" t="s">
        <v>47</v>
      </c>
    </row>
    <row r="17793" spans="1:3">
      <c r="A17793" s="218" t="s">
        <v>35890</v>
      </c>
      <c r="B17793" s="214" t="s">
        <v>35891</v>
      </c>
      <c r="C17793" s="214" t="s">
        <v>47</v>
      </c>
    </row>
    <row r="17794" spans="1:3">
      <c r="A17794" s="218" t="s">
        <v>35892</v>
      </c>
      <c r="B17794" s="214" t="s">
        <v>35893</v>
      </c>
      <c r="C17794" s="214" t="s">
        <v>47</v>
      </c>
    </row>
    <row r="17795" spans="1:3">
      <c r="A17795" s="218" t="s">
        <v>35894</v>
      </c>
      <c r="B17795" s="214" t="s">
        <v>35895</v>
      </c>
      <c r="C17795" s="214" t="s">
        <v>602</v>
      </c>
    </row>
    <row r="17796" spans="1:3">
      <c r="A17796" s="218" t="s">
        <v>35896</v>
      </c>
      <c r="B17796" s="214" t="s">
        <v>35897</v>
      </c>
      <c r="C17796" s="214" t="s">
        <v>47</v>
      </c>
    </row>
    <row r="17797" spans="1:3">
      <c r="A17797" s="218" t="s">
        <v>35898</v>
      </c>
      <c r="B17797" s="214" t="s">
        <v>35899</v>
      </c>
      <c r="C17797" s="214" t="s">
        <v>47</v>
      </c>
    </row>
    <row r="17798" spans="1:3">
      <c r="A17798" s="218" t="s">
        <v>35900</v>
      </c>
      <c r="B17798" s="214" t="s">
        <v>35901</v>
      </c>
      <c r="C17798" s="214" t="s">
        <v>47</v>
      </c>
    </row>
    <row r="17799" spans="1:3">
      <c r="A17799" s="218" t="s">
        <v>35902</v>
      </c>
      <c r="B17799" s="214" t="s">
        <v>35903</v>
      </c>
      <c r="C17799" s="214" t="s">
        <v>47</v>
      </c>
    </row>
    <row r="17800" spans="1:3">
      <c r="A17800" s="218" t="s">
        <v>35904</v>
      </c>
      <c r="B17800" s="214" t="s">
        <v>35905</v>
      </c>
      <c r="C17800" s="214" t="s">
        <v>47</v>
      </c>
    </row>
    <row r="17801" spans="1:3">
      <c r="A17801" s="218" t="s">
        <v>35906</v>
      </c>
      <c r="B17801" s="214" t="s">
        <v>35907</v>
      </c>
      <c r="C17801" s="214" t="s">
        <v>47</v>
      </c>
    </row>
    <row r="17802" spans="1:3">
      <c r="A17802" s="218" t="s">
        <v>35908</v>
      </c>
      <c r="B17802" s="214" t="s">
        <v>35909</v>
      </c>
      <c r="C17802" s="214" t="s">
        <v>47</v>
      </c>
    </row>
    <row r="17803" spans="1:3">
      <c r="A17803" s="218" t="s">
        <v>35910</v>
      </c>
      <c r="B17803" s="214" t="s">
        <v>35911</v>
      </c>
      <c r="C17803" s="214" t="s">
        <v>47</v>
      </c>
    </row>
    <row r="17804" spans="1:3">
      <c r="A17804" s="218" t="s">
        <v>35912</v>
      </c>
      <c r="B17804" s="214" t="s">
        <v>35913</v>
      </c>
      <c r="C17804" s="214" t="s">
        <v>47</v>
      </c>
    </row>
    <row r="17805" spans="1:3">
      <c r="A17805" s="218" t="s">
        <v>35914</v>
      </c>
      <c r="B17805" s="214" t="s">
        <v>35915</v>
      </c>
      <c r="C17805" s="214" t="s">
        <v>47</v>
      </c>
    </row>
    <row r="17806" spans="1:3">
      <c r="A17806" s="218" t="s">
        <v>35916</v>
      </c>
      <c r="B17806" s="214" t="s">
        <v>35917</v>
      </c>
      <c r="C17806" s="214" t="s">
        <v>47</v>
      </c>
    </row>
    <row r="17807" spans="1:3">
      <c r="A17807" s="218" t="s">
        <v>35918</v>
      </c>
      <c r="B17807" s="214" t="s">
        <v>35919</v>
      </c>
      <c r="C17807" s="214" t="s">
        <v>47</v>
      </c>
    </row>
    <row r="17808" spans="1:3">
      <c r="A17808" s="218" t="s">
        <v>35920</v>
      </c>
      <c r="B17808" s="214" t="s">
        <v>35921</v>
      </c>
      <c r="C17808" s="214" t="s">
        <v>602</v>
      </c>
    </row>
    <row r="17809" spans="1:3">
      <c r="A17809" s="218" t="s">
        <v>35922</v>
      </c>
      <c r="B17809" s="214" t="s">
        <v>35923</v>
      </c>
      <c r="C17809" s="214" t="s">
        <v>602</v>
      </c>
    </row>
    <row r="17810" spans="1:3">
      <c r="A17810" s="218" t="s">
        <v>35924</v>
      </c>
      <c r="B17810" s="214" t="s">
        <v>35925</v>
      </c>
      <c r="C17810" s="214" t="s">
        <v>47</v>
      </c>
    </row>
    <row r="17811" spans="1:3">
      <c r="A17811" s="218" t="s">
        <v>35926</v>
      </c>
      <c r="B17811" s="214" t="s">
        <v>35927</v>
      </c>
      <c r="C17811" s="214" t="s">
        <v>47</v>
      </c>
    </row>
    <row r="17812" spans="1:3">
      <c r="A17812" s="218" t="s">
        <v>35928</v>
      </c>
      <c r="B17812" s="214" t="s">
        <v>35929</v>
      </c>
      <c r="C17812" s="214" t="s">
        <v>47</v>
      </c>
    </row>
    <row r="17813" spans="1:3">
      <c r="A17813" s="218" t="s">
        <v>35930</v>
      </c>
      <c r="B17813" s="214" t="s">
        <v>35931</v>
      </c>
      <c r="C17813" s="214" t="s">
        <v>602</v>
      </c>
    </row>
    <row r="17814" spans="1:3">
      <c r="A17814" s="218" t="s">
        <v>35932</v>
      </c>
      <c r="B17814" s="214" t="s">
        <v>35933</v>
      </c>
      <c r="C17814" s="214" t="s">
        <v>47</v>
      </c>
    </row>
    <row r="17815" spans="1:3">
      <c r="A17815" s="218" t="s">
        <v>35934</v>
      </c>
      <c r="B17815" s="214" t="s">
        <v>35935</v>
      </c>
      <c r="C17815" s="214" t="s">
        <v>47</v>
      </c>
    </row>
    <row r="17816" spans="1:3">
      <c r="A17816" s="218" t="s">
        <v>35936</v>
      </c>
      <c r="B17816" s="214" t="s">
        <v>35937</v>
      </c>
      <c r="C17816" s="214" t="s">
        <v>47</v>
      </c>
    </row>
    <row r="17817" spans="1:3">
      <c r="A17817" s="218" t="s">
        <v>35938</v>
      </c>
      <c r="B17817" s="214" t="s">
        <v>35939</v>
      </c>
      <c r="C17817" s="214" t="s">
        <v>47</v>
      </c>
    </row>
    <row r="17818" spans="1:3">
      <c r="A17818" s="218" t="s">
        <v>35940</v>
      </c>
      <c r="B17818" s="214" t="s">
        <v>35941</v>
      </c>
      <c r="C17818" s="214" t="s">
        <v>47</v>
      </c>
    </row>
    <row r="17819" spans="1:3">
      <c r="A17819" s="218" t="s">
        <v>35942</v>
      </c>
      <c r="B17819" s="214" t="s">
        <v>35943</v>
      </c>
      <c r="C17819" s="214" t="s">
        <v>47</v>
      </c>
    </row>
    <row r="17820" spans="1:3">
      <c r="A17820" s="218" t="s">
        <v>35944</v>
      </c>
      <c r="B17820" s="214" t="s">
        <v>35945</v>
      </c>
      <c r="C17820" s="214" t="s">
        <v>47</v>
      </c>
    </row>
    <row r="17821" spans="1:3">
      <c r="A17821" s="218" t="s">
        <v>35946</v>
      </c>
      <c r="B17821" s="214" t="s">
        <v>35947</v>
      </c>
      <c r="C17821" s="214" t="s">
        <v>47</v>
      </c>
    </row>
    <row r="17822" spans="1:3">
      <c r="A17822" s="218" t="s">
        <v>35948</v>
      </c>
      <c r="B17822" s="214" t="s">
        <v>35949</v>
      </c>
      <c r="C17822" s="214" t="s">
        <v>47</v>
      </c>
    </row>
    <row r="17823" spans="1:3">
      <c r="A17823" s="218" t="s">
        <v>35950</v>
      </c>
      <c r="B17823" s="214" t="s">
        <v>35951</v>
      </c>
      <c r="C17823" s="214" t="s">
        <v>47</v>
      </c>
    </row>
    <row r="17824" spans="1:3">
      <c r="A17824" s="218" t="s">
        <v>35952</v>
      </c>
      <c r="B17824" s="214" t="s">
        <v>35953</v>
      </c>
      <c r="C17824" s="214" t="s">
        <v>47</v>
      </c>
    </row>
    <row r="17825" spans="1:3">
      <c r="A17825" s="218" t="s">
        <v>35954</v>
      </c>
      <c r="B17825" s="214" t="s">
        <v>35955</v>
      </c>
      <c r="C17825" s="214" t="s">
        <v>47</v>
      </c>
    </row>
    <row r="17826" spans="1:3">
      <c r="A17826" s="218" t="s">
        <v>35956</v>
      </c>
      <c r="B17826" s="214" t="s">
        <v>35957</v>
      </c>
      <c r="C17826" s="214" t="s">
        <v>47</v>
      </c>
    </row>
    <row r="17827" spans="1:3">
      <c r="A17827" s="218" t="s">
        <v>35958</v>
      </c>
      <c r="B17827" s="214" t="s">
        <v>35959</v>
      </c>
      <c r="C17827" s="214" t="s">
        <v>47</v>
      </c>
    </row>
    <row r="17828" spans="1:3">
      <c r="A17828" s="218" t="s">
        <v>35960</v>
      </c>
      <c r="B17828" s="214" t="s">
        <v>35961</v>
      </c>
      <c r="C17828" s="214" t="s">
        <v>47</v>
      </c>
    </row>
    <row r="17829" spans="1:3">
      <c r="A17829" s="218" t="s">
        <v>35962</v>
      </c>
      <c r="B17829" s="214" t="s">
        <v>35963</v>
      </c>
      <c r="C17829" s="214" t="s">
        <v>47</v>
      </c>
    </row>
    <row r="17830" spans="1:3">
      <c r="A17830" s="218" t="s">
        <v>35964</v>
      </c>
      <c r="B17830" s="214" t="s">
        <v>35965</v>
      </c>
      <c r="C17830" s="214" t="s">
        <v>602</v>
      </c>
    </row>
    <row r="17831" spans="1:3">
      <c r="A17831" s="218" t="s">
        <v>35966</v>
      </c>
      <c r="B17831" s="214" t="s">
        <v>35967</v>
      </c>
      <c r="C17831" s="214" t="s">
        <v>602</v>
      </c>
    </row>
    <row r="17832" spans="1:3">
      <c r="A17832" s="218" t="s">
        <v>35968</v>
      </c>
      <c r="B17832" s="214" t="s">
        <v>35969</v>
      </c>
      <c r="C17832" s="214" t="s">
        <v>47</v>
      </c>
    </row>
    <row r="17833" spans="1:3">
      <c r="A17833" s="218" t="s">
        <v>35970</v>
      </c>
      <c r="B17833" s="214" t="s">
        <v>35971</v>
      </c>
      <c r="C17833" s="214" t="s">
        <v>47</v>
      </c>
    </row>
    <row r="17834" spans="1:3">
      <c r="A17834" s="218" t="s">
        <v>35972</v>
      </c>
      <c r="B17834" s="214" t="s">
        <v>35973</v>
      </c>
      <c r="C17834" s="214" t="s">
        <v>47</v>
      </c>
    </row>
    <row r="17835" spans="1:3">
      <c r="A17835" s="218" t="s">
        <v>35974</v>
      </c>
      <c r="B17835" s="214" t="s">
        <v>35975</v>
      </c>
      <c r="C17835" s="214" t="s">
        <v>47</v>
      </c>
    </row>
    <row r="17836" spans="1:3">
      <c r="A17836" s="218" t="s">
        <v>35976</v>
      </c>
      <c r="B17836" s="214" t="s">
        <v>35977</v>
      </c>
      <c r="C17836" s="214" t="s">
        <v>47</v>
      </c>
    </row>
    <row r="17837" spans="1:3">
      <c r="A17837" s="218" t="s">
        <v>35978</v>
      </c>
      <c r="B17837" s="214" t="s">
        <v>35979</v>
      </c>
      <c r="C17837" s="214" t="s">
        <v>47</v>
      </c>
    </row>
    <row r="17838" spans="1:3">
      <c r="A17838" s="218" t="s">
        <v>35980</v>
      </c>
      <c r="B17838" s="214" t="s">
        <v>35981</v>
      </c>
      <c r="C17838" s="214" t="s">
        <v>47</v>
      </c>
    </row>
    <row r="17839" spans="1:3">
      <c r="A17839" s="218" t="s">
        <v>35982</v>
      </c>
      <c r="B17839" s="214" t="s">
        <v>35983</v>
      </c>
      <c r="C17839" s="214" t="s">
        <v>365</v>
      </c>
    </row>
    <row r="17840" spans="1:3">
      <c r="A17840" s="218" t="s">
        <v>35984</v>
      </c>
      <c r="B17840" s="214" t="s">
        <v>35985</v>
      </c>
      <c r="C17840" s="214" t="s">
        <v>461</v>
      </c>
    </row>
    <row r="17841" spans="1:3">
      <c r="A17841" s="218" t="s">
        <v>35986</v>
      </c>
      <c r="B17841" s="214" t="s">
        <v>35987</v>
      </c>
      <c r="C17841" s="214" t="s">
        <v>47</v>
      </c>
    </row>
    <row r="17842" spans="1:3">
      <c r="A17842" s="218" t="s">
        <v>35988</v>
      </c>
      <c r="B17842" s="214" t="s">
        <v>35989</v>
      </c>
      <c r="C17842" s="214" t="s">
        <v>602</v>
      </c>
    </row>
    <row r="17843" spans="1:3">
      <c r="A17843" s="218" t="s">
        <v>35990</v>
      </c>
      <c r="B17843" s="214" t="s">
        <v>35991</v>
      </c>
      <c r="C17843" s="214" t="s">
        <v>47</v>
      </c>
    </row>
    <row r="17844" spans="1:3">
      <c r="A17844" s="218" t="s">
        <v>35992</v>
      </c>
      <c r="B17844" s="214" t="s">
        <v>35993</v>
      </c>
      <c r="C17844" s="214" t="s">
        <v>47</v>
      </c>
    </row>
    <row r="17845" spans="1:3">
      <c r="A17845" s="218" t="s">
        <v>35994</v>
      </c>
      <c r="B17845" s="214" t="s">
        <v>35995</v>
      </c>
      <c r="C17845" s="214" t="s">
        <v>47</v>
      </c>
    </row>
    <row r="17846" spans="1:3">
      <c r="A17846" s="218" t="s">
        <v>35996</v>
      </c>
      <c r="B17846" s="214" t="s">
        <v>35997</v>
      </c>
      <c r="C17846" s="214" t="s">
        <v>47</v>
      </c>
    </row>
    <row r="17847" spans="1:3">
      <c r="A17847" s="218" t="s">
        <v>35998</v>
      </c>
      <c r="B17847" s="214" t="s">
        <v>35999</v>
      </c>
      <c r="C17847" s="214" t="s">
        <v>47</v>
      </c>
    </row>
    <row r="17848" spans="1:3">
      <c r="A17848" s="218" t="s">
        <v>36000</v>
      </c>
      <c r="B17848" s="214" t="s">
        <v>36001</v>
      </c>
      <c r="C17848" s="214" t="s">
        <v>47</v>
      </c>
    </row>
    <row r="17849" spans="1:3">
      <c r="A17849" s="218" t="s">
        <v>36002</v>
      </c>
      <c r="B17849" s="214" t="s">
        <v>36003</v>
      </c>
      <c r="C17849" s="214" t="s">
        <v>47</v>
      </c>
    </row>
    <row r="17850" spans="1:3">
      <c r="A17850" s="218" t="s">
        <v>36004</v>
      </c>
      <c r="B17850" s="214" t="s">
        <v>36005</v>
      </c>
      <c r="C17850" s="214" t="s">
        <v>47</v>
      </c>
    </row>
    <row r="17851" spans="1:3">
      <c r="A17851" s="218" t="s">
        <v>36006</v>
      </c>
      <c r="B17851" s="214" t="s">
        <v>36007</v>
      </c>
      <c r="C17851" s="214" t="s">
        <v>47</v>
      </c>
    </row>
    <row r="17852" spans="1:3">
      <c r="A17852" s="218" t="s">
        <v>36008</v>
      </c>
      <c r="B17852" s="214" t="s">
        <v>36009</v>
      </c>
      <c r="C17852" s="214" t="s">
        <v>47</v>
      </c>
    </row>
    <row r="17853" spans="1:3">
      <c r="A17853" s="218" t="s">
        <v>36010</v>
      </c>
      <c r="B17853" s="214" t="s">
        <v>36011</v>
      </c>
      <c r="C17853" s="214" t="s">
        <v>47</v>
      </c>
    </row>
    <row r="17854" spans="1:3">
      <c r="A17854" s="218" t="s">
        <v>36012</v>
      </c>
      <c r="B17854" s="214" t="s">
        <v>36013</v>
      </c>
      <c r="C17854" s="214" t="s">
        <v>47</v>
      </c>
    </row>
    <row r="17855" spans="1:3">
      <c r="A17855" s="218" t="s">
        <v>36014</v>
      </c>
      <c r="B17855" s="214" t="s">
        <v>36015</v>
      </c>
      <c r="C17855" s="214" t="s">
        <v>47</v>
      </c>
    </row>
    <row r="17856" spans="1:3">
      <c r="A17856" s="218" t="s">
        <v>36016</v>
      </c>
      <c r="B17856" s="214" t="s">
        <v>36017</v>
      </c>
      <c r="C17856" s="214" t="s">
        <v>47</v>
      </c>
    </row>
    <row r="17857" spans="1:3">
      <c r="A17857" s="218" t="s">
        <v>36018</v>
      </c>
      <c r="B17857" s="214" t="s">
        <v>36019</v>
      </c>
      <c r="C17857" s="214" t="s">
        <v>47</v>
      </c>
    </row>
    <row r="17858" spans="1:3">
      <c r="A17858" s="218" t="s">
        <v>36020</v>
      </c>
      <c r="B17858" s="214" t="s">
        <v>36021</v>
      </c>
      <c r="C17858" s="214" t="s">
        <v>47</v>
      </c>
    </row>
    <row r="17859" spans="1:3">
      <c r="A17859" s="218" t="s">
        <v>36022</v>
      </c>
      <c r="B17859" s="214" t="s">
        <v>36023</v>
      </c>
      <c r="C17859" s="214" t="s">
        <v>47</v>
      </c>
    </row>
    <row r="17860" spans="1:3">
      <c r="A17860" s="218" t="s">
        <v>36024</v>
      </c>
      <c r="B17860" s="214" t="s">
        <v>36025</v>
      </c>
      <c r="C17860" s="214" t="s">
        <v>47</v>
      </c>
    </row>
    <row r="17861" spans="1:3">
      <c r="A17861" s="218" t="s">
        <v>36026</v>
      </c>
      <c r="B17861" s="214" t="s">
        <v>36027</v>
      </c>
      <c r="C17861" s="214" t="s">
        <v>47</v>
      </c>
    </row>
    <row r="17862" spans="1:3">
      <c r="A17862" s="218" t="s">
        <v>36028</v>
      </c>
      <c r="B17862" s="214" t="s">
        <v>36029</v>
      </c>
      <c r="C17862" s="214" t="s">
        <v>47</v>
      </c>
    </row>
    <row r="17863" spans="1:3">
      <c r="A17863" s="218" t="s">
        <v>36030</v>
      </c>
      <c r="B17863" s="214" t="s">
        <v>36031</v>
      </c>
      <c r="C17863" s="214" t="s">
        <v>47</v>
      </c>
    </row>
    <row r="17864" spans="1:3">
      <c r="A17864" s="218" t="s">
        <v>36032</v>
      </c>
      <c r="B17864" s="214" t="s">
        <v>36033</v>
      </c>
      <c r="C17864" s="214" t="s">
        <v>47</v>
      </c>
    </row>
    <row r="17865" spans="1:3">
      <c r="A17865" s="218" t="s">
        <v>36034</v>
      </c>
      <c r="B17865" s="214" t="s">
        <v>36035</v>
      </c>
      <c r="C17865" s="214" t="s">
        <v>16955</v>
      </c>
    </row>
    <row r="17866" spans="1:3">
      <c r="A17866" s="218" t="s">
        <v>36036</v>
      </c>
      <c r="B17866" s="214" t="s">
        <v>36037</v>
      </c>
      <c r="C17866" s="214" t="s">
        <v>47</v>
      </c>
    </row>
    <row r="17867" spans="1:3">
      <c r="A17867" s="218" t="s">
        <v>36038</v>
      </c>
      <c r="B17867" s="214" t="s">
        <v>36039</v>
      </c>
      <c r="C17867" s="214" t="s">
        <v>47</v>
      </c>
    </row>
    <row r="17868" spans="1:3">
      <c r="A17868" s="218" t="s">
        <v>36040</v>
      </c>
      <c r="B17868" s="214" t="s">
        <v>36041</v>
      </c>
      <c r="C17868" s="214" t="s">
        <v>47</v>
      </c>
    </row>
    <row r="17869" spans="1:3">
      <c r="A17869" s="218" t="s">
        <v>36042</v>
      </c>
      <c r="B17869" s="214" t="s">
        <v>36043</v>
      </c>
      <c r="C17869" s="214" t="s">
        <v>47</v>
      </c>
    </row>
    <row r="17870" spans="1:3">
      <c r="A17870" s="218" t="s">
        <v>36044</v>
      </c>
      <c r="B17870" s="214" t="s">
        <v>36045</v>
      </c>
      <c r="C17870" s="214" t="s">
        <v>47</v>
      </c>
    </row>
    <row r="17871" spans="1:3">
      <c r="A17871" s="218" t="s">
        <v>36046</v>
      </c>
      <c r="B17871" s="214" t="s">
        <v>36047</v>
      </c>
      <c r="C17871" s="214" t="s">
        <v>47</v>
      </c>
    </row>
    <row r="17872" spans="1:3">
      <c r="A17872" s="218" t="s">
        <v>36048</v>
      </c>
      <c r="B17872" s="214" t="s">
        <v>36049</v>
      </c>
      <c r="C17872" s="214" t="s">
        <v>47</v>
      </c>
    </row>
    <row r="17873" spans="1:3">
      <c r="A17873" s="218" t="s">
        <v>36050</v>
      </c>
      <c r="B17873" s="214" t="s">
        <v>36051</v>
      </c>
      <c r="C17873" s="214" t="s">
        <v>47</v>
      </c>
    </row>
    <row r="17874" spans="1:3">
      <c r="A17874" s="218" t="s">
        <v>36052</v>
      </c>
      <c r="B17874" s="214" t="s">
        <v>36053</v>
      </c>
      <c r="C17874" s="214" t="s">
        <v>602</v>
      </c>
    </row>
    <row r="17875" spans="1:3">
      <c r="A17875" s="218" t="s">
        <v>36054</v>
      </c>
      <c r="B17875" s="214" t="s">
        <v>36055</v>
      </c>
      <c r="C17875" s="214" t="s">
        <v>602</v>
      </c>
    </row>
    <row r="17876" spans="1:3">
      <c r="A17876" s="218" t="s">
        <v>36056</v>
      </c>
      <c r="B17876" s="214" t="s">
        <v>36057</v>
      </c>
      <c r="C17876" s="214" t="s">
        <v>47</v>
      </c>
    </row>
    <row r="17877" spans="1:3">
      <c r="A17877" s="218" t="s">
        <v>36058</v>
      </c>
      <c r="B17877" s="214" t="s">
        <v>36059</v>
      </c>
      <c r="C17877" s="214" t="s">
        <v>47</v>
      </c>
    </row>
    <row r="17878" spans="1:3">
      <c r="A17878" s="218" t="s">
        <v>36060</v>
      </c>
      <c r="B17878" s="214" t="s">
        <v>36061</v>
      </c>
      <c r="C17878" s="214" t="s">
        <v>47</v>
      </c>
    </row>
    <row r="17879" spans="1:3">
      <c r="A17879" s="218" t="s">
        <v>36062</v>
      </c>
      <c r="B17879" s="214" t="s">
        <v>36063</v>
      </c>
      <c r="C17879" s="214" t="s">
        <v>47</v>
      </c>
    </row>
    <row r="17880" spans="1:3">
      <c r="A17880" s="218" t="s">
        <v>36064</v>
      </c>
      <c r="B17880" s="214" t="s">
        <v>36065</v>
      </c>
      <c r="C17880" s="214" t="s">
        <v>47</v>
      </c>
    </row>
    <row r="17881" spans="1:3">
      <c r="A17881" s="218" t="s">
        <v>36066</v>
      </c>
      <c r="B17881" s="214" t="s">
        <v>36067</v>
      </c>
      <c r="C17881" s="214" t="s">
        <v>47</v>
      </c>
    </row>
    <row r="17882" spans="1:3">
      <c r="A17882" s="218" t="s">
        <v>36068</v>
      </c>
      <c r="B17882" s="214" t="s">
        <v>36069</v>
      </c>
      <c r="C17882" s="214" t="s">
        <v>47</v>
      </c>
    </row>
    <row r="17883" spans="1:3">
      <c r="A17883" s="218" t="s">
        <v>36070</v>
      </c>
      <c r="B17883" s="214" t="s">
        <v>36071</v>
      </c>
      <c r="C17883" s="214" t="s">
        <v>47</v>
      </c>
    </row>
    <row r="17884" spans="1:3">
      <c r="A17884" s="218" t="s">
        <v>36072</v>
      </c>
      <c r="B17884" s="214" t="s">
        <v>36073</v>
      </c>
      <c r="C17884" s="214" t="s">
        <v>47</v>
      </c>
    </row>
    <row r="17885" spans="1:3">
      <c r="A17885" s="218" t="s">
        <v>36074</v>
      </c>
      <c r="B17885" s="214" t="s">
        <v>36075</v>
      </c>
      <c r="C17885" s="214" t="s">
        <v>47</v>
      </c>
    </row>
    <row r="17886" spans="1:3">
      <c r="A17886" s="218" t="s">
        <v>36076</v>
      </c>
      <c r="B17886" s="214" t="s">
        <v>36077</v>
      </c>
      <c r="C17886" s="214" t="s">
        <v>47</v>
      </c>
    </row>
    <row r="17887" spans="1:3">
      <c r="A17887" s="218" t="s">
        <v>36078</v>
      </c>
      <c r="B17887" s="214" t="s">
        <v>36079</v>
      </c>
      <c r="C17887" s="214" t="s">
        <v>47</v>
      </c>
    </row>
    <row r="17888" spans="1:3">
      <c r="A17888" s="218" t="s">
        <v>36080</v>
      </c>
      <c r="B17888" s="214" t="s">
        <v>36081</v>
      </c>
      <c r="C17888" s="214" t="s">
        <v>617</v>
      </c>
    </row>
    <row r="17889" spans="1:3">
      <c r="A17889" s="218" t="s">
        <v>36082</v>
      </c>
      <c r="B17889" s="214" t="s">
        <v>36083</v>
      </c>
      <c r="C17889" s="214" t="s">
        <v>617</v>
      </c>
    </row>
    <row r="17890" spans="1:3">
      <c r="A17890" s="218" t="s">
        <v>36084</v>
      </c>
      <c r="B17890" s="214" t="s">
        <v>36085</v>
      </c>
      <c r="C17890" s="214" t="s">
        <v>617</v>
      </c>
    </row>
    <row r="17891" spans="1:3">
      <c r="A17891" s="218" t="s">
        <v>36086</v>
      </c>
      <c r="B17891" s="214" t="s">
        <v>36087</v>
      </c>
      <c r="C17891" s="214" t="s">
        <v>3105</v>
      </c>
    </row>
    <row r="17892" spans="1:3">
      <c r="A17892" s="218" t="s">
        <v>36088</v>
      </c>
      <c r="B17892" s="214" t="s">
        <v>36089</v>
      </c>
      <c r="C17892" s="214" t="s">
        <v>47</v>
      </c>
    </row>
    <row r="17893" spans="1:3">
      <c r="A17893" s="218" t="s">
        <v>36090</v>
      </c>
      <c r="B17893" s="214" t="s">
        <v>36091</v>
      </c>
      <c r="C17893" s="214" t="s">
        <v>47</v>
      </c>
    </row>
    <row r="17894" spans="1:3">
      <c r="A17894" s="218" t="s">
        <v>36092</v>
      </c>
      <c r="B17894" s="214" t="s">
        <v>36093</v>
      </c>
      <c r="C17894" s="214" t="s">
        <v>47</v>
      </c>
    </row>
    <row r="17895" spans="1:3">
      <c r="A17895" s="218" t="s">
        <v>36094</v>
      </c>
      <c r="B17895" s="214" t="s">
        <v>36095</v>
      </c>
      <c r="C17895" s="214" t="s">
        <v>47</v>
      </c>
    </row>
    <row r="17896" spans="1:3">
      <c r="A17896" s="218" t="s">
        <v>36096</v>
      </c>
      <c r="B17896" s="214" t="s">
        <v>36097</v>
      </c>
      <c r="C17896" s="214" t="s">
        <v>47</v>
      </c>
    </row>
    <row r="17897" spans="1:3">
      <c r="A17897" s="218" t="s">
        <v>36098</v>
      </c>
      <c r="B17897" s="214" t="s">
        <v>36099</v>
      </c>
      <c r="C17897" s="214" t="s">
        <v>367</v>
      </c>
    </row>
    <row r="17898" spans="1:3">
      <c r="A17898" s="218" t="s">
        <v>36100</v>
      </c>
      <c r="B17898" s="214" t="s">
        <v>36101</v>
      </c>
      <c r="C17898" s="214" t="s">
        <v>367</v>
      </c>
    </row>
    <row r="17899" spans="1:3">
      <c r="A17899" s="218" t="s">
        <v>36102</v>
      </c>
      <c r="B17899" s="214" t="s">
        <v>36103</v>
      </c>
      <c r="C17899" s="214" t="s">
        <v>602</v>
      </c>
    </row>
    <row r="17900" spans="1:3">
      <c r="A17900" s="218" t="s">
        <v>36104</v>
      </c>
      <c r="B17900" s="214" t="s">
        <v>36105</v>
      </c>
      <c r="C17900" s="214" t="s">
        <v>367</v>
      </c>
    </row>
    <row r="17901" spans="1:3">
      <c r="A17901" s="218" t="s">
        <v>36106</v>
      </c>
      <c r="B17901" s="214" t="s">
        <v>36107</v>
      </c>
      <c r="C17901" s="214" t="s">
        <v>367</v>
      </c>
    </row>
    <row r="17902" spans="1:3">
      <c r="A17902" s="218" t="s">
        <v>36108</v>
      </c>
      <c r="B17902" s="214" t="s">
        <v>36109</v>
      </c>
      <c r="C17902" s="214" t="s">
        <v>367</v>
      </c>
    </row>
    <row r="17903" spans="1:3">
      <c r="A17903" s="218" t="s">
        <v>36110</v>
      </c>
      <c r="B17903" s="214" t="s">
        <v>36111</v>
      </c>
      <c r="C17903" s="214" t="s">
        <v>47</v>
      </c>
    </row>
    <row r="17904" spans="1:3">
      <c r="A17904" s="218" t="s">
        <v>36112</v>
      </c>
      <c r="B17904" s="214" t="s">
        <v>36113</v>
      </c>
      <c r="C17904" s="214" t="s">
        <v>47</v>
      </c>
    </row>
    <row r="17905" spans="1:3">
      <c r="A17905" s="218" t="s">
        <v>36114</v>
      </c>
      <c r="B17905" s="214" t="s">
        <v>36115</v>
      </c>
      <c r="C17905" s="214" t="s">
        <v>47</v>
      </c>
    </row>
    <row r="17906" spans="1:3">
      <c r="A17906" s="218" t="s">
        <v>36116</v>
      </c>
      <c r="B17906" s="214" t="s">
        <v>36117</v>
      </c>
      <c r="C17906" s="214" t="s">
        <v>47</v>
      </c>
    </row>
    <row r="17907" spans="1:3">
      <c r="A17907" s="218" t="s">
        <v>36118</v>
      </c>
      <c r="B17907" s="214" t="s">
        <v>36119</v>
      </c>
      <c r="C17907" s="214" t="s">
        <v>47</v>
      </c>
    </row>
    <row r="17908" spans="1:3">
      <c r="A17908" s="218" t="s">
        <v>36120</v>
      </c>
      <c r="B17908" s="214" t="s">
        <v>36121</v>
      </c>
      <c r="C17908" s="214" t="s">
        <v>602</v>
      </c>
    </row>
    <row r="17909" spans="1:3">
      <c r="A17909" s="218" t="s">
        <v>36122</v>
      </c>
      <c r="B17909" s="214" t="s">
        <v>36123</v>
      </c>
      <c r="C17909" s="214" t="s">
        <v>47</v>
      </c>
    </row>
    <row r="17910" spans="1:3">
      <c r="A17910" s="218" t="s">
        <v>36124</v>
      </c>
      <c r="B17910" s="214" t="s">
        <v>36125</v>
      </c>
      <c r="C17910" s="214" t="s">
        <v>47</v>
      </c>
    </row>
    <row r="17911" spans="1:3">
      <c r="A17911" s="218" t="s">
        <v>36126</v>
      </c>
      <c r="B17911" s="214" t="s">
        <v>36127</v>
      </c>
      <c r="C17911" s="214" t="s">
        <v>47</v>
      </c>
    </row>
    <row r="17912" spans="1:3">
      <c r="A17912" s="218" t="s">
        <v>36128</v>
      </c>
      <c r="B17912" s="214" t="s">
        <v>36129</v>
      </c>
      <c r="C17912" s="214" t="s">
        <v>47</v>
      </c>
    </row>
    <row r="17913" spans="1:3">
      <c r="A17913" s="218" t="s">
        <v>36130</v>
      </c>
      <c r="B17913" s="214" t="s">
        <v>36131</v>
      </c>
      <c r="C17913" s="214" t="s">
        <v>47</v>
      </c>
    </row>
    <row r="17914" spans="1:3">
      <c r="A17914" s="218" t="s">
        <v>36132</v>
      </c>
      <c r="B17914" s="214" t="s">
        <v>36133</v>
      </c>
      <c r="C17914" s="214" t="s">
        <v>47</v>
      </c>
    </row>
    <row r="17915" spans="1:3">
      <c r="A17915" s="218" t="s">
        <v>36134</v>
      </c>
      <c r="B17915" s="214" t="s">
        <v>36135</v>
      </c>
      <c r="C17915" s="214" t="s">
        <v>47</v>
      </c>
    </row>
    <row r="17916" spans="1:3">
      <c r="A17916" s="218" t="s">
        <v>36136</v>
      </c>
      <c r="B17916" s="214" t="s">
        <v>36137</v>
      </c>
      <c r="C17916" s="214" t="s">
        <v>47</v>
      </c>
    </row>
    <row r="17917" spans="1:3">
      <c r="A17917" s="218" t="s">
        <v>36138</v>
      </c>
      <c r="B17917" s="214" t="s">
        <v>36139</v>
      </c>
      <c r="C17917" s="214" t="s">
        <v>367</v>
      </c>
    </row>
    <row r="17918" spans="1:3">
      <c r="A17918" s="218" t="s">
        <v>36140</v>
      </c>
      <c r="B17918" s="214" t="s">
        <v>36141</v>
      </c>
      <c r="C17918" s="214" t="s">
        <v>367</v>
      </c>
    </row>
    <row r="17919" spans="1:3">
      <c r="A17919" s="218" t="s">
        <v>36142</v>
      </c>
      <c r="B17919" s="214" t="s">
        <v>36143</v>
      </c>
      <c r="C17919" s="214" t="s">
        <v>602</v>
      </c>
    </row>
    <row r="17920" spans="1:3">
      <c r="A17920" s="218" t="s">
        <v>36144</v>
      </c>
      <c r="B17920" s="214" t="s">
        <v>36145</v>
      </c>
      <c r="C17920" s="214" t="s">
        <v>47</v>
      </c>
    </row>
    <row r="17921" spans="1:3">
      <c r="A17921" s="218" t="s">
        <v>36146</v>
      </c>
      <c r="B17921" s="214" t="s">
        <v>36147</v>
      </c>
      <c r="C17921" s="214" t="s">
        <v>47</v>
      </c>
    </row>
    <row r="17922" spans="1:3">
      <c r="A17922" s="218" t="s">
        <v>36148</v>
      </c>
      <c r="B17922" s="214" t="s">
        <v>36149</v>
      </c>
      <c r="C17922" s="214" t="s">
        <v>602</v>
      </c>
    </row>
    <row r="17923" spans="1:3">
      <c r="A17923" s="218" t="s">
        <v>36150</v>
      </c>
      <c r="B17923" s="214" t="s">
        <v>36151</v>
      </c>
      <c r="C17923" s="214" t="s">
        <v>47</v>
      </c>
    </row>
    <row r="17924" spans="1:3">
      <c r="A17924" s="218" t="s">
        <v>36152</v>
      </c>
      <c r="B17924" s="214" t="s">
        <v>36153</v>
      </c>
      <c r="C17924" s="214" t="s">
        <v>47</v>
      </c>
    </row>
    <row r="17925" spans="1:3">
      <c r="A17925" s="218" t="s">
        <v>36154</v>
      </c>
      <c r="B17925" s="214" t="s">
        <v>36155</v>
      </c>
      <c r="C17925" s="214" t="s">
        <v>47</v>
      </c>
    </row>
    <row r="17926" spans="1:3">
      <c r="A17926" s="218" t="s">
        <v>36156</v>
      </c>
      <c r="B17926" s="214" t="s">
        <v>36157</v>
      </c>
      <c r="C17926" s="214" t="s">
        <v>617</v>
      </c>
    </row>
    <row r="17927" spans="1:3">
      <c r="A17927" s="218" t="s">
        <v>36158</v>
      </c>
      <c r="B17927" s="214" t="s">
        <v>36159</v>
      </c>
      <c r="C17927" s="214" t="s">
        <v>47</v>
      </c>
    </row>
    <row r="17928" spans="1:3">
      <c r="A17928" s="218" t="s">
        <v>36160</v>
      </c>
      <c r="B17928" s="214" t="s">
        <v>36161</v>
      </c>
      <c r="C17928" s="214" t="s">
        <v>602</v>
      </c>
    </row>
    <row r="17929" spans="1:3">
      <c r="A17929" s="218" t="s">
        <v>36162</v>
      </c>
      <c r="B17929" s="214" t="s">
        <v>36163</v>
      </c>
      <c r="C17929" s="214" t="s">
        <v>47</v>
      </c>
    </row>
    <row r="17930" spans="1:3">
      <c r="A17930" s="218" t="s">
        <v>36164</v>
      </c>
      <c r="B17930" s="214" t="s">
        <v>36165</v>
      </c>
      <c r="C17930" s="214" t="s">
        <v>47</v>
      </c>
    </row>
    <row r="17931" spans="1:3">
      <c r="A17931" s="218" t="s">
        <v>36166</v>
      </c>
      <c r="B17931" s="214" t="s">
        <v>36167</v>
      </c>
      <c r="C17931" s="214" t="s">
        <v>47</v>
      </c>
    </row>
    <row r="17932" spans="1:3">
      <c r="A17932" s="218" t="s">
        <v>36168</v>
      </c>
      <c r="B17932" s="214" t="s">
        <v>36169</v>
      </c>
      <c r="C17932" s="214" t="s">
        <v>47</v>
      </c>
    </row>
    <row r="17933" spans="1:3">
      <c r="A17933" s="218" t="s">
        <v>36170</v>
      </c>
      <c r="B17933" s="214" t="s">
        <v>36171</v>
      </c>
      <c r="C17933" s="214" t="s">
        <v>47</v>
      </c>
    </row>
    <row r="17934" spans="1:3">
      <c r="A17934" s="218" t="s">
        <v>36172</v>
      </c>
      <c r="B17934" s="214" t="s">
        <v>36173</v>
      </c>
      <c r="C17934" s="214" t="s">
        <v>47</v>
      </c>
    </row>
    <row r="17935" spans="1:3">
      <c r="A17935" s="218" t="s">
        <v>36174</v>
      </c>
      <c r="B17935" s="214" t="s">
        <v>36175</v>
      </c>
      <c r="C17935" s="214" t="s">
        <v>47</v>
      </c>
    </row>
    <row r="17936" spans="1:3">
      <c r="A17936" s="218" t="s">
        <v>36176</v>
      </c>
      <c r="B17936" s="214" t="s">
        <v>36177</v>
      </c>
      <c r="C17936" s="214" t="s">
        <v>47</v>
      </c>
    </row>
    <row r="17937" spans="1:3">
      <c r="A17937" s="218" t="s">
        <v>36178</v>
      </c>
      <c r="B17937" s="214" t="s">
        <v>36179</v>
      </c>
      <c r="C17937" s="214" t="s">
        <v>47</v>
      </c>
    </row>
    <row r="17938" spans="1:3">
      <c r="A17938" s="218" t="s">
        <v>36180</v>
      </c>
      <c r="B17938" s="214" t="s">
        <v>36181</v>
      </c>
      <c r="C17938" s="214" t="s">
        <v>47</v>
      </c>
    </row>
    <row r="17939" spans="1:3">
      <c r="A17939" s="218" t="s">
        <v>36182</v>
      </c>
      <c r="B17939" s="214" t="s">
        <v>36177</v>
      </c>
      <c r="C17939" s="214" t="s">
        <v>47</v>
      </c>
    </row>
    <row r="17940" spans="1:3">
      <c r="A17940" s="218" t="s">
        <v>36183</v>
      </c>
      <c r="B17940" s="214" t="s">
        <v>36184</v>
      </c>
      <c r="C17940" s="214" t="s">
        <v>47</v>
      </c>
    </row>
    <row r="17941" spans="1:3">
      <c r="A17941" s="218" t="s">
        <v>36185</v>
      </c>
      <c r="B17941" s="214" t="s">
        <v>36186</v>
      </c>
      <c r="C17941" s="214" t="s">
        <v>47</v>
      </c>
    </row>
    <row r="17942" spans="1:3">
      <c r="A17942" s="218" t="s">
        <v>36187</v>
      </c>
      <c r="B17942" s="214" t="s">
        <v>36188</v>
      </c>
      <c r="C17942" s="214" t="s">
        <v>47</v>
      </c>
    </row>
    <row r="17943" spans="1:3">
      <c r="A17943" s="218" t="s">
        <v>36189</v>
      </c>
      <c r="B17943" s="214" t="s">
        <v>36190</v>
      </c>
      <c r="C17943" s="214" t="s">
        <v>47</v>
      </c>
    </row>
    <row r="17944" spans="1:3">
      <c r="A17944" s="218" t="s">
        <v>36191</v>
      </c>
      <c r="B17944" s="214" t="s">
        <v>36192</v>
      </c>
      <c r="C17944" s="214" t="s">
        <v>3105</v>
      </c>
    </row>
    <row r="17945" spans="1:3">
      <c r="A17945" s="218" t="s">
        <v>36193</v>
      </c>
      <c r="B17945" s="214" t="s">
        <v>36194</v>
      </c>
      <c r="C17945" s="214" t="s">
        <v>3105</v>
      </c>
    </row>
    <row r="17946" spans="1:3">
      <c r="A17946" s="218" t="s">
        <v>36195</v>
      </c>
      <c r="B17946" s="214" t="s">
        <v>36196</v>
      </c>
      <c r="C17946" s="214" t="s">
        <v>47</v>
      </c>
    </row>
    <row r="17947" spans="1:3">
      <c r="A17947" s="218" t="s">
        <v>36197</v>
      </c>
      <c r="B17947" s="214" t="s">
        <v>36198</v>
      </c>
      <c r="C17947" s="214" t="s">
        <v>47</v>
      </c>
    </row>
    <row r="17948" spans="1:3">
      <c r="A17948" s="218" t="s">
        <v>36199</v>
      </c>
      <c r="B17948" s="214" t="s">
        <v>36200</v>
      </c>
      <c r="C17948" s="214" t="s">
        <v>47</v>
      </c>
    </row>
    <row r="17949" spans="1:3">
      <c r="A17949" s="218" t="s">
        <v>36201</v>
      </c>
      <c r="B17949" s="214" t="s">
        <v>36202</v>
      </c>
      <c r="C17949" s="214" t="s">
        <v>47</v>
      </c>
    </row>
    <row r="17950" spans="1:3">
      <c r="A17950" s="218" t="s">
        <v>36203</v>
      </c>
      <c r="B17950" s="214" t="s">
        <v>36204</v>
      </c>
      <c r="C17950" s="214" t="s">
        <v>47</v>
      </c>
    </row>
    <row r="17951" spans="1:3">
      <c r="A17951" s="218" t="s">
        <v>36205</v>
      </c>
      <c r="B17951" s="214" t="s">
        <v>36206</v>
      </c>
      <c r="C17951" s="214" t="s">
        <v>602</v>
      </c>
    </row>
    <row r="17952" spans="1:3">
      <c r="A17952" s="218" t="s">
        <v>36207</v>
      </c>
      <c r="B17952" s="214" t="s">
        <v>36208</v>
      </c>
      <c r="C17952" s="214" t="s">
        <v>47</v>
      </c>
    </row>
    <row r="17953" spans="1:3">
      <c r="A17953" s="218" t="s">
        <v>36209</v>
      </c>
      <c r="B17953" s="214" t="s">
        <v>36210</v>
      </c>
      <c r="C17953" s="214" t="s">
        <v>47</v>
      </c>
    </row>
    <row r="17954" spans="1:3">
      <c r="A17954" s="218" t="s">
        <v>36211</v>
      </c>
      <c r="B17954" s="214" t="s">
        <v>36212</v>
      </c>
      <c r="C17954" s="214" t="s">
        <v>47</v>
      </c>
    </row>
    <row r="17955" spans="1:3">
      <c r="A17955" s="218" t="s">
        <v>36213</v>
      </c>
      <c r="B17955" s="214" t="s">
        <v>36214</v>
      </c>
      <c r="C17955" s="214" t="s">
        <v>47</v>
      </c>
    </row>
    <row r="17956" spans="1:3">
      <c r="A17956" s="218" t="s">
        <v>36215</v>
      </c>
      <c r="B17956" s="214" t="s">
        <v>36216</v>
      </c>
      <c r="C17956" s="214" t="s">
        <v>47</v>
      </c>
    </row>
    <row r="17957" spans="1:3">
      <c r="A17957" s="218" t="s">
        <v>36217</v>
      </c>
      <c r="B17957" s="214" t="s">
        <v>36218</v>
      </c>
      <c r="C17957" s="214" t="s">
        <v>47</v>
      </c>
    </row>
    <row r="17958" spans="1:3">
      <c r="A17958" s="218" t="s">
        <v>36219</v>
      </c>
      <c r="B17958" s="214" t="s">
        <v>36220</v>
      </c>
      <c r="C17958" s="214" t="s">
        <v>47</v>
      </c>
    </row>
    <row r="17959" spans="1:3">
      <c r="A17959" s="218" t="s">
        <v>36221</v>
      </c>
      <c r="B17959" s="214" t="s">
        <v>36222</v>
      </c>
      <c r="C17959" s="214" t="s">
        <v>367</v>
      </c>
    </row>
    <row r="17960" spans="1:3">
      <c r="A17960" s="218" t="s">
        <v>36223</v>
      </c>
      <c r="B17960" s="214" t="s">
        <v>36224</v>
      </c>
      <c r="C17960" s="214" t="s">
        <v>47</v>
      </c>
    </row>
    <row r="17961" spans="1:3">
      <c r="A17961" s="218" t="s">
        <v>36225</v>
      </c>
      <c r="B17961" s="214" t="s">
        <v>36226</v>
      </c>
      <c r="C17961" s="214" t="s">
        <v>47</v>
      </c>
    </row>
    <row r="17962" spans="1:3">
      <c r="A17962" s="218" t="s">
        <v>36227</v>
      </c>
      <c r="B17962" s="214" t="s">
        <v>36228</v>
      </c>
      <c r="C17962" s="214" t="s">
        <v>47</v>
      </c>
    </row>
    <row r="17963" spans="1:3">
      <c r="A17963" s="218" t="s">
        <v>36229</v>
      </c>
      <c r="B17963" s="214" t="s">
        <v>36230</v>
      </c>
      <c r="C17963" s="214" t="s">
        <v>47</v>
      </c>
    </row>
    <row r="17964" spans="1:3">
      <c r="A17964" s="218" t="s">
        <v>36231</v>
      </c>
      <c r="B17964" s="214" t="s">
        <v>36232</v>
      </c>
      <c r="C17964" s="214" t="s">
        <v>367</v>
      </c>
    </row>
    <row r="17965" spans="1:3">
      <c r="A17965" s="218" t="s">
        <v>36233</v>
      </c>
      <c r="B17965" s="214" t="s">
        <v>36234</v>
      </c>
      <c r="C17965" s="214" t="s">
        <v>47</v>
      </c>
    </row>
    <row r="17966" spans="1:3">
      <c r="A17966" s="218" t="s">
        <v>36235</v>
      </c>
      <c r="B17966" s="214" t="s">
        <v>36236</v>
      </c>
      <c r="C17966" s="214" t="s">
        <v>47</v>
      </c>
    </row>
    <row r="17967" spans="1:3">
      <c r="A17967" s="218" t="s">
        <v>36237</v>
      </c>
      <c r="B17967" s="214" t="s">
        <v>36238</v>
      </c>
      <c r="C17967" s="214" t="s">
        <v>47</v>
      </c>
    </row>
    <row r="17968" spans="1:3">
      <c r="A17968" s="218" t="s">
        <v>36239</v>
      </c>
      <c r="B17968" s="214" t="s">
        <v>36240</v>
      </c>
      <c r="C17968" s="214" t="s">
        <v>47</v>
      </c>
    </row>
    <row r="17969" spans="1:3">
      <c r="A17969" s="218" t="s">
        <v>36241</v>
      </c>
      <c r="B17969" s="214" t="s">
        <v>36242</v>
      </c>
      <c r="C17969" s="214" t="s">
        <v>47</v>
      </c>
    </row>
    <row r="17970" spans="1:3">
      <c r="A17970" s="218" t="s">
        <v>36243</v>
      </c>
      <c r="B17970" s="214" t="s">
        <v>36244</v>
      </c>
      <c r="C17970" s="214" t="s">
        <v>47</v>
      </c>
    </row>
    <row r="17971" spans="1:3">
      <c r="A17971" s="218" t="s">
        <v>36245</v>
      </c>
      <c r="B17971" s="214" t="s">
        <v>36246</v>
      </c>
      <c r="C17971" s="214" t="s">
        <v>47</v>
      </c>
    </row>
    <row r="17972" spans="1:3">
      <c r="A17972" s="218" t="s">
        <v>36247</v>
      </c>
      <c r="B17972" s="214" t="s">
        <v>36248</v>
      </c>
      <c r="C17972" s="214" t="s">
        <v>617</v>
      </c>
    </row>
    <row r="17973" spans="1:3">
      <c r="A17973" s="218" t="s">
        <v>36249</v>
      </c>
      <c r="B17973" s="214" t="s">
        <v>36250</v>
      </c>
      <c r="C17973" s="214" t="s">
        <v>47</v>
      </c>
    </row>
    <row r="17974" spans="1:3">
      <c r="A17974" s="218" t="s">
        <v>36251</v>
      </c>
      <c r="B17974" s="214" t="s">
        <v>36252</v>
      </c>
      <c r="C17974" s="214" t="s">
        <v>47</v>
      </c>
    </row>
    <row r="17975" spans="1:3">
      <c r="A17975" s="218" t="s">
        <v>36253</v>
      </c>
      <c r="B17975" s="214" t="s">
        <v>36254</v>
      </c>
      <c r="C17975" s="214" t="s">
        <v>47</v>
      </c>
    </row>
    <row r="17976" spans="1:3">
      <c r="A17976" s="218" t="s">
        <v>36255</v>
      </c>
      <c r="B17976" s="214" t="s">
        <v>36256</v>
      </c>
      <c r="C17976" s="214" t="s">
        <v>47</v>
      </c>
    </row>
    <row r="17977" spans="1:3">
      <c r="A17977" s="218" t="s">
        <v>36257</v>
      </c>
      <c r="B17977" s="214" t="s">
        <v>36258</v>
      </c>
      <c r="C17977" s="214" t="s">
        <v>617</v>
      </c>
    </row>
    <row r="17978" spans="1:3">
      <c r="A17978" s="218" t="s">
        <v>36259</v>
      </c>
      <c r="B17978" s="214" t="s">
        <v>36260</v>
      </c>
      <c r="C17978" s="214" t="s">
        <v>47</v>
      </c>
    </row>
    <row r="17979" spans="1:3">
      <c r="A17979" s="218" t="s">
        <v>36261</v>
      </c>
      <c r="B17979" s="214" t="s">
        <v>36262</v>
      </c>
      <c r="C17979" s="214" t="s">
        <v>367</v>
      </c>
    </row>
    <row r="17980" spans="1:3">
      <c r="A17980" s="218" t="s">
        <v>36263</v>
      </c>
      <c r="B17980" s="214" t="s">
        <v>36264</v>
      </c>
      <c r="C17980" s="214" t="s">
        <v>367</v>
      </c>
    </row>
    <row r="17981" spans="1:3">
      <c r="A17981" s="218" t="s">
        <v>36265</v>
      </c>
      <c r="B17981" s="214" t="s">
        <v>36266</v>
      </c>
      <c r="C17981" s="214" t="s">
        <v>47</v>
      </c>
    </row>
    <row r="17982" spans="1:3">
      <c r="A17982" s="218" t="s">
        <v>36267</v>
      </c>
      <c r="B17982" s="214" t="s">
        <v>36268</v>
      </c>
      <c r="C17982" s="214" t="s">
        <v>47</v>
      </c>
    </row>
    <row r="17983" spans="1:3">
      <c r="A17983" s="218" t="s">
        <v>36269</v>
      </c>
      <c r="B17983" s="214" t="s">
        <v>36270</v>
      </c>
      <c r="C17983" s="214" t="s">
        <v>47</v>
      </c>
    </row>
    <row r="17984" spans="1:3">
      <c r="A17984" s="218" t="s">
        <v>36271</v>
      </c>
      <c r="B17984" s="214" t="s">
        <v>36272</v>
      </c>
      <c r="C17984" s="214" t="s">
        <v>47</v>
      </c>
    </row>
    <row r="17985" spans="1:3">
      <c r="A17985" s="218" t="s">
        <v>36273</v>
      </c>
      <c r="B17985" s="214" t="s">
        <v>36274</v>
      </c>
      <c r="C17985" s="214" t="s">
        <v>47</v>
      </c>
    </row>
    <row r="17986" spans="1:3">
      <c r="A17986" s="218" t="s">
        <v>36275</v>
      </c>
      <c r="B17986" s="214" t="s">
        <v>36276</v>
      </c>
      <c r="C17986" s="214" t="s">
        <v>47</v>
      </c>
    </row>
    <row r="17987" spans="1:3">
      <c r="A17987" s="218" t="s">
        <v>36277</v>
      </c>
      <c r="B17987" s="214" t="s">
        <v>36278</v>
      </c>
      <c r="C17987" s="214" t="s">
        <v>47</v>
      </c>
    </row>
    <row r="17988" spans="1:3">
      <c r="A17988" s="218" t="s">
        <v>36279</v>
      </c>
      <c r="B17988" s="214" t="s">
        <v>36280</v>
      </c>
      <c r="C17988" s="214" t="s">
        <v>47</v>
      </c>
    </row>
    <row r="17989" spans="1:3">
      <c r="A17989" s="218" t="s">
        <v>36281</v>
      </c>
      <c r="B17989" s="214" t="s">
        <v>36282</v>
      </c>
      <c r="C17989" s="214" t="s">
        <v>47</v>
      </c>
    </row>
    <row r="17990" spans="1:3">
      <c r="A17990" s="218" t="s">
        <v>36283</v>
      </c>
      <c r="B17990" s="214" t="s">
        <v>36284</v>
      </c>
      <c r="C17990" s="214" t="s">
        <v>47</v>
      </c>
    </row>
    <row r="17991" spans="1:3">
      <c r="A17991" s="218" t="s">
        <v>36285</v>
      </c>
      <c r="B17991" s="214" t="s">
        <v>36286</v>
      </c>
      <c r="C17991" s="214" t="s">
        <v>47</v>
      </c>
    </row>
    <row r="17992" spans="1:3">
      <c r="A17992" s="218" t="s">
        <v>36287</v>
      </c>
      <c r="B17992" s="214" t="s">
        <v>36288</v>
      </c>
      <c r="C17992" s="214" t="s">
        <v>47</v>
      </c>
    </row>
    <row r="17993" spans="1:3">
      <c r="A17993" s="218" t="s">
        <v>36289</v>
      </c>
      <c r="B17993" s="214" t="s">
        <v>36290</v>
      </c>
      <c r="C17993" s="214" t="s">
        <v>602</v>
      </c>
    </row>
    <row r="17994" spans="1:3">
      <c r="A17994" s="218" t="s">
        <v>36291</v>
      </c>
      <c r="B17994" s="214" t="s">
        <v>36292</v>
      </c>
      <c r="C17994" s="214" t="s">
        <v>602</v>
      </c>
    </row>
    <row r="17995" spans="1:3">
      <c r="A17995" s="218" t="s">
        <v>36293</v>
      </c>
      <c r="B17995" s="214" t="s">
        <v>36294</v>
      </c>
      <c r="C17995" s="214" t="s">
        <v>47</v>
      </c>
    </row>
    <row r="17996" spans="1:3">
      <c r="A17996" s="218" t="s">
        <v>36295</v>
      </c>
      <c r="B17996" s="214" t="s">
        <v>36296</v>
      </c>
      <c r="C17996" s="214" t="s">
        <v>47</v>
      </c>
    </row>
    <row r="17997" spans="1:3">
      <c r="A17997" s="218" t="s">
        <v>36297</v>
      </c>
      <c r="B17997" s="214" t="s">
        <v>36298</v>
      </c>
      <c r="C17997" s="214" t="s">
        <v>47</v>
      </c>
    </row>
    <row r="17998" spans="1:3">
      <c r="A17998" s="218" t="s">
        <v>36299</v>
      </c>
      <c r="B17998" s="214" t="s">
        <v>36300</v>
      </c>
      <c r="C17998" s="214" t="s">
        <v>602</v>
      </c>
    </row>
    <row r="17999" spans="1:3">
      <c r="A17999" s="218" t="s">
        <v>36301</v>
      </c>
      <c r="B17999" s="214" t="s">
        <v>36302</v>
      </c>
      <c r="C17999" s="214" t="s">
        <v>47</v>
      </c>
    </row>
    <row r="18000" spans="1:3">
      <c r="A18000" s="218" t="s">
        <v>36303</v>
      </c>
      <c r="B18000" s="214" t="s">
        <v>36304</v>
      </c>
      <c r="C18000" s="214" t="s">
        <v>47</v>
      </c>
    </row>
    <row r="18001" spans="1:3">
      <c r="A18001" s="218" t="s">
        <v>36305</v>
      </c>
      <c r="B18001" s="214" t="s">
        <v>36306</v>
      </c>
      <c r="C18001" s="214" t="s">
        <v>47</v>
      </c>
    </row>
    <row r="18002" spans="1:3">
      <c r="A18002" s="218" t="s">
        <v>36307</v>
      </c>
      <c r="B18002" s="214" t="s">
        <v>36308</v>
      </c>
      <c r="C18002" s="214" t="s">
        <v>47</v>
      </c>
    </row>
    <row r="18003" spans="1:3">
      <c r="A18003" s="218" t="s">
        <v>36309</v>
      </c>
      <c r="B18003" s="214" t="s">
        <v>36310</v>
      </c>
      <c r="C18003" s="214" t="s">
        <v>47</v>
      </c>
    </row>
    <row r="18004" spans="1:3">
      <c r="A18004" s="218" t="s">
        <v>36311</v>
      </c>
      <c r="B18004" s="214" t="s">
        <v>36312</v>
      </c>
      <c r="C18004" s="214" t="s">
        <v>47</v>
      </c>
    </row>
    <row r="18005" spans="1:3">
      <c r="A18005" s="218" t="s">
        <v>36313</v>
      </c>
      <c r="B18005" s="214" t="s">
        <v>36314</v>
      </c>
      <c r="C18005" s="214" t="s">
        <v>3105</v>
      </c>
    </row>
    <row r="18006" spans="1:3">
      <c r="A18006" s="218" t="s">
        <v>36315</v>
      </c>
      <c r="B18006" s="214" t="s">
        <v>36316</v>
      </c>
      <c r="C18006" s="214" t="s">
        <v>47</v>
      </c>
    </row>
    <row r="18007" spans="1:3">
      <c r="A18007" s="218" t="s">
        <v>36317</v>
      </c>
      <c r="B18007" s="214" t="s">
        <v>36318</v>
      </c>
      <c r="C18007" s="214" t="s">
        <v>367</v>
      </c>
    </row>
    <row r="18008" spans="1:3">
      <c r="A18008" s="218" t="s">
        <v>36319</v>
      </c>
      <c r="B18008" s="214" t="s">
        <v>36320</v>
      </c>
      <c r="C18008" s="214" t="s">
        <v>47</v>
      </c>
    </row>
    <row r="18009" spans="1:3">
      <c r="A18009" s="218" t="s">
        <v>36321</v>
      </c>
      <c r="B18009" s="214" t="s">
        <v>36322</v>
      </c>
      <c r="C18009" s="214" t="s">
        <v>47</v>
      </c>
    </row>
    <row r="18010" spans="1:3">
      <c r="A18010" s="218" t="s">
        <v>36323</v>
      </c>
      <c r="B18010" s="214" t="s">
        <v>36324</v>
      </c>
      <c r="C18010" s="214" t="s">
        <v>365</v>
      </c>
    </row>
    <row r="18011" spans="1:3">
      <c r="A18011" s="218" t="s">
        <v>36325</v>
      </c>
      <c r="B18011" s="214" t="s">
        <v>36326</v>
      </c>
      <c r="C18011" s="214" t="s">
        <v>367</v>
      </c>
    </row>
    <row r="18012" spans="1:3">
      <c r="A18012" s="218" t="s">
        <v>36327</v>
      </c>
      <c r="B18012" s="214" t="s">
        <v>36328</v>
      </c>
      <c r="C18012" s="214" t="s">
        <v>47</v>
      </c>
    </row>
    <row r="18013" spans="1:3">
      <c r="A18013" s="218" t="s">
        <v>36329</v>
      </c>
      <c r="B18013" s="214" t="s">
        <v>36330</v>
      </c>
      <c r="C18013" s="214" t="s">
        <v>47</v>
      </c>
    </row>
    <row r="18014" spans="1:3">
      <c r="A18014" s="218" t="s">
        <v>36331</v>
      </c>
      <c r="B18014" s="214" t="s">
        <v>36332</v>
      </c>
      <c r="C18014" s="214" t="s">
        <v>47</v>
      </c>
    </row>
    <row r="18015" spans="1:3">
      <c r="A18015" s="218" t="s">
        <v>36333</v>
      </c>
      <c r="B18015" s="214" t="s">
        <v>36334</v>
      </c>
      <c r="C18015" s="214" t="s">
        <v>47</v>
      </c>
    </row>
    <row r="18016" spans="1:3">
      <c r="A18016" s="218" t="s">
        <v>36335</v>
      </c>
      <c r="B18016" s="214" t="s">
        <v>36336</v>
      </c>
      <c r="C18016" s="214" t="s">
        <v>47</v>
      </c>
    </row>
    <row r="18017" spans="1:3">
      <c r="A18017" s="218" t="s">
        <v>36337</v>
      </c>
      <c r="B18017" s="214" t="s">
        <v>36338</v>
      </c>
      <c r="C18017" s="214" t="s">
        <v>47</v>
      </c>
    </row>
    <row r="18018" spans="1:3">
      <c r="A18018" s="218" t="s">
        <v>36339</v>
      </c>
      <c r="B18018" s="214" t="s">
        <v>36340</v>
      </c>
      <c r="C18018" s="214" t="s">
        <v>47</v>
      </c>
    </row>
    <row r="18019" spans="1:3">
      <c r="A18019" s="218" t="s">
        <v>36341</v>
      </c>
      <c r="B18019" s="214" t="s">
        <v>36342</v>
      </c>
      <c r="C18019" s="214" t="s">
        <v>47</v>
      </c>
    </row>
    <row r="18020" spans="1:3">
      <c r="A18020" s="218" t="s">
        <v>36343</v>
      </c>
      <c r="B18020" s="214" t="s">
        <v>36344</v>
      </c>
      <c r="C18020" s="214" t="s">
        <v>47</v>
      </c>
    </row>
    <row r="18021" spans="1:3">
      <c r="A18021" s="218" t="s">
        <v>36345</v>
      </c>
      <c r="B18021" s="214" t="s">
        <v>36346</v>
      </c>
      <c r="C18021" s="214" t="s">
        <v>602</v>
      </c>
    </row>
    <row r="18022" spans="1:3">
      <c r="A18022" s="218" t="s">
        <v>36347</v>
      </c>
      <c r="B18022" s="214" t="s">
        <v>27680</v>
      </c>
      <c r="C18022" s="214" t="s">
        <v>602</v>
      </c>
    </row>
    <row r="18023" spans="1:3">
      <c r="A18023" s="218" t="s">
        <v>36348</v>
      </c>
      <c r="B18023" s="214" t="s">
        <v>36349</v>
      </c>
      <c r="C18023" s="214" t="s">
        <v>602</v>
      </c>
    </row>
    <row r="18024" spans="1:3">
      <c r="A18024" s="218" t="s">
        <v>36350</v>
      </c>
      <c r="B18024" s="214" t="s">
        <v>36351</v>
      </c>
      <c r="C18024" s="214" t="s">
        <v>47</v>
      </c>
    </row>
    <row r="18025" spans="1:3">
      <c r="A18025" s="218" t="s">
        <v>36352</v>
      </c>
      <c r="B18025" s="214" t="s">
        <v>36353</v>
      </c>
      <c r="C18025" s="214" t="s">
        <v>602</v>
      </c>
    </row>
    <row r="18026" spans="1:3">
      <c r="A18026" s="218" t="s">
        <v>36354</v>
      </c>
      <c r="B18026" s="214" t="s">
        <v>36355</v>
      </c>
      <c r="C18026" s="214" t="s">
        <v>602</v>
      </c>
    </row>
    <row r="18027" spans="1:3">
      <c r="A18027" s="218" t="s">
        <v>36356</v>
      </c>
      <c r="B18027" s="214" t="s">
        <v>36357</v>
      </c>
      <c r="C18027" s="214" t="s">
        <v>3105</v>
      </c>
    </row>
    <row r="18028" spans="1:3">
      <c r="A18028" s="218" t="s">
        <v>36358</v>
      </c>
      <c r="B18028" s="214" t="s">
        <v>36359</v>
      </c>
      <c r="C18028" s="214" t="s">
        <v>3105</v>
      </c>
    </row>
    <row r="18029" spans="1:3">
      <c r="A18029" s="218" t="s">
        <v>36360</v>
      </c>
      <c r="B18029" s="214" t="s">
        <v>36361</v>
      </c>
      <c r="C18029" s="214" t="s">
        <v>47</v>
      </c>
    </row>
    <row r="18030" spans="1:3">
      <c r="A18030" s="218" t="s">
        <v>36362</v>
      </c>
      <c r="B18030" s="214" t="s">
        <v>36363</v>
      </c>
      <c r="C18030" s="214" t="s">
        <v>47</v>
      </c>
    </row>
    <row r="18031" spans="1:3">
      <c r="A18031" s="218" t="s">
        <v>36364</v>
      </c>
      <c r="B18031" s="214" t="s">
        <v>36365</v>
      </c>
      <c r="C18031" s="214" t="s">
        <v>47</v>
      </c>
    </row>
    <row r="18032" spans="1:3">
      <c r="A18032" s="218" t="s">
        <v>36366</v>
      </c>
      <c r="B18032" s="214" t="s">
        <v>36367</v>
      </c>
      <c r="C18032" s="214" t="s">
        <v>47</v>
      </c>
    </row>
    <row r="18033" spans="1:3">
      <c r="A18033" s="218" t="s">
        <v>36368</v>
      </c>
      <c r="B18033" s="214" t="s">
        <v>36369</v>
      </c>
      <c r="C18033" s="214" t="s">
        <v>602</v>
      </c>
    </row>
    <row r="18034" spans="1:3">
      <c r="A18034" s="218" t="s">
        <v>36370</v>
      </c>
      <c r="B18034" s="214" t="s">
        <v>36371</v>
      </c>
      <c r="C18034" s="214" t="s">
        <v>47</v>
      </c>
    </row>
    <row r="18035" spans="1:3">
      <c r="A18035" s="218" t="s">
        <v>36372</v>
      </c>
      <c r="B18035" s="214" t="s">
        <v>36373</v>
      </c>
      <c r="C18035" s="214" t="s">
        <v>47</v>
      </c>
    </row>
    <row r="18036" spans="1:3">
      <c r="A18036" s="218" t="s">
        <v>36374</v>
      </c>
      <c r="B18036" s="214" t="s">
        <v>36375</v>
      </c>
      <c r="C18036" s="214" t="s">
        <v>47</v>
      </c>
    </row>
    <row r="18037" spans="1:3">
      <c r="A18037" s="218" t="s">
        <v>36376</v>
      </c>
      <c r="B18037" s="214" t="s">
        <v>36377</v>
      </c>
      <c r="C18037" s="214" t="s">
        <v>47</v>
      </c>
    </row>
    <row r="18038" spans="1:3">
      <c r="A18038" s="218" t="s">
        <v>36378</v>
      </c>
      <c r="B18038" s="214" t="s">
        <v>36379</v>
      </c>
      <c r="C18038" s="214" t="s">
        <v>47</v>
      </c>
    </row>
    <row r="18039" spans="1:3">
      <c r="A18039" s="218" t="s">
        <v>36380</v>
      </c>
      <c r="B18039" s="214" t="s">
        <v>36381</v>
      </c>
      <c r="C18039" s="214" t="s">
        <v>47</v>
      </c>
    </row>
    <row r="18040" spans="1:3">
      <c r="A18040" s="218" t="s">
        <v>36382</v>
      </c>
      <c r="B18040" s="214" t="s">
        <v>36383</v>
      </c>
      <c r="C18040" s="214" t="s">
        <v>47</v>
      </c>
    </row>
    <row r="18041" spans="1:3">
      <c r="A18041" s="218" t="s">
        <v>36384</v>
      </c>
      <c r="B18041" s="214" t="s">
        <v>36385</v>
      </c>
      <c r="C18041" s="214" t="s">
        <v>47</v>
      </c>
    </row>
    <row r="18042" spans="1:3">
      <c r="A18042" s="218" t="s">
        <v>36386</v>
      </c>
      <c r="B18042" s="214" t="s">
        <v>36387</v>
      </c>
      <c r="C18042" s="214" t="s">
        <v>602</v>
      </c>
    </row>
    <row r="18043" spans="1:3">
      <c r="A18043" s="218" t="s">
        <v>36388</v>
      </c>
      <c r="B18043" s="214" t="s">
        <v>36389</v>
      </c>
      <c r="C18043" s="214" t="s">
        <v>47</v>
      </c>
    </row>
    <row r="18044" spans="1:3">
      <c r="A18044" s="218" t="s">
        <v>36390</v>
      </c>
      <c r="B18044" s="214" t="s">
        <v>36391</v>
      </c>
      <c r="C18044" s="214" t="s">
        <v>602</v>
      </c>
    </row>
    <row r="18045" spans="1:3">
      <c r="A18045" s="218" t="s">
        <v>36392</v>
      </c>
      <c r="B18045" s="214" t="s">
        <v>36393</v>
      </c>
      <c r="C18045" s="214" t="s">
        <v>365</v>
      </c>
    </row>
    <row r="18046" spans="1:3">
      <c r="A18046" s="218" t="s">
        <v>36394</v>
      </c>
      <c r="B18046" s="214" t="s">
        <v>36395</v>
      </c>
      <c r="C18046" s="214" t="s">
        <v>47</v>
      </c>
    </row>
    <row r="18047" spans="1:3">
      <c r="A18047" s="218" t="s">
        <v>36396</v>
      </c>
      <c r="B18047" s="214" t="s">
        <v>36397</v>
      </c>
      <c r="C18047" s="214" t="s">
        <v>47</v>
      </c>
    </row>
    <row r="18048" spans="1:3">
      <c r="A18048" s="218" t="s">
        <v>36398</v>
      </c>
      <c r="B18048" s="214" t="s">
        <v>36399</v>
      </c>
      <c r="C18048" s="214" t="s">
        <v>602</v>
      </c>
    </row>
    <row r="18049" spans="1:3">
      <c r="A18049" s="218" t="s">
        <v>36400</v>
      </c>
      <c r="B18049" s="214" t="s">
        <v>36401</v>
      </c>
      <c r="C18049" s="214" t="s">
        <v>47</v>
      </c>
    </row>
    <row r="18050" spans="1:3">
      <c r="A18050" s="218" t="s">
        <v>36402</v>
      </c>
      <c r="B18050" s="214" t="s">
        <v>36403</v>
      </c>
      <c r="C18050" s="214" t="s">
        <v>47</v>
      </c>
    </row>
    <row r="18051" spans="1:3">
      <c r="A18051" s="218" t="s">
        <v>36404</v>
      </c>
      <c r="B18051" s="214" t="s">
        <v>36405</v>
      </c>
      <c r="C18051" s="214" t="s">
        <v>47</v>
      </c>
    </row>
    <row r="18052" spans="1:3">
      <c r="A18052" s="218" t="s">
        <v>36406</v>
      </c>
      <c r="B18052" s="214" t="s">
        <v>36407</v>
      </c>
      <c r="C18052" s="214" t="s">
        <v>47</v>
      </c>
    </row>
    <row r="18053" spans="1:3">
      <c r="A18053" s="218" t="s">
        <v>36408</v>
      </c>
      <c r="B18053" s="214" t="s">
        <v>36409</v>
      </c>
      <c r="C18053" s="214" t="s">
        <v>47</v>
      </c>
    </row>
    <row r="18054" spans="1:3">
      <c r="A18054" s="218" t="s">
        <v>36410</v>
      </c>
      <c r="B18054" s="214" t="s">
        <v>36411</v>
      </c>
      <c r="C18054" s="214" t="s">
        <v>47</v>
      </c>
    </row>
    <row r="18055" spans="1:3">
      <c r="A18055" s="218" t="s">
        <v>36412</v>
      </c>
      <c r="B18055" s="214" t="s">
        <v>36413</v>
      </c>
      <c r="C18055" s="214" t="s">
        <v>47</v>
      </c>
    </row>
    <row r="18056" spans="1:3">
      <c r="A18056" s="218" t="s">
        <v>36414</v>
      </c>
      <c r="B18056" s="214" t="s">
        <v>36415</v>
      </c>
      <c r="C18056" s="214" t="s">
        <v>47</v>
      </c>
    </row>
    <row r="18057" spans="1:3">
      <c r="A18057" s="218" t="s">
        <v>36416</v>
      </c>
      <c r="B18057" s="214" t="s">
        <v>36417</v>
      </c>
      <c r="C18057" s="214" t="s">
        <v>47</v>
      </c>
    </row>
    <row r="18058" spans="1:3">
      <c r="A18058" s="218" t="s">
        <v>36418</v>
      </c>
      <c r="B18058" s="214" t="s">
        <v>36419</v>
      </c>
      <c r="C18058" s="214" t="s">
        <v>47</v>
      </c>
    </row>
    <row r="18059" spans="1:3">
      <c r="A18059" s="218" t="s">
        <v>36420</v>
      </c>
      <c r="B18059" s="214" t="s">
        <v>36421</v>
      </c>
      <c r="C18059" s="214" t="s">
        <v>602</v>
      </c>
    </row>
    <row r="18060" spans="1:3">
      <c r="A18060" s="218" t="s">
        <v>36422</v>
      </c>
      <c r="B18060" s="214" t="s">
        <v>36423</v>
      </c>
      <c r="C18060" s="214" t="s">
        <v>602</v>
      </c>
    </row>
    <row r="18061" spans="1:3">
      <c r="A18061" s="218" t="s">
        <v>36424</v>
      </c>
      <c r="B18061" s="214" t="s">
        <v>36425</v>
      </c>
      <c r="C18061" s="214" t="s">
        <v>602</v>
      </c>
    </row>
    <row r="18062" spans="1:3">
      <c r="A18062" s="218" t="s">
        <v>36426</v>
      </c>
      <c r="B18062" s="214" t="s">
        <v>36427</v>
      </c>
      <c r="C18062" s="214" t="s">
        <v>47</v>
      </c>
    </row>
    <row r="18063" spans="1:3">
      <c r="A18063" s="218" t="s">
        <v>36428</v>
      </c>
      <c r="B18063" s="214" t="s">
        <v>36429</v>
      </c>
      <c r="C18063" s="214" t="s">
        <v>47</v>
      </c>
    </row>
    <row r="18064" spans="1:3">
      <c r="A18064" s="218" t="s">
        <v>36430</v>
      </c>
      <c r="B18064" s="214" t="s">
        <v>36431</v>
      </c>
      <c r="C18064" s="214" t="s">
        <v>47</v>
      </c>
    </row>
    <row r="18065" spans="1:3">
      <c r="A18065" s="218" t="s">
        <v>36432</v>
      </c>
      <c r="B18065" s="214" t="s">
        <v>36433</v>
      </c>
      <c r="C18065" s="214" t="s">
        <v>47</v>
      </c>
    </row>
    <row r="18066" spans="1:3">
      <c r="A18066" s="218" t="s">
        <v>36434</v>
      </c>
      <c r="B18066" s="214" t="s">
        <v>36435</v>
      </c>
      <c r="C18066" s="214" t="s">
        <v>47</v>
      </c>
    </row>
    <row r="18067" spans="1:3">
      <c r="A18067" s="218" t="s">
        <v>36436</v>
      </c>
      <c r="B18067" s="214" t="s">
        <v>2248</v>
      </c>
      <c r="C18067" s="214" t="s">
        <v>617</v>
      </c>
    </row>
    <row r="18068" spans="1:3">
      <c r="A18068" s="218" t="s">
        <v>36437</v>
      </c>
      <c r="B18068" s="214" t="s">
        <v>36438</v>
      </c>
      <c r="C18068" s="214" t="s">
        <v>602</v>
      </c>
    </row>
    <row r="18069" spans="1:3">
      <c r="A18069" s="218" t="s">
        <v>36439</v>
      </c>
      <c r="B18069" s="214" t="s">
        <v>36440</v>
      </c>
      <c r="C18069" s="214" t="s">
        <v>47</v>
      </c>
    </row>
    <row r="18070" spans="1:3">
      <c r="A18070" s="218" t="s">
        <v>36441</v>
      </c>
      <c r="B18070" s="214" t="s">
        <v>36442</v>
      </c>
      <c r="C18070" s="214" t="s">
        <v>367</v>
      </c>
    </row>
    <row r="18071" spans="1:3">
      <c r="A18071" s="218" t="s">
        <v>36443</v>
      </c>
      <c r="B18071" s="214" t="s">
        <v>36444</v>
      </c>
      <c r="C18071" s="214" t="s">
        <v>47</v>
      </c>
    </row>
    <row r="18072" spans="1:3">
      <c r="A18072" s="218" t="s">
        <v>36445</v>
      </c>
      <c r="B18072" s="214" t="s">
        <v>36446</v>
      </c>
      <c r="C18072" s="214" t="s">
        <v>47</v>
      </c>
    </row>
    <row r="18073" spans="1:3">
      <c r="A18073" s="218" t="s">
        <v>36447</v>
      </c>
      <c r="B18073" s="214" t="s">
        <v>36448</v>
      </c>
      <c r="C18073" s="214" t="s">
        <v>47</v>
      </c>
    </row>
    <row r="18074" spans="1:3">
      <c r="A18074" s="218" t="s">
        <v>36449</v>
      </c>
      <c r="B18074" s="214" t="s">
        <v>36450</v>
      </c>
      <c r="C18074" s="214" t="s">
        <v>47</v>
      </c>
    </row>
    <row r="18075" spans="1:3">
      <c r="A18075" s="218" t="s">
        <v>36451</v>
      </c>
      <c r="B18075" s="214" t="s">
        <v>36452</v>
      </c>
      <c r="C18075" s="214" t="s">
        <v>367</v>
      </c>
    </row>
    <row r="18076" spans="1:3">
      <c r="A18076" s="218" t="s">
        <v>36453</v>
      </c>
      <c r="B18076" s="214" t="s">
        <v>36454</v>
      </c>
      <c r="C18076" s="214" t="s">
        <v>367</v>
      </c>
    </row>
    <row r="18077" spans="1:3">
      <c r="A18077" s="218" t="s">
        <v>36455</v>
      </c>
      <c r="B18077" s="214" t="s">
        <v>36456</v>
      </c>
      <c r="C18077" s="214" t="s">
        <v>3105</v>
      </c>
    </row>
    <row r="18078" spans="1:3">
      <c r="A18078" s="218" t="s">
        <v>36457</v>
      </c>
      <c r="B18078" s="214" t="s">
        <v>36458</v>
      </c>
      <c r="C18078" s="214" t="s">
        <v>3105</v>
      </c>
    </row>
    <row r="18079" spans="1:3">
      <c r="A18079" s="218" t="s">
        <v>36459</v>
      </c>
      <c r="B18079" s="214" t="s">
        <v>36460</v>
      </c>
      <c r="C18079" s="214" t="s">
        <v>367</v>
      </c>
    </row>
    <row r="18080" spans="1:3">
      <c r="A18080" s="218" t="s">
        <v>36461</v>
      </c>
      <c r="B18080" s="214" t="s">
        <v>36462</v>
      </c>
      <c r="C18080" s="214" t="s">
        <v>47</v>
      </c>
    </row>
    <row r="18081" spans="1:3">
      <c r="A18081" s="218" t="s">
        <v>36463</v>
      </c>
      <c r="B18081" s="214" t="s">
        <v>36464</v>
      </c>
      <c r="C18081" s="214" t="s">
        <v>47</v>
      </c>
    </row>
    <row r="18082" spans="1:3">
      <c r="A18082" s="218" t="s">
        <v>36465</v>
      </c>
      <c r="B18082" s="214" t="s">
        <v>36466</v>
      </c>
      <c r="C18082" s="214" t="s">
        <v>367</v>
      </c>
    </row>
    <row r="18083" spans="1:3">
      <c r="A18083" s="218" t="s">
        <v>36467</v>
      </c>
      <c r="B18083" s="214" t="s">
        <v>36468</v>
      </c>
      <c r="C18083" s="214" t="s">
        <v>367</v>
      </c>
    </row>
    <row r="18084" spans="1:3">
      <c r="A18084" s="218" t="s">
        <v>36469</v>
      </c>
      <c r="B18084" s="214" t="s">
        <v>36470</v>
      </c>
      <c r="C18084" s="214" t="s">
        <v>367</v>
      </c>
    </row>
    <row r="18085" spans="1:3">
      <c r="A18085" s="218" t="s">
        <v>36471</v>
      </c>
      <c r="B18085" s="214" t="s">
        <v>36472</v>
      </c>
      <c r="C18085" s="214" t="s">
        <v>47</v>
      </c>
    </row>
    <row r="18086" spans="1:3">
      <c r="A18086" s="218" t="s">
        <v>36473</v>
      </c>
      <c r="B18086" s="214" t="s">
        <v>36474</v>
      </c>
      <c r="C18086" s="214" t="s">
        <v>1816</v>
      </c>
    </row>
    <row r="18087" spans="1:3">
      <c r="A18087" s="218" t="s">
        <v>36475</v>
      </c>
      <c r="B18087" s="214" t="s">
        <v>36476</v>
      </c>
      <c r="C18087" s="214" t="s">
        <v>47</v>
      </c>
    </row>
    <row r="18088" spans="1:3">
      <c r="A18088" s="218" t="s">
        <v>36477</v>
      </c>
      <c r="B18088" s="214" t="s">
        <v>36478</v>
      </c>
      <c r="C18088" s="214" t="s">
        <v>47</v>
      </c>
    </row>
    <row r="18089" spans="1:3">
      <c r="A18089" s="218" t="s">
        <v>36479</v>
      </c>
      <c r="B18089" s="214" t="s">
        <v>36480</v>
      </c>
      <c r="C18089" s="214" t="s">
        <v>47</v>
      </c>
    </row>
    <row r="18090" spans="1:3">
      <c r="A18090" s="218" t="s">
        <v>36481</v>
      </c>
      <c r="B18090" s="214" t="s">
        <v>36482</v>
      </c>
      <c r="C18090" s="214" t="s">
        <v>47</v>
      </c>
    </row>
    <row r="18091" spans="1:3">
      <c r="A18091" s="218" t="s">
        <v>36483</v>
      </c>
      <c r="B18091" s="214" t="s">
        <v>36484</v>
      </c>
      <c r="C18091" s="214" t="s">
        <v>47</v>
      </c>
    </row>
    <row r="18092" spans="1:3">
      <c r="A18092" s="218" t="s">
        <v>36485</v>
      </c>
      <c r="B18092" s="214" t="s">
        <v>36486</v>
      </c>
      <c r="C18092" s="214" t="s">
        <v>47</v>
      </c>
    </row>
    <row r="18093" spans="1:3">
      <c r="A18093" s="218" t="s">
        <v>36487</v>
      </c>
      <c r="B18093" s="214" t="s">
        <v>36488</v>
      </c>
      <c r="C18093" s="214" t="s">
        <v>47</v>
      </c>
    </row>
    <row r="18094" spans="1:3">
      <c r="A18094" s="218" t="s">
        <v>36489</v>
      </c>
      <c r="B18094" s="214" t="s">
        <v>36490</v>
      </c>
      <c r="C18094" s="214" t="s">
        <v>47</v>
      </c>
    </row>
    <row r="18095" spans="1:3">
      <c r="A18095" s="218" t="s">
        <v>36491</v>
      </c>
      <c r="B18095" s="214" t="s">
        <v>36492</v>
      </c>
      <c r="C18095" s="214" t="s">
        <v>47</v>
      </c>
    </row>
    <row r="18096" spans="1:3">
      <c r="A18096" s="218" t="s">
        <v>36493</v>
      </c>
      <c r="B18096" s="214" t="s">
        <v>36494</v>
      </c>
      <c r="C18096" s="214" t="s">
        <v>47</v>
      </c>
    </row>
    <row r="18097" spans="1:3">
      <c r="A18097" s="218" t="s">
        <v>36495</v>
      </c>
      <c r="B18097" s="214" t="s">
        <v>36496</v>
      </c>
      <c r="C18097" s="214" t="s">
        <v>47</v>
      </c>
    </row>
    <row r="18098" spans="1:3">
      <c r="A18098" s="218" t="s">
        <v>36497</v>
      </c>
      <c r="B18098" s="214" t="s">
        <v>36498</v>
      </c>
      <c r="C18098" s="214" t="s">
        <v>47</v>
      </c>
    </row>
    <row r="18099" spans="1:3">
      <c r="A18099" s="218" t="s">
        <v>36499</v>
      </c>
      <c r="B18099" s="214" t="s">
        <v>36500</v>
      </c>
      <c r="C18099" s="214" t="s">
        <v>1816</v>
      </c>
    </row>
    <row r="18100" spans="1:3">
      <c r="A18100" s="218" t="s">
        <v>36501</v>
      </c>
      <c r="B18100" s="214" t="s">
        <v>36502</v>
      </c>
      <c r="C18100" s="214" t="s">
        <v>602</v>
      </c>
    </row>
    <row r="18101" spans="1:3">
      <c r="A18101" s="218" t="s">
        <v>36503</v>
      </c>
      <c r="B18101" s="214" t="s">
        <v>36504</v>
      </c>
      <c r="C18101" s="214" t="s">
        <v>602</v>
      </c>
    </row>
    <row r="18102" spans="1:3">
      <c r="A18102" s="218" t="s">
        <v>36505</v>
      </c>
      <c r="B18102" s="214" t="s">
        <v>36506</v>
      </c>
      <c r="C18102" s="214" t="s">
        <v>602</v>
      </c>
    </row>
    <row r="18103" spans="1:3">
      <c r="A18103" s="218" t="s">
        <v>36507</v>
      </c>
      <c r="B18103" s="214" t="s">
        <v>34520</v>
      </c>
      <c r="C18103" s="214" t="s">
        <v>602</v>
      </c>
    </row>
    <row r="18104" spans="1:3">
      <c r="A18104" s="218" t="s">
        <v>36508</v>
      </c>
      <c r="B18104" s="214" t="s">
        <v>36509</v>
      </c>
      <c r="C18104" s="214" t="s">
        <v>47</v>
      </c>
    </row>
    <row r="18105" spans="1:3">
      <c r="A18105" s="218" t="s">
        <v>36510</v>
      </c>
      <c r="B18105" s="214" t="s">
        <v>36511</v>
      </c>
      <c r="C18105" s="214" t="s">
        <v>47</v>
      </c>
    </row>
    <row r="18106" spans="1:3">
      <c r="A18106" s="218" t="s">
        <v>36512</v>
      </c>
      <c r="B18106" s="214" t="s">
        <v>36513</v>
      </c>
      <c r="C18106" s="214" t="s">
        <v>47</v>
      </c>
    </row>
    <row r="18107" spans="1:3">
      <c r="A18107" s="218" t="s">
        <v>36514</v>
      </c>
      <c r="B18107" s="214" t="s">
        <v>36515</v>
      </c>
      <c r="C18107" s="214" t="s">
        <v>47</v>
      </c>
    </row>
    <row r="18108" spans="1:3">
      <c r="A18108" s="218" t="s">
        <v>36516</v>
      </c>
      <c r="B18108" s="214" t="s">
        <v>36517</v>
      </c>
      <c r="C18108" s="214" t="s">
        <v>47</v>
      </c>
    </row>
    <row r="18109" spans="1:3">
      <c r="A18109" s="218" t="s">
        <v>36518</v>
      </c>
      <c r="B18109" s="214" t="s">
        <v>36519</v>
      </c>
      <c r="C18109" s="214" t="s">
        <v>47</v>
      </c>
    </row>
    <row r="18110" spans="1:3">
      <c r="A18110" s="218" t="s">
        <v>36520</v>
      </c>
      <c r="B18110" s="214" t="s">
        <v>36521</v>
      </c>
      <c r="C18110" s="214" t="s">
        <v>47</v>
      </c>
    </row>
    <row r="18111" spans="1:3">
      <c r="A18111" s="218" t="s">
        <v>36522</v>
      </c>
      <c r="B18111" s="214" t="s">
        <v>36523</v>
      </c>
      <c r="C18111" s="214" t="s">
        <v>47</v>
      </c>
    </row>
    <row r="18112" spans="1:3">
      <c r="A18112" s="218" t="s">
        <v>36524</v>
      </c>
      <c r="B18112" s="214" t="s">
        <v>36525</v>
      </c>
      <c r="C18112" s="214" t="s">
        <v>47</v>
      </c>
    </row>
    <row r="18113" spans="1:3">
      <c r="A18113" s="218" t="s">
        <v>36526</v>
      </c>
      <c r="B18113" s="214" t="s">
        <v>36527</v>
      </c>
      <c r="C18113" s="214" t="s">
        <v>47</v>
      </c>
    </row>
    <row r="18114" spans="1:3">
      <c r="A18114" s="218" t="s">
        <v>36528</v>
      </c>
      <c r="B18114" s="214" t="s">
        <v>36529</v>
      </c>
      <c r="C18114" s="214" t="s">
        <v>47</v>
      </c>
    </row>
    <row r="18115" spans="1:3">
      <c r="A18115" s="218" t="s">
        <v>36530</v>
      </c>
      <c r="B18115" s="214" t="s">
        <v>36531</v>
      </c>
      <c r="C18115" s="214" t="s">
        <v>47</v>
      </c>
    </row>
    <row r="18116" spans="1:3">
      <c r="A18116" s="218" t="s">
        <v>36532</v>
      </c>
      <c r="B18116" s="214" t="s">
        <v>36533</v>
      </c>
      <c r="C18116" s="214" t="s">
        <v>47</v>
      </c>
    </row>
    <row r="18117" spans="1:3">
      <c r="A18117" s="218" t="s">
        <v>36534</v>
      </c>
      <c r="B18117" s="214" t="s">
        <v>36535</v>
      </c>
      <c r="C18117" s="214" t="s">
        <v>47</v>
      </c>
    </row>
    <row r="18118" spans="1:3">
      <c r="A18118" s="218" t="s">
        <v>36536</v>
      </c>
      <c r="B18118" s="214" t="s">
        <v>36537</v>
      </c>
      <c r="C18118" s="214" t="s">
        <v>47</v>
      </c>
    </row>
    <row r="18119" spans="1:3">
      <c r="A18119" s="218" t="s">
        <v>36538</v>
      </c>
      <c r="B18119" s="214" t="s">
        <v>36539</v>
      </c>
      <c r="C18119" s="214" t="s">
        <v>47</v>
      </c>
    </row>
    <row r="18120" spans="1:3">
      <c r="A18120" s="218" t="s">
        <v>36540</v>
      </c>
      <c r="B18120" s="214" t="s">
        <v>36541</v>
      </c>
      <c r="C18120" s="214" t="s">
        <v>47</v>
      </c>
    </row>
    <row r="18121" spans="1:3">
      <c r="A18121" s="218" t="s">
        <v>36542</v>
      </c>
      <c r="B18121" s="214" t="s">
        <v>36543</v>
      </c>
      <c r="C18121" s="214" t="s">
        <v>47</v>
      </c>
    </row>
    <row r="18122" spans="1:3">
      <c r="A18122" s="218" t="s">
        <v>36544</v>
      </c>
      <c r="B18122" s="214" t="s">
        <v>36545</v>
      </c>
      <c r="C18122" s="214" t="s">
        <v>47</v>
      </c>
    </row>
    <row r="18123" spans="1:3">
      <c r="A18123" s="218" t="s">
        <v>36546</v>
      </c>
      <c r="B18123" s="214" t="s">
        <v>36547</v>
      </c>
      <c r="C18123" s="214" t="s">
        <v>47</v>
      </c>
    </row>
    <row r="18124" spans="1:3">
      <c r="A18124" s="218" t="s">
        <v>36548</v>
      </c>
      <c r="B18124" s="214" t="s">
        <v>36549</v>
      </c>
      <c r="C18124" s="214" t="s">
        <v>47</v>
      </c>
    </row>
    <row r="18125" spans="1:3">
      <c r="A18125" s="218" t="s">
        <v>36550</v>
      </c>
      <c r="B18125" s="214" t="s">
        <v>36551</v>
      </c>
      <c r="C18125" s="214" t="s">
        <v>47</v>
      </c>
    </row>
    <row r="18126" spans="1:3">
      <c r="A18126" s="218" t="s">
        <v>36552</v>
      </c>
      <c r="B18126" s="214" t="s">
        <v>36553</v>
      </c>
      <c r="C18126" s="214" t="s">
        <v>47</v>
      </c>
    </row>
    <row r="18127" spans="1:3">
      <c r="A18127" s="218" t="s">
        <v>36554</v>
      </c>
      <c r="B18127" s="214" t="s">
        <v>36555</v>
      </c>
      <c r="C18127" s="214" t="s">
        <v>47</v>
      </c>
    </row>
    <row r="18128" spans="1:3">
      <c r="A18128" s="218" t="s">
        <v>36556</v>
      </c>
      <c r="B18128" s="214" t="s">
        <v>36557</v>
      </c>
      <c r="C18128" s="214" t="s">
        <v>47</v>
      </c>
    </row>
    <row r="18129" spans="1:3">
      <c r="A18129" s="218" t="s">
        <v>36558</v>
      </c>
      <c r="B18129" s="214" t="s">
        <v>36559</v>
      </c>
      <c r="C18129" s="214" t="s">
        <v>47</v>
      </c>
    </row>
    <row r="18130" spans="1:3">
      <c r="A18130" s="218" t="s">
        <v>36560</v>
      </c>
      <c r="B18130" s="214" t="s">
        <v>36561</v>
      </c>
      <c r="C18130" s="214" t="s">
        <v>47</v>
      </c>
    </row>
    <row r="18131" spans="1:3">
      <c r="A18131" s="218" t="s">
        <v>36562</v>
      </c>
      <c r="B18131" s="214" t="s">
        <v>2062</v>
      </c>
      <c r="C18131" s="214" t="s">
        <v>47</v>
      </c>
    </row>
    <row r="18132" spans="1:3">
      <c r="A18132" s="218" t="s">
        <v>36563</v>
      </c>
      <c r="B18132" s="214" t="s">
        <v>36564</v>
      </c>
      <c r="C18132" s="214" t="s">
        <v>47</v>
      </c>
    </row>
    <row r="18133" spans="1:3">
      <c r="A18133" s="218" t="s">
        <v>36565</v>
      </c>
      <c r="B18133" s="214" t="s">
        <v>36566</v>
      </c>
      <c r="C18133" s="214" t="s">
        <v>47</v>
      </c>
    </row>
    <row r="18134" spans="1:3">
      <c r="A18134" s="218" t="s">
        <v>36567</v>
      </c>
      <c r="B18134" s="214" t="s">
        <v>36568</v>
      </c>
      <c r="C18134" s="214" t="s">
        <v>47</v>
      </c>
    </row>
    <row r="18135" spans="1:3">
      <c r="A18135" s="218" t="s">
        <v>36569</v>
      </c>
      <c r="B18135" s="214" t="s">
        <v>36570</v>
      </c>
      <c r="C18135" s="214" t="s">
        <v>47</v>
      </c>
    </row>
    <row r="18136" spans="1:3">
      <c r="A18136" s="218" t="s">
        <v>36571</v>
      </c>
      <c r="B18136" s="214" t="s">
        <v>36572</v>
      </c>
      <c r="C18136" s="214" t="s">
        <v>47</v>
      </c>
    </row>
    <row r="18137" spans="1:3">
      <c r="A18137" s="218" t="s">
        <v>36573</v>
      </c>
      <c r="B18137" s="214" t="s">
        <v>36574</v>
      </c>
      <c r="C18137" s="214" t="s">
        <v>47</v>
      </c>
    </row>
    <row r="18138" spans="1:3">
      <c r="A18138" s="218" t="s">
        <v>36575</v>
      </c>
      <c r="B18138" s="214" t="s">
        <v>36576</v>
      </c>
      <c r="C18138" s="214" t="s">
        <v>47</v>
      </c>
    </row>
    <row r="18139" spans="1:3">
      <c r="A18139" s="218" t="s">
        <v>36577</v>
      </c>
      <c r="B18139" s="214" t="s">
        <v>36578</v>
      </c>
      <c r="C18139" s="214" t="s">
        <v>47</v>
      </c>
    </row>
    <row r="18140" spans="1:3">
      <c r="A18140" s="218" t="s">
        <v>36579</v>
      </c>
      <c r="B18140" s="214" t="s">
        <v>36580</v>
      </c>
      <c r="C18140" s="214" t="s">
        <v>47</v>
      </c>
    </row>
    <row r="18141" spans="1:3">
      <c r="A18141" s="218" t="s">
        <v>36581</v>
      </c>
      <c r="B18141" s="214" t="s">
        <v>36582</v>
      </c>
      <c r="C18141" s="214" t="s">
        <v>47</v>
      </c>
    </row>
    <row r="18142" spans="1:3">
      <c r="A18142" s="218" t="s">
        <v>36583</v>
      </c>
      <c r="B18142" s="214" t="s">
        <v>36584</v>
      </c>
      <c r="C18142" s="214" t="s">
        <v>47</v>
      </c>
    </row>
    <row r="18143" spans="1:3">
      <c r="A18143" s="218" t="s">
        <v>36585</v>
      </c>
      <c r="B18143" s="214" t="s">
        <v>36586</v>
      </c>
      <c r="C18143" s="214" t="s">
        <v>47</v>
      </c>
    </row>
    <row r="18144" spans="1:3">
      <c r="A18144" s="218" t="s">
        <v>36587</v>
      </c>
      <c r="B18144" s="214" t="s">
        <v>36588</v>
      </c>
      <c r="C18144" s="214" t="s">
        <v>47</v>
      </c>
    </row>
    <row r="18145" spans="1:3">
      <c r="A18145" s="218" t="s">
        <v>36589</v>
      </c>
      <c r="B18145" s="214" t="s">
        <v>36590</v>
      </c>
      <c r="C18145" s="214" t="s">
        <v>47</v>
      </c>
    </row>
    <row r="18146" spans="1:3">
      <c r="A18146" s="218" t="s">
        <v>36591</v>
      </c>
      <c r="B18146" s="214" t="s">
        <v>36592</v>
      </c>
      <c r="C18146" s="214" t="s">
        <v>47</v>
      </c>
    </row>
    <row r="18147" spans="1:3">
      <c r="A18147" s="218" t="s">
        <v>36593</v>
      </c>
      <c r="B18147" s="214" t="s">
        <v>36594</v>
      </c>
      <c r="C18147" s="214" t="s">
        <v>47</v>
      </c>
    </row>
    <row r="18148" spans="1:3">
      <c r="A18148" s="218" t="s">
        <v>36595</v>
      </c>
      <c r="B18148" s="214" t="s">
        <v>36596</v>
      </c>
      <c r="C18148" s="214" t="s">
        <v>47</v>
      </c>
    </row>
    <row r="18149" spans="1:3">
      <c r="A18149" s="218" t="s">
        <v>36597</v>
      </c>
      <c r="B18149" s="214" t="s">
        <v>36598</v>
      </c>
      <c r="C18149" s="214" t="s">
        <v>47</v>
      </c>
    </row>
    <row r="18150" spans="1:3">
      <c r="A18150" s="218" t="s">
        <v>36599</v>
      </c>
      <c r="B18150" s="214" t="s">
        <v>36600</v>
      </c>
      <c r="C18150" s="214" t="s">
        <v>47</v>
      </c>
    </row>
    <row r="18151" spans="1:3">
      <c r="A18151" s="218" t="s">
        <v>36601</v>
      </c>
      <c r="B18151" s="214" t="s">
        <v>36602</v>
      </c>
      <c r="C18151" s="214" t="s">
        <v>47</v>
      </c>
    </row>
    <row r="18152" spans="1:3">
      <c r="A18152" s="218" t="s">
        <v>36603</v>
      </c>
      <c r="B18152" s="214" t="s">
        <v>36604</v>
      </c>
      <c r="C18152" s="214" t="s">
        <v>47</v>
      </c>
    </row>
    <row r="18153" spans="1:3">
      <c r="A18153" s="218" t="s">
        <v>36605</v>
      </c>
      <c r="B18153" s="214" t="s">
        <v>36606</v>
      </c>
      <c r="C18153" s="214" t="s">
        <v>602</v>
      </c>
    </row>
    <row r="18154" spans="1:3">
      <c r="A18154" s="218" t="s">
        <v>36607</v>
      </c>
      <c r="B18154" s="214" t="s">
        <v>36608</v>
      </c>
      <c r="C18154" s="214" t="s">
        <v>47</v>
      </c>
    </row>
    <row r="18155" spans="1:3">
      <c r="A18155" s="218" t="s">
        <v>36609</v>
      </c>
      <c r="B18155" s="214" t="s">
        <v>36610</v>
      </c>
      <c r="C18155" s="214" t="s">
        <v>47</v>
      </c>
    </row>
    <row r="18156" spans="1:3">
      <c r="A18156" s="218" t="s">
        <v>36611</v>
      </c>
      <c r="B18156" s="214" t="s">
        <v>36612</v>
      </c>
      <c r="C18156" s="214" t="s">
        <v>47</v>
      </c>
    </row>
    <row r="18157" spans="1:3">
      <c r="A18157" s="218" t="s">
        <v>36613</v>
      </c>
      <c r="B18157" s="214" t="s">
        <v>36614</v>
      </c>
      <c r="C18157" s="214" t="s">
        <v>47</v>
      </c>
    </row>
    <row r="18158" spans="1:3">
      <c r="A18158" s="218" t="s">
        <v>36615</v>
      </c>
      <c r="B18158" s="214" t="s">
        <v>36616</v>
      </c>
      <c r="C18158" s="214" t="s">
        <v>47</v>
      </c>
    </row>
    <row r="18159" spans="1:3">
      <c r="A18159" s="218" t="s">
        <v>36617</v>
      </c>
      <c r="B18159" s="214" t="s">
        <v>36618</v>
      </c>
      <c r="C18159" s="214" t="s">
        <v>367</v>
      </c>
    </row>
    <row r="18160" spans="1:3">
      <c r="A18160" s="218" t="s">
        <v>36619</v>
      </c>
      <c r="B18160" s="214" t="s">
        <v>36620</v>
      </c>
      <c r="C18160" s="214" t="s">
        <v>47</v>
      </c>
    </row>
    <row r="18161" spans="1:3">
      <c r="A18161" s="218" t="s">
        <v>36621</v>
      </c>
      <c r="B18161" s="214" t="s">
        <v>36622</v>
      </c>
      <c r="C18161" s="214" t="s">
        <v>47</v>
      </c>
    </row>
    <row r="18162" spans="1:3">
      <c r="A18162" s="218" t="s">
        <v>36623</v>
      </c>
      <c r="B18162" s="214" t="s">
        <v>36624</v>
      </c>
      <c r="C18162" s="214" t="s">
        <v>47</v>
      </c>
    </row>
    <row r="18163" spans="1:3">
      <c r="A18163" s="218" t="s">
        <v>36625</v>
      </c>
      <c r="B18163" s="214" t="s">
        <v>36626</v>
      </c>
      <c r="C18163" s="214" t="s">
        <v>47</v>
      </c>
    </row>
    <row r="18164" spans="1:3">
      <c r="A18164" s="218" t="s">
        <v>36627</v>
      </c>
      <c r="B18164" s="214" t="s">
        <v>36628</v>
      </c>
      <c r="C18164" s="214" t="s">
        <v>47</v>
      </c>
    </row>
    <row r="18165" spans="1:3">
      <c r="A18165" s="218" t="s">
        <v>36629</v>
      </c>
      <c r="B18165" s="214" t="s">
        <v>36630</v>
      </c>
      <c r="C18165" s="214" t="s">
        <v>47</v>
      </c>
    </row>
    <row r="18166" spans="1:3">
      <c r="A18166" s="218" t="s">
        <v>36631</v>
      </c>
      <c r="B18166" s="214" t="s">
        <v>36632</v>
      </c>
      <c r="C18166" s="214" t="s">
        <v>47</v>
      </c>
    </row>
    <row r="18167" spans="1:3">
      <c r="A18167" s="218" t="s">
        <v>36633</v>
      </c>
      <c r="B18167" s="214" t="s">
        <v>36634</v>
      </c>
      <c r="C18167" s="214" t="s">
        <v>602</v>
      </c>
    </row>
    <row r="18168" spans="1:3">
      <c r="A18168" s="218" t="s">
        <v>36635</v>
      </c>
      <c r="B18168" s="214" t="s">
        <v>36636</v>
      </c>
      <c r="C18168" s="214" t="s">
        <v>602</v>
      </c>
    </row>
    <row r="18169" spans="1:3">
      <c r="A18169" s="218" t="s">
        <v>36637</v>
      </c>
      <c r="B18169" s="214" t="s">
        <v>36638</v>
      </c>
      <c r="C18169" s="214" t="s">
        <v>7432</v>
      </c>
    </row>
    <row r="18170" spans="1:3">
      <c r="A18170" s="218" t="s">
        <v>36639</v>
      </c>
      <c r="B18170" s="214" t="s">
        <v>36640</v>
      </c>
      <c r="C18170" s="214" t="s">
        <v>47</v>
      </c>
    </row>
    <row r="18171" spans="1:3">
      <c r="A18171" s="218" t="s">
        <v>36641</v>
      </c>
      <c r="B18171" s="214" t="s">
        <v>36642</v>
      </c>
      <c r="C18171" s="214" t="s">
        <v>47</v>
      </c>
    </row>
    <row r="18172" spans="1:3">
      <c r="A18172" s="218" t="s">
        <v>36643</v>
      </c>
      <c r="B18172" s="214" t="s">
        <v>36644</v>
      </c>
      <c r="C18172" s="214" t="s">
        <v>47</v>
      </c>
    </row>
    <row r="18173" spans="1:3">
      <c r="A18173" s="218" t="s">
        <v>36645</v>
      </c>
      <c r="B18173" s="214" t="s">
        <v>36646</v>
      </c>
      <c r="C18173" s="214" t="s">
        <v>47</v>
      </c>
    </row>
    <row r="18174" spans="1:3">
      <c r="A18174" s="218" t="s">
        <v>36647</v>
      </c>
      <c r="B18174" s="214" t="s">
        <v>36648</v>
      </c>
      <c r="C18174" s="214" t="s">
        <v>47</v>
      </c>
    </row>
    <row r="18175" spans="1:3">
      <c r="A18175" s="218" t="s">
        <v>36649</v>
      </c>
      <c r="B18175" s="214" t="s">
        <v>36650</v>
      </c>
      <c r="C18175" s="214" t="s">
        <v>47</v>
      </c>
    </row>
    <row r="18176" spans="1:3">
      <c r="A18176" s="218" t="s">
        <v>36651</v>
      </c>
      <c r="B18176" s="214" t="s">
        <v>36652</v>
      </c>
      <c r="C18176" s="214" t="s">
        <v>47</v>
      </c>
    </row>
    <row r="18177" spans="1:3">
      <c r="A18177" s="218" t="s">
        <v>36653</v>
      </c>
      <c r="B18177" s="214" t="s">
        <v>36654</v>
      </c>
      <c r="C18177" s="214" t="s">
        <v>47</v>
      </c>
    </row>
    <row r="18178" spans="1:3">
      <c r="A18178" s="218" t="s">
        <v>36655</v>
      </c>
      <c r="B18178" s="214" t="s">
        <v>36656</v>
      </c>
      <c r="C18178" s="214" t="s">
        <v>47</v>
      </c>
    </row>
    <row r="18179" spans="1:3">
      <c r="A18179" s="218" t="s">
        <v>36657</v>
      </c>
      <c r="B18179" s="214" t="s">
        <v>36658</v>
      </c>
      <c r="C18179" s="214" t="s">
        <v>47</v>
      </c>
    </row>
    <row r="18180" spans="1:3">
      <c r="A18180" s="218" t="s">
        <v>36659</v>
      </c>
      <c r="B18180" s="214" t="s">
        <v>36660</v>
      </c>
      <c r="C18180" s="214" t="s">
        <v>47</v>
      </c>
    </row>
    <row r="18181" spans="1:3">
      <c r="A18181" s="218" t="s">
        <v>36661</v>
      </c>
      <c r="B18181" s="214" t="s">
        <v>36662</v>
      </c>
      <c r="C18181" s="214" t="s">
        <v>47</v>
      </c>
    </row>
    <row r="18182" spans="1:3">
      <c r="A18182" s="218" t="s">
        <v>36663</v>
      </c>
      <c r="B18182" s="214" t="s">
        <v>36664</v>
      </c>
      <c r="C18182" s="214" t="s">
        <v>47</v>
      </c>
    </row>
    <row r="18183" spans="1:3">
      <c r="A18183" s="218" t="s">
        <v>36665</v>
      </c>
      <c r="B18183" s="214" t="s">
        <v>36666</v>
      </c>
      <c r="C18183" s="214" t="s">
        <v>47</v>
      </c>
    </row>
    <row r="18184" spans="1:3">
      <c r="A18184" s="218" t="s">
        <v>36667</v>
      </c>
      <c r="B18184" s="214" t="s">
        <v>36668</v>
      </c>
      <c r="C18184" s="214" t="s">
        <v>47</v>
      </c>
    </row>
    <row r="18185" spans="1:3">
      <c r="A18185" s="218" t="s">
        <v>36669</v>
      </c>
      <c r="B18185" s="214" t="s">
        <v>22366</v>
      </c>
      <c r="C18185" s="214" t="s">
        <v>47</v>
      </c>
    </row>
    <row r="18186" spans="1:3">
      <c r="A18186" s="218" t="s">
        <v>36670</v>
      </c>
      <c r="B18186" s="214" t="s">
        <v>36671</v>
      </c>
      <c r="C18186" s="214" t="s">
        <v>47</v>
      </c>
    </row>
    <row r="18187" spans="1:3">
      <c r="A18187" s="218" t="s">
        <v>36672</v>
      </c>
      <c r="B18187" s="214" t="s">
        <v>36673</v>
      </c>
      <c r="C18187" s="214" t="s">
        <v>47</v>
      </c>
    </row>
    <row r="18188" spans="1:3">
      <c r="A18188" s="218" t="s">
        <v>36674</v>
      </c>
      <c r="B18188" s="214" t="s">
        <v>36675</v>
      </c>
      <c r="C18188" s="214" t="s">
        <v>602</v>
      </c>
    </row>
    <row r="18189" spans="1:3">
      <c r="A18189" s="218" t="s">
        <v>36676</v>
      </c>
      <c r="B18189" s="214" t="s">
        <v>36677</v>
      </c>
      <c r="C18189" s="214" t="s">
        <v>365</v>
      </c>
    </row>
    <row r="18190" spans="1:3">
      <c r="A18190" s="218" t="s">
        <v>36678</v>
      </c>
      <c r="B18190" s="214" t="s">
        <v>36679</v>
      </c>
      <c r="C18190" s="214" t="s">
        <v>365</v>
      </c>
    </row>
    <row r="18191" spans="1:3">
      <c r="A18191" s="218" t="s">
        <v>36680</v>
      </c>
      <c r="B18191" s="214" t="s">
        <v>36681</v>
      </c>
      <c r="C18191" s="214" t="s">
        <v>367</v>
      </c>
    </row>
    <row r="18192" spans="1:3">
      <c r="A18192" s="218" t="s">
        <v>36682</v>
      </c>
      <c r="B18192" s="214" t="s">
        <v>36683</v>
      </c>
      <c r="C18192" s="214" t="s">
        <v>367</v>
      </c>
    </row>
    <row r="18193" spans="1:3">
      <c r="A18193" s="218" t="s">
        <v>36684</v>
      </c>
      <c r="B18193" s="214" t="s">
        <v>36685</v>
      </c>
      <c r="C18193" s="214" t="s">
        <v>367</v>
      </c>
    </row>
    <row r="18194" spans="1:3">
      <c r="A18194" s="218" t="s">
        <v>36686</v>
      </c>
      <c r="B18194" s="214" t="s">
        <v>36687</v>
      </c>
      <c r="C18194" s="214" t="s">
        <v>367</v>
      </c>
    </row>
    <row r="18195" spans="1:3">
      <c r="A18195" s="218" t="s">
        <v>36688</v>
      </c>
      <c r="B18195" s="214" t="s">
        <v>36689</v>
      </c>
      <c r="C18195" s="214" t="s">
        <v>367</v>
      </c>
    </row>
    <row r="18196" spans="1:3">
      <c r="A18196" s="218" t="s">
        <v>36690</v>
      </c>
      <c r="B18196" s="214" t="s">
        <v>36691</v>
      </c>
      <c r="C18196" s="214" t="s">
        <v>617</v>
      </c>
    </row>
    <row r="18197" spans="1:3">
      <c r="A18197" s="218" t="s">
        <v>36692</v>
      </c>
      <c r="B18197" s="214" t="s">
        <v>36693</v>
      </c>
      <c r="C18197" s="214" t="s">
        <v>367</v>
      </c>
    </row>
    <row r="18198" spans="1:3">
      <c r="A18198" s="218" t="s">
        <v>36694</v>
      </c>
      <c r="B18198" s="214" t="s">
        <v>36695</v>
      </c>
      <c r="C18198" s="214" t="s">
        <v>367</v>
      </c>
    </row>
    <row r="18199" spans="1:3">
      <c r="A18199" s="218" t="s">
        <v>36696</v>
      </c>
      <c r="B18199" s="214" t="s">
        <v>36697</v>
      </c>
      <c r="C18199" s="214" t="s">
        <v>367</v>
      </c>
    </row>
    <row r="18200" spans="1:3">
      <c r="A18200" s="218" t="s">
        <v>36698</v>
      </c>
      <c r="B18200" s="214" t="s">
        <v>36699</v>
      </c>
      <c r="C18200" s="214" t="s">
        <v>47</v>
      </c>
    </row>
    <row r="18201" spans="1:3">
      <c r="A18201" s="218" t="s">
        <v>36700</v>
      </c>
      <c r="B18201" s="214" t="s">
        <v>36701</v>
      </c>
      <c r="C18201" s="214" t="s">
        <v>365</v>
      </c>
    </row>
    <row r="18202" spans="1:3">
      <c r="A18202" s="218" t="s">
        <v>36702</v>
      </c>
      <c r="B18202" s="214" t="s">
        <v>28758</v>
      </c>
      <c r="C18202" s="214" t="s">
        <v>602</v>
      </c>
    </row>
    <row r="18203" spans="1:3">
      <c r="A18203" s="218" t="s">
        <v>36703</v>
      </c>
      <c r="B18203" s="214" t="s">
        <v>28750</v>
      </c>
      <c r="C18203" s="214" t="s">
        <v>602</v>
      </c>
    </row>
    <row r="18204" spans="1:3">
      <c r="A18204" s="218" t="s">
        <v>36704</v>
      </c>
      <c r="B18204" s="214" t="s">
        <v>36705</v>
      </c>
      <c r="C18204" s="214" t="s">
        <v>47</v>
      </c>
    </row>
    <row r="18205" spans="1:3">
      <c r="A18205" s="218" t="s">
        <v>36706</v>
      </c>
      <c r="B18205" s="214" t="s">
        <v>36707</v>
      </c>
      <c r="C18205" s="214" t="s">
        <v>47</v>
      </c>
    </row>
    <row r="18206" spans="1:3">
      <c r="A18206" s="218" t="s">
        <v>36708</v>
      </c>
      <c r="B18206" s="214" t="s">
        <v>36709</v>
      </c>
      <c r="C18206" s="214" t="s">
        <v>47</v>
      </c>
    </row>
    <row r="18207" spans="1:3">
      <c r="A18207" s="218" t="s">
        <v>36710</v>
      </c>
      <c r="B18207" s="214" t="s">
        <v>36711</v>
      </c>
      <c r="C18207" s="214" t="s">
        <v>47</v>
      </c>
    </row>
    <row r="18208" spans="1:3">
      <c r="A18208" s="218" t="s">
        <v>36712</v>
      </c>
      <c r="B18208" s="214" t="s">
        <v>36713</v>
      </c>
      <c r="C18208" s="214" t="s">
        <v>47</v>
      </c>
    </row>
    <row r="18209" spans="1:3">
      <c r="A18209" s="218" t="s">
        <v>36714</v>
      </c>
      <c r="B18209" s="214" t="s">
        <v>36715</v>
      </c>
      <c r="C18209" s="214" t="s">
        <v>47</v>
      </c>
    </row>
    <row r="18210" spans="1:3">
      <c r="A18210" s="218" t="s">
        <v>36716</v>
      </c>
      <c r="B18210" s="214" t="s">
        <v>36717</v>
      </c>
      <c r="C18210" s="214" t="s">
        <v>47</v>
      </c>
    </row>
    <row r="18211" spans="1:3">
      <c r="A18211" s="218" t="s">
        <v>36718</v>
      </c>
      <c r="B18211" s="214" t="s">
        <v>28434</v>
      </c>
      <c r="C18211" s="214" t="s">
        <v>47</v>
      </c>
    </row>
    <row r="18212" spans="1:3">
      <c r="A18212" s="218" t="s">
        <v>36719</v>
      </c>
      <c r="B18212" s="214" t="s">
        <v>36720</v>
      </c>
      <c r="C18212" s="214" t="s">
        <v>47</v>
      </c>
    </row>
    <row r="18213" spans="1:3">
      <c r="A18213" s="218" t="s">
        <v>36721</v>
      </c>
      <c r="B18213" s="214" t="s">
        <v>36722</v>
      </c>
      <c r="C18213" s="214" t="s">
        <v>47</v>
      </c>
    </row>
    <row r="18214" spans="1:3">
      <c r="A18214" s="218" t="s">
        <v>36723</v>
      </c>
      <c r="B18214" s="214" t="s">
        <v>36724</v>
      </c>
      <c r="C18214" s="214" t="s">
        <v>617</v>
      </c>
    </row>
    <row r="18215" spans="1:3">
      <c r="A18215" s="218" t="s">
        <v>36725</v>
      </c>
      <c r="B18215" s="214" t="s">
        <v>36726</v>
      </c>
      <c r="C18215" s="214" t="s">
        <v>47</v>
      </c>
    </row>
    <row r="18216" spans="1:3">
      <c r="A18216" s="218" t="s">
        <v>36727</v>
      </c>
      <c r="B18216" s="214" t="s">
        <v>36728</v>
      </c>
      <c r="C18216" s="214" t="s">
        <v>47</v>
      </c>
    </row>
    <row r="18217" spans="1:3">
      <c r="A18217" s="218" t="s">
        <v>36729</v>
      </c>
      <c r="B18217" s="214" t="s">
        <v>36730</v>
      </c>
      <c r="C18217" s="214" t="s">
        <v>47</v>
      </c>
    </row>
    <row r="18218" spans="1:3">
      <c r="A18218" s="218" t="s">
        <v>36731</v>
      </c>
      <c r="B18218" s="214" t="s">
        <v>36732</v>
      </c>
      <c r="C18218" s="214" t="s">
        <v>47</v>
      </c>
    </row>
    <row r="18219" spans="1:3">
      <c r="A18219" s="218" t="s">
        <v>36733</v>
      </c>
      <c r="B18219" s="214" t="s">
        <v>36734</v>
      </c>
      <c r="C18219" s="214" t="s">
        <v>47</v>
      </c>
    </row>
    <row r="18220" spans="1:3">
      <c r="A18220" s="218" t="s">
        <v>36735</v>
      </c>
      <c r="B18220" s="214" t="s">
        <v>36736</v>
      </c>
      <c r="C18220" s="214" t="s">
        <v>47</v>
      </c>
    </row>
    <row r="18221" spans="1:3">
      <c r="A18221" s="218" t="s">
        <v>36737</v>
      </c>
      <c r="B18221" s="214" t="s">
        <v>36738</v>
      </c>
      <c r="C18221" s="214" t="s">
        <v>47</v>
      </c>
    </row>
    <row r="18222" spans="1:3">
      <c r="A18222" s="218" t="s">
        <v>36739</v>
      </c>
      <c r="B18222" s="214" t="s">
        <v>36740</v>
      </c>
      <c r="C18222" s="214" t="s">
        <v>47</v>
      </c>
    </row>
    <row r="18223" spans="1:3">
      <c r="A18223" s="218" t="s">
        <v>36741</v>
      </c>
      <c r="B18223" s="214" t="s">
        <v>36742</v>
      </c>
      <c r="C18223" s="214" t="s">
        <v>47</v>
      </c>
    </row>
    <row r="18224" spans="1:3">
      <c r="A18224" s="218" t="s">
        <v>36743</v>
      </c>
      <c r="B18224" s="214" t="s">
        <v>36744</v>
      </c>
      <c r="C18224" s="214" t="s">
        <v>47</v>
      </c>
    </row>
    <row r="18225" spans="1:3">
      <c r="A18225" s="218" t="s">
        <v>36745</v>
      </c>
      <c r="B18225" s="214" t="s">
        <v>36746</v>
      </c>
      <c r="C18225" s="214" t="s">
        <v>47</v>
      </c>
    </row>
    <row r="18226" spans="1:3">
      <c r="A18226" s="218" t="s">
        <v>36747</v>
      </c>
      <c r="B18226" s="214" t="s">
        <v>36748</v>
      </c>
      <c r="C18226" s="214" t="s">
        <v>47</v>
      </c>
    </row>
    <row r="18227" spans="1:3">
      <c r="A18227" s="218" t="s">
        <v>36749</v>
      </c>
      <c r="B18227" s="214" t="s">
        <v>36750</v>
      </c>
      <c r="C18227" s="214" t="s">
        <v>47</v>
      </c>
    </row>
    <row r="18228" spans="1:3">
      <c r="A18228" s="218" t="s">
        <v>36751</v>
      </c>
      <c r="B18228" s="214" t="s">
        <v>36752</v>
      </c>
      <c r="C18228" s="214" t="s">
        <v>47</v>
      </c>
    </row>
    <row r="18229" spans="1:3">
      <c r="A18229" s="218" t="s">
        <v>36753</v>
      </c>
      <c r="B18229" s="214" t="s">
        <v>36754</v>
      </c>
      <c r="C18229" s="214" t="s">
        <v>47</v>
      </c>
    </row>
    <row r="18230" spans="1:3">
      <c r="A18230" s="218" t="s">
        <v>36755</v>
      </c>
      <c r="B18230" s="214" t="s">
        <v>36756</v>
      </c>
      <c r="C18230" s="214" t="s">
        <v>47</v>
      </c>
    </row>
    <row r="18231" spans="1:3">
      <c r="A18231" s="218" t="s">
        <v>36757</v>
      </c>
      <c r="B18231" s="214" t="s">
        <v>36758</v>
      </c>
      <c r="C18231" s="214" t="s">
        <v>47</v>
      </c>
    </row>
    <row r="18232" spans="1:3">
      <c r="A18232" s="218" t="s">
        <v>36759</v>
      </c>
      <c r="B18232" s="214" t="s">
        <v>36760</v>
      </c>
      <c r="C18232" s="214" t="s">
        <v>47</v>
      </c>
    </row>
    <row r="18233" spans="1:3">
      <c r="A18233" s="218" t="s">
        <v>36761</v>
      </c>
      <c r="B18233" s="214" t="s">
        <v>36762</v>
      </c>
      <c r="C18233" s="214" t="s">
        <v>47</v>
      </c>
    </row>
    <row r="18234" spans="1:3">
      <c r="A18234" s="218" t="s">
        <v>36763</v>
      </c>
      <c r="B18234" s="214" t="s">
        <v>36764</v>
      </c>
      <c r="C18234" s="214" t="s">
        <v>47</v>
      </c>
    </row>
    <row r="18235" spans="1:3">
      <c r="A18235" s="218" t="s">
        <v>36765</v>
      </c>
      <c r="B18235" s="214" t="s">
        <v>36766</v>
      </c>
      <c r="C18235" s="214" t="s">
        <v>47</v>
      </c>
    </row>
    <row r="18236" spans="1:3">
      <c r="A18236" s="218" t="s">
        <v>36767</v>
      </c>
      <c r="B18236" s="214" t="s">
        <v>36768</v>
      </c>
      <c r="C18236" s="214" t="s">
        <v>602</v>
      </c>
    </row>
    <row r="18237" spans="1:3">
      <c r="A18237" s="218" t="s">
        <v>36769</v>
      </c>
      <c r="B18237" s="214" t="s">
        <v>36770</v>
      </c>
      <c r="C18237" s="214" t="s">
        <v>602</v>
      </c>
    </row>
    <row r="18238" spans="1:3">
      <c r="A18238" s="218" t="s">
        <v>36771</v>
      </c>
      <c r="B18238" s="214" t="s">
        <v>36772</v>
      </c>
      <c r="C18238" s="214" t="s">
        <v>47</v>
      </c>
    </row>
    <row r="18239" spans="1:3">
      <c r="A18239" s="218" t="s">
        <v>36773</v>
      </c>
      <c r="B18239" s="214" t="s">
        <v>36774</v>
      </c>
      <c r="C18239" s="214" t="s">
        <v>47</v>
      </c>
    </row>
    <row r="18240" spans="1:3">
      <c r="A18240" s="218" t="s">
        <v>36775</v>
      </c>
      <c r="B18240" s="214" t="s">
        <v>36776</v>
      </c>
      <c r="C18240" s="214" t="s">
        <v>47</v>
      </c>
    </row>
    <row r="18241" spans="1:3">
      <c r="A18241" s="218" t="s">
        <v>36777</v>
      </c>
      <c r="B18241" s="214" t="s">
        <v>36778</v>
      </c>
      <c r="C18241" s="214" t="s">
        <v>47</v>
      </c>
    </row>
    <row r="18242" spans="1:3">
      <c r="A18242" s="218" t="s">
        <v>36779</v>
      </c>
      <c r="B18242" s="214" t="s">
        <v>36780</v>
      </c>
      <c r="C18242" s="214" t="s">
        <v>47</v>
      </c>
    </row>
    <row r="18243" spans="1:3">
      <c r="A18243" s="218" t="s">
        <v>36781</v>
      </c>
      <c r="B18243" s="214" t="s">
        <v>36782</v>
      </c>
      <c r="C18243" s="214" t="s">
        <v>47</v>
      </c>
    </row>
    <row r="18244" spans="1:3">
      <c r="A18244" s="218" t="s">
        <v>36783</v>
      </c>
      <c r="B18244" s="214" t="s">
        <v>36784</v>
      </c>
      <c r="C18244" s="214" t="s">
        <v>367</v>
      </c>
    </row>
    <row r="18245" spans="1:3">
      <c r="A18245" s="218" t="s">
        <v>36785</v>
      </c>
      <c r="B18245" s="214" t="s">
        <v>36786</v>
      </c>
      <c r="C18245" s="214" t="s">
        <v>47</v>
      </c>
    </row>
    <row r="18246" spans="1:3">
      <c r="A18246" s="218" t="s">
        <v>36787</v>
      </c>
      <c r="B18246" s="214" t="s">
        <v>36788</v>
      </c>
      <c r="C18246" s="214" t="s">
        <v>47</v>
      </c>
    </row>
    <row r="18247" spans="1:3">
      <c r="A18247" s="218" t="s">
        <v>36789</v>
      </c>
      <c r="B18247" s="214" t="s">
        <v>36790</v>
      </c>
      <c r="C18247" s="214" t="s">
        <v>47</v>
      </c>
    </row>
    <row r="18248" spans="1:3">
      <c r="A18248" s="218" t="s">
        <v>36791</v>
      </c>
      <c r="B18248" s="214" t="s">
        <v>36792</v>
      </c>
      <c r="C18248" s="214" t="s">
        <v>47</v>
      </c>
    </row>
    <row r="18249" spans="1:3">
      <c r="A18249" s="218" t="s">
        <v>36793</v>
      </c>
      <c r="B18249" s="214" t="s">
        <v>36794</v>
      </c>
      <c r="C18249" s="214" t="s">
        <v>47</v>
      </c>
    </row>
    <row r="18250" spans="1:3">
      <c r="A18250" s="218" t="s">
        <v>36795</v>
      </c>
      <c r="B18250" s="214" t="s">
        <v>36796</v>
      </c>
      <c r="C18250" s="214" t="s">
        <v>47</v>
      </c>
    </row>
    <row r="18251" spans="1:3">
      <c r="A18251" s="218" t="s">
        <v>36797</v>
      </c>
      <c r="B18251" s="214" t="s">
        <v>36798</v>
      </c>
      <c r="C18251" s="214" t="s">
        <v>47</v>
      </c>
    </row>
    <row r="18252" spans="1:3">
      <c r="A18252" s="218" t="s">
        <v>36799</v>
      </c>
      <c r="B18252" s="214" t="s">
        <v>36800</v>
      </c>
      <c r="C18252" s="214" t="s">
        <v>47</v>
      </c>
    </row>
    <row r="18253" spans="1:3">
      <c r="A18253" s="218" t="s">
        <v>36801</v>
      </c>
      <c r="B18253" s="214" t="s">
        <v>36802</v>
      </c>
      <c r="C18253" s="214" t="s">
        <v>47</v>
      </c>
    </row>
    <row r="18254" spans="1:3">
      <c r="A18254" s="218" t="s">
        <v>36803</v>
      </c>
      <c r="B18254" s="214" t="s">
        <v>36804</v>
      </c>
      <c r="C18254" s="214" t="s">
        <v>47</v>
      </c>
    </row>
    <row r="18255" spans="1:3">
      <c r="A18255" s="218" t="s">
        <v>36805</v>
      </c>
      <c r="B18255" s="214" t="s">
        <v>36806</v>
      </c>
      <c r="C18255" s="214" t="s">
        <v>47</v>
      </c>
    </row>
    <row r="18256" spans="1:3">
      <c r="A18256" s="218" t="s">
        <v>36807</v>
      </c>
      <c r="B18256" s="214" t="s">
        <v>36808</v>
      </c>
      <c r="C18256" s="214" t="s">
        <v>47</v>
      </c>
    </row>
    <row r="18257" spans="1:3">
      <c r="A18257" s="218" t="s">
        <v>36809</v>
      </c>
      <c r="B18257" s="214" t="s">
        <v>36810</v>
      </c>
      <c r="C18257" s="214" t="s">
        <v>47</v>
      </c>
    </row>
    <row r="18258" spans="1:3">
      <c r="A18258" s="218" t="s">
        <v>36811</v>
      </c>
      <c r="B18258" s="214" t="s">
        <v>36812</v>
      </c>
      <c r="C18258" s="214" t="s">
        <v>3105</v>
      </c>
    </row>
    <row r="18259" spans="1:3">
      <c r="A18259" s="218" t="s">
        <v>36813</v>
      </c>
      <c r="B18259" s="214" t="s">
        <v>36814</v>
      </c>
      <c r="C18259" s="214" t="s">
        <v>47</v>
      </c>
    </row>
    <row r="18260" spans="1:3">
      <c r="A18260" s="218" t="s">
        <v>36815</v>
      </c>
      <c r="B18260" s="214" t="s">
        <v>36816</v>
      </c>
      <c r="C18260" s="214" t="s">
        <v>47</v>
      </c>
    </row>
    <row r="18261" spans="1:3">
      <c r="A18261" s="218" t="s">
        <v>36817</v>
      </c>
      <c r="B18261" s="214" t="s">
        <v>36818</v>
      </c>
      <c r="C18261" s="214" t="s">
        <v>47</v>
      </c>
    </row>
    <row r="18262" spans="1:3">
      <c r="A18262" s="218" t="s">
        <v>36819</v>
      </c>
      <c r="B18262" s="214" t="s">
        <v>36820</v>
      </c>
      <c r="C18262" s="214" t="s">
        <v>47</v>
      </c>
    </row>
    <row r="18263" spans="1:3">
      <c r="A18263" s="218" t="s">
        <v>36821</v>
      </c>
      <c r="B18263" s="214" t="s">
        <v>36822</v>
      </c>
      <c r="C18263" s="214" t="s">
        <v>47</v>
      </c>
    </row>
    <row r="18264" spans="1:3">
      <c r="A18264" s="218" t="s">
        <v>36823</v>
      </c>
      <c r="B18264" s="214" t="s">
        <v>36824</v>
      </c>
      <c r="C18264" s="214" t="s">
        <v>47</v>
      </c>
    </row>
    <row r="18265" spans="1:3">
      <c r="A18265" s="218" t="s">
        <v>36825</v>
      </c>
      <c r="B18265" s="214" t="s">
        <v>36826</v>
      </c>
      <c r="C18265" s="214" t="s">
        <v>47</v>
      </c>
    </row>
    <row r="18266" spans="1:3">
      <c r="A18266" s="218" t="s">
        <v>36827</v>
      </c>
      <c r="B18266" s="214" t="s">
        <v>36828</v>
      </c>
      <c r="C18266" s="214" t="s">
        <v>47</v>
      </c>
    </row>
    <row r="18267" spans="1:3">
      <c r="A18267" s="218" t="s">
        <v>36829</v>
      </c>
      <c r="B18267" s="214" t="s">
        <v>36830</v>
      </c>
      <c r="C18267" s="214" t="s">
        <v>47</v>
      </c>
    </row>
    <row r="18268" spans="1:3">
      <c r="A18268" s="218" t="s">
        <v>36831</v>
      </c>
      <c r="B18268" s="214" t="s">
        <v>36832</v>
      </c>
      <c r="C18268" s="214" t="s">
        <v>47</v>
      </c>
    </row>
    <row r="18269" spans="1:3">
      <c r="A18269" s="218" t="s">
        <v>36833</v>
      </c>
      <c r="B18269" s="214" t="s">
        <v>36834</v>
      </c>
      <c r="C18269" s="214" t="s">
        <v>47</v>
      </c>
    </row>
    <row r="18270" spans="1:3">
      <c r="A18270" s="218" t="s">
        <v>36835</v>
      </c>
      <c r="B18270" s="214" t="s">
        <v>36836</v>
      </c>
      <c r="C18270" s="214" t="s">
        <v>47</v>
      </c>
    </row>
    <row r="18271" spans="1:3">
      <c r="A18271" s="218" t="s">
        <v>36837</v>
      </c>
      <c r="B18271" s="214" t="s">
        <v>36838</v>
      </c>
      <c r="C18271" s="214" t="s">
        <v>367</v>
      </c>
    </row>
    <row r="18272" spans="1:3">
      <c r="A18272" s="218" t="s">
        <v>36839</v>
      </c>
      <c r="B18272" s="214" t="s">
        <v>36840</v>
      </c>
      <c r="C18272" s="214" t="s">
        <v>47</v>
      </c>
    </row>
    <row r="18273" spans="1:3">
      <c r="A18273" s="218" t="s">
        <v>36841</v>
      </c>
      <c r="B18273" s="214" t="s">
        <v>36842</v>
      </c>
      <c r="C18273" s="214" t="s">
        <v>47</v>
      </c>
    </row>
    <row r="18274" spans="1:3">
      <c r="A18274" s="218" t="s">
        <v>36843</v>
      </c>
      <c r="B18274" s="214" t="s">
        <v>36844</v>
      </c>
      <c r="C18274" s="214" t="s">
        <v>47</v>
      </c>
    </row>
    <row r="18275" spans="1:3">
      <c r="A18275" s="218" t="s">
        <v>36845</v>
      </c>
      <c r="B18275" s="214" t="s">
        <v>36846</v>
      </c>
      <c r="C18275" s="214" t="s">
        <v>47</v>
      </c>
    </row>
    <row r="18276" spans="1:3">
      <c r="A18276" s="218" t="s">
        <v>36847</v>
      </c>
      <c r="B18276" s="214" t="s">
        <v>36848</v>
      </c>
      <c r="C18276" s="214" t="s">
        <v>47</v>
      </c>
    </row>
    <row r="18277" spans="1:3">
      <c r="A18277" s="218" t="s">
        <v>36849</v>
      </c>
      <c r="B18277" s="214" t="s">
        <v>36850</v>
      </c>
      <c r="C18277" s="214" t="s">
        <v>602</v>
      </c>
    </row>
    <row r="18278" spans="1:3">
      <c r="A18278" s="218" t="s">
        <v>36851</v>
      </c>
      <c r="B18278" s="214" t="s">
        <v>36852</v>
      </c>
      <c r="C18278" s="214" t="s">
        <v>602</v>
      </c>
    </row>
    <row r="18279" spans="1:3">
      <c r="A18279" s="218" t="s">
        <v>36853</v>
      </c>
      <c r="B18279" s="214" t="s">
        <v>36854</v>
      </c>
      <c r="C18279" s="214" t="s">
        <v>602</v>
      </c>
    </row>
    <row r="18280" spans="1:3">
      <c r="A18280" s="218" t="s">
        <v>36855</v>
      </c>
      <c r="B18280" s="214" t="s">
        <v>36856</v>
      </c>
      <c r="C18280" s="214" t="s">
        <v>47</v>
      </c>
    </row>
    <row r="18281" spans="1:3">
      <c r="A18281" s="218" t="s">
        <v>36857</v>
      </c>
      <c r="B18281" s="214" t="s">
        <v>36858</v>
      </c>
      <c r="C18281" s="214" t="s">
        <v>602</v>
      </c>
    </row>
    <row r="18282" spans="1:3">
      <c r="A18282" s="218" t="s">
        <v>36859</v>
      </c>
      <c r="B18282" s="214" t="s">
        <v>36860</v>
      </c>
      <c r="C18282" s="214" t="s">
        <v>47</v>
      </c>
    </row>
    <row r="18283" spans="1:3">
      <c r="A18283" s="218" t="s">
        <v>36861</v>
      </c>
      <c r="B18283" s="214" t="s">
        <v>36862</v>
      </c>
      <c r="C18283" s="214" t="s">
        <v>47</v>
      </c>
    </row>
    <row r="18284" spans="1:3">
      <c r="A18284" s="218" t="s">
        <v>36863</v>
      </c>
      <c r="B18284" s="214" t="s">
        <v>36864</v>
      </c>
      <c r="C18284" s="214" t="s">
        <v>47</v>
      </c>
    </row>
    <row r="18285" spans="1:3">
      <c r="A18285" s="218" t="s">
        <v>36865</v>
      </c>
      <c r="B18285" s="214" t="s">
        <v>36866</v>
      </c>
      <c r="C18285" s="214" t="s">
        <v>47</v>
      </c>
    </row>
    <row r="18286" spans="1:3">
      <c r="A18286" s="218" t="s">
        <v>36867</v>
      </c>
      <c r="B18286" s="214" t="s">
        <v>36868</v>
      </c>
      <c r="C18286" s="214" t="s">
        <v>47</v>
      </c>
    </row>
    <row r="18287" spans="1:3">
      <c r="A18287" s="218" t="s">
        <v>36869</v>
      </c>
      <c r="B18287" s="214" t="s">
        <v>36870</v>
      </c>
      <c r="C18287" s="214" t="s">
        <v>47</v>
      </c>
    </row>
    <row r="18288" spans="1:3">
      <c r="A18288" s="218" t="s">
        <v>36871</v>
      </c>
      <c r="B18288" s="214" t="s">
        <v>36872</v>
      </c>
      <c r="C18288" s="214" t="s">
        <v>47</v>
      </c>
    </row>
    <row r="18289" spans="1:3">
      <c r="A18289" s="218" t="s">
        <v>36873</v>
      </c>
      <c r="B18289" s="214" t="s">
        <v>36874</v>
      </c>
      <c r="C18289" s="214" t="s">
        <v>47</v>
      </c>
    </row>
    <row r="18290" spans="1:3">
      <c r="A18290" s="218" t="s">
        <v>36875</v>
      </c>
      <c r="B18290" s="214" t="s">
        <v>36876</v>
      </c>
      <c r="C18290" s="214" t="s">
        <v>47</v>
      </c>
    </row>
    <row r="18291" spans="1:3">
      <c r="A18291" s="218" t="s">
        <v>36877</v>
      </c>
      <c r="B18291" s="214" t="s">
        <v>36878</v>
      </c>
      <c r="C18291" s="214" t="s">
        <v>367</v>
      </c>
    </row>
    <row r="18292" spans="1:3">
      <c r="A18292" s="218" t="s">
        <v>36879</v>
      </c>
      <c r="B18292" s="214" t="s">
        <v>36880</v>
      </c>
      <c r="C18292" s="214" t="s">
        <v>367</v>
      </c>
    </row>
    <row r="18293" spans="1:3">
      <c r="A18293" s="218" t="s">
        <v>36881</v>
      </c>
      <c r="B18293" s="214" t="s">
        <v>36882</v>
      </c>
      <c r="C18293" s="214" t="s">
        <v>367</v>
      </c>
    </row>
    <row r="18294" spans="1:3">
      <c r="A18294" s="218" t="s">
        <v>36883</v>
      </c>
      <c r="B18294" s="214" t="s">
        <v>36884</v>
      </c>
      <c r="C18294" s="214" t="s">
        <v>47</v>
      </c>
    </row>
    <row r="18295" spans="1:3">
      <c r="A18295" s="218" t="s">
        <v>36885</v>
      </c>
      <c r="B18295" s="214" t="s">
        <v>36886</v>
      </c>
      <c r="C18295" s="214" t="s">
        <v>47</v>
      </c>
    </row>
    <row r="18296" spans="1:3">
      <c r="A18296" s="218" t="s">
        <v>36887</v>
      </c>
      <c r="B18296" s="214" t="s">
        <v>36888</v>
      </c>
      <c r="C18296" s="214" t="s">
        <v>47</v>
      </c>
    </row>
    <row r="18297" spans="1:3">
      <c r="A18297" s="218" t="s">
        <v>36889</v>
      </c>
      <c r="B18297" s="214" t="s">
        <v>36890</v>
      </c>
      <c r="C18297" s="214" t="s">
        <v>47</v>
      </c>
    </row>
    <row r="18298" spans="1:3">
      <c r="A18298" s="218" t="s">
        <v>36891</v>
      </c>
      <c r="B18298" s="214" t="s">
        <v>36892</v>
      </c>
      <c r="C18298" s="214" t="s">
        <v>47</v>
      </c>
    </row>
    <row r="18299" spans="1:3">
      <c r="A18299" s="218" t="s">
        <v>36893</v>
      </c>
      <c r="B18299" s="214" t="s">
        <v>36894</v>
      </c>
      <c r="C18299" s="214" t="s">
        <v>47</v>
      </c>
    </row>
    <row r="18300" spans="1:3">
      <c r="A18300" s="218" t="s">
        <v>36895</v>
      </c>
      <c r="B18300" s="214" t="s">
        <v>36896</v>
      </c>
      <c r="C18300" s="214" t="s">
        <v>47</v>
      </c>
    </row>
    <row r="18301" spans="1:3">
      <c r="A18301" s="218" t="s">
        <v>36897</v>
      </c>
      <c r="B18301" s="214" t="s">
        <v>36898</v>
      </c>
      <c r="C18301" s="214" t="s">
        <v>47</v>
      </c>
    </row>
    <row r="18302" spans="1:3">
      <c r="A18302" s="218" t="s">
        <v>36899</v>
      </c>
      <c r="B18302" s="214" t="s">
        <v>36900</v>
      </c>
      <c r="C18302" s="214" t="s">
        <v>47</v>
      </c>
    </row>
    <row r="18303" spans="1:3">
      <c r="A18303" s="218" t="s">
        <v>36901</v>
      </c>
      <c r="B18303" s="214" t="s">
        <v>36902</v>
      </c>
      <c r="C18303" s="214" t="s">
        <v>47</v>
      </c>
    </row>
    <row r="18304" spans="1:3">
      <c r="A18304" s="218" t="s">
        <v>36903</v>
      </c>
      <c r="B18304" s="214" t="s">
        <v>36904</v>
      </c>
      <c r="C18304" s="214" t="s">
        <v>47</v>
      </c>
    </row>
    <row r="18305" spans="1:3">
      <c r="A18305" s="218" t="s">
        <v>36905</v>
      </c>
      <c r="B18305" s="214" t="s">
        <v>36906</v>
      </c>
      <c r="C18305" s="214" t="s">
        <v>47</v>
      </c>
    </row>
    <row r="18306" spans="1:3">
      <c r="A18306" s="218" t="s">
        <v>36907</v>
      </c>
      <c r="B18306" s="214" t="s">
        <v>36908</v>
      </c>
      <c r="C18306" s="214" t="s">
        <v>47</v>
      </c>
    </row>
    <row r="18307" spans="1:3">
      <c r="A18307" s="218" t="s">
        <v>36909</v>
      </c>
      <c r="B18307" s="214" t="s">
        <v>36910</v>
      </c>
      <c r="C18307" s="214" t="s">
        <v>47</v>
      </c>
    </row>
    <row r="18308" spans="1:3">
      <c r="A18308" s="218" t="s">
        <v>36911</v>
      </c>
      <c r="B18308" s="214" t="s">
        <v>36912</v>
      </c>
      <c r="C18308" s="214" t="s">
        <v>47</v>
      </c>
    </row>
    <row r="18309" spans="1:3">
      <c r="A18309" s="218" t="s">
        <v>36913</v>
      </c>
      <c r="B18309" s="214" t="s">
        <v>36914</v>
      </c>
      <c r="C18309" s="214" t="s">
        <v>47</v>
      </c>
    </row>
    <row r="18310" spans="1:3">
      <c r="A18310" s="218" t="s">
        <v>36915</v>
      </c>
      <c r="B18310" s="214" t="s">
        <v>36916</v>
      </c>
      <c r="C18310" s="214" t="s">
        <v>47</v>
      </c>
    </row>
    <row r="18311" spans="1:3">
      <c r="A18311" s="218" t="s">
        <v>36917</v>
      </c>
      <c r="B18311" s="214" t="s">
        <v>36918</v>
      </c>
      <c r="C18311" s="214" t="s">
        <v>47</v>
      </c>
    </row>
    <row r="18312" spans="1:3">
      <c r="A18312" s="218" t="s">
        <v>36919</v>
      </c>
      <c r="B18312" s="214" t="s">
        <v>36920</v>
      </c>
      <c r="C18312" s="214" t="s">
        <v>47</v>
      </c>
    </row>
    <row r="18313" spans="1:3">
      <c r="A18313" s="218" t="s">
        <v>36921</v>
      </c>
      <c r="B18313" s="214" t="s">
        <v>36922</v>
      </c>
      <c r="C18313" s="214" t="s">
        <v>47</v>
      </c>
    </row>
    <row r="18314" spans="1:3">
      <c r="A18314" s="218" t="s">
        <v>36923</v>
      </c>
      <c r="B18314" s="214" t="s">
        <v>36924</v>
      </c>
      <c r="C18314" s="214" t="s">
        <v>47</v>
      </c>
    </row>
    <row r="18315" spans="1:3">
      <c r="A18315" s="218" t="s">
        <v>36925</v>
      </c>
      <c r="B18315" s="214" t="s">
        <v>36926</v>
      </c>
      <c r="C18315" s="214" t="s">
        <v>47</v>
      </c>
    </row>
    <row r="18316" spans="1:3">
      <c r="A18316" s="218" t="s">
        <v>36927</v>
      </c>
      <c r="B18316" s="214" t="s">
        <v>36928</v>
      </c>
      <c r="C18316" s="214" t="s">
        <v>47</v>
      </c>
    </row>
    <row r="18317" spans="1:3">
      <c r="A18317" s="218" t="s">
        <v>36929</v>
      </c>
      <c r="B18317" s="214" t="s">
        <v>36930</v>
      </c>
      <c r="C18317" s="214" t="s">
        <v>47</v>
      </c>
    </row>
    <row r="18318" spans="1:3">
      <c r="A18318" s="218" t="s">
        <v>36931</v>
      </c>
      <c r="B18318" s="214" t="s">
        <v>36932</v>
      </c>
      <c r="C18318" s="214" t="s">
        <v>47</v>
      </c>
    </row>
    <row r="18319" spans="1:3">
      <c r="A18319" s="218" t="s">
        <v>36933</v>
      </c>
      <c r="B18319" s="214" t="s">
        <v>36934</v>
      </c>
      <c r="C18319" s="214" t="s">
        <v>47</v>
      </c>
    </row>
    <row r="18320" spans="1:3">
      <c r="A18320" s="218" t="s">
        <v>36935</v>
      </c>
      <c r="B18320" s="214" t="s">
        <v>36936</v>
      </c>
      <c r="C18320" s="214" t="s">
        <v>47</v>
      </c>
    </row>
    <row r="18321" spans="1:3">
      <c r="A18321" s="218" t="s">
        <v>36937</v>
      </c>
      <c r="B18321" s="214" t="s">
        <v>36938</v>
      </c>
      <c r="C18321" s="214" t="s">
        <v>47</v>
      </c>
    </row>
    <row r="18322" spans="1:3">
      <c r="A18322" s="218" t="s">
        <v>36939</v>
      </c>
      <c r="B18322" s="214" t="s">
        <v>36940</v>
      </c>
      <c r="C18322" s="214" t="s">
        <v>47</v>
      </c>
    </row>
    <row r="18323" spans="1:3">
      <c r="A18323" s="218" t="s">
        <v>36941</v>
      </c>
      <c r="B18323" s="214" t="s">
        <v>36942</v>
      </c>
      <c r="C18323" s="214" t="s">
        <v>942</v>
      </c>
    </row>
    <row r="18324" spans="1:3">
      <c r="A18324" s="218" t="s">
        <v>36943</v>
      </c>
      <c r="B18324" s="214" t="s">
        <v>36944</v>
      </c>
      <c r="C18324" s="214" t="s">
        <v>47</v>
      </c>
    </row>
    <row r="18325" spans="1:3">
      <c r="A18325" s="218" t="s">
        <v>36945</v>
      </c>
      <c r="B18325" s="214" t="s">
        <v>36946</v>
      </c>
      <c r="C18325" s="214" t="s">
        <v>47</v>
      </c>
    </row>
    <row r="18326" spans="1:3">
      <c r="A18326" s="218" t="s">
        <v>36947</v>
      </c>
      <c r="B18326" s="214" t="s">
        <v>36948</v>
      </c>
      <c r="C18326" s="214" t="s">
        <v>47</v>
      </c>
    </row>
    <row r="18327" spans="1:3">
      <c r="A18327" s="218" t="s">
        <v>36949</v>
      </c>
      <c r="B18327" s="214" t="s">
        <v>36950</v>
      </c>
      <c r="C18327" s="214" t="s">
        <v>47</v>
      </c>
    </row>
    <row r="18328" spans="1:3">
      <c r="A18328" s="218" t="s">
        <v>36951</v>
      </c>
      <c r="B18328" s="214" t="s">
        <v>36952</v>
      </c>
      <c r="C18328" s="214" t="s">
        <v>47</v>
      </c>
    </row>
    <row r="18329" spans="1:3">
      <c r="A18329" s="218" t="s">
        <v>36953</v>
      </c>
      <c r="B18329" s="214" t="s">
        <v>36954</v>
      </c>
      <c r="C18329" s="214" t="s">
        <v>47</v>
      </c>
    </row>
    <row r="18330" spans="1:3">
      <c r="A18330" s="218" t="s">
        <v>36955</v>
      </c>
      <c r="B18330" s="214" t="s">
        <v>36956</v>
      </c>
      <c r="C18330" s="214" t="s">
        <v>47</v>
      </c>
    </row>
    <row r="18331" spans="1:3">
      <c r="A18331" s="218" t="s">
        <v>36957</v>
      </c>
      <c r="B18331" s="214" t="s">
        <v>36958</v>
      </c>
      <c r="C18331" s="214" t="s">
        <v>47</v>
      </c>
    </row>
    <row r="18332" spans="1:3">
      <c r="A18332" s="218" t="s">
        <v>36959</v>
      </c>
      <c r="B18332" s="214" t="s">
        <v>36960</v>
      </c>
      <c r="C18332" s="214" t="s">
        <v>47</v>
      </c>
    </row>
    <row r="18333" spans="1:3">
      <c r="A18333" s="218" t="s">
        <v>36961</v>
      </c>
      <c r="B18333" s="214" t="s">
        <v>36962</v>
      </c>
      <c r="C18333" s="214" t="s">
        <v>47</v>
      </c>
    </row>
    <row r="18334" spans="1:3">
      <c r="A18334" s="218" t="s">
        <v>36963</v>
      </c>
      <c r="B18334" s="214" t="s">
        <v>36964</v>
      </c>
      <c r="C18334" s="214" t="s">
        <v>47</v>
      </c>
    </row>
    <row r="18335" spans="1:3">
      <c r="A18335" s="218" t="s">
        <v>36965</v>
      </c>
      <c r="B18335" s="214" t="s">
        <v>36966</v>
      </c>
      <c r="C18335" s="214" t="s">
        <v>47</v>
      </c>
    </row>
    <row r="18336" spans="1:3">
      <c r="A18336" s="218" t="s">
        <v>36967</v>
      </c>
      <c r="B18336" s="214" t="s">
        <v>36968</v>
      </c>
      <c r="C18336" s="214" t="s">
        <v>47</v>
      </c>
    </row>
    <row r="18337" spans="1:3">
      <c r="A18337" s="218" t="s">
        <v>36969</v>
      </c>
      <c r="B18337" s="214" t="s">
        <v>36970</v>
      </c>
      <c r="C18337" s="214" t="s">
        <v>47</v>
      </c>
    </row>
    <row r="18338" spans="1:3">
      <c r="A18338" s="218" t="s">
        <v>36971</v>
      </c>
      <c r="B18338" s="214" t="s">
        <v>36972</v>
      </c>
      <c r="C18338" s="214" t="s">
        <v>47</v>
      </c>
    </row>
    <row r="18339" spans="1:3">
      <c r="A18339" s="218" t="s">
        <v>36973</v>
      </c>
      <c r="B18339" s="214" t="s">
        <v>36974</v>
      </c>
      <c r="C18339" s="214" t="s">
        <v>47</v>
      </c>
    </row>
    <row r="18340" spans="1:3">
      <c r="A18340" s="218" t="s">
        <v>36975</v>
      </c>
      <c r="B18340" s="214" t="s">
        <v>36976</v>
      </c>
      <c r="C18340" s="214" t="s">
        <v>47</v>
      </c>
    </row>
    <row r="18341" spans="1:3">
      <c r="A18341" s="218" t="s">
        <v>36977</v>
      </c>
      <c r="B18341" s="214" t="s">
        <v>36978</v>
      </c>
      <c r="C18341" s="214" t="s">
        <v>47</v>
      </c>
    </row>
    <row r="18342" spans="1:3">
      <c r="A18342" s="218" t="s">
        <v>36979</v>
      </c>
      <c r="B18342" s="214" t="s">
        <v>36980</v>
      </c>
      <c r="C18342" s="214" t="s">
        <v>367</v>
      </c>
    </row>
    <row r="18343" spans="1:3">
      <c r="A18343" s="218" t="s">
        <v>36981</v>
      </c>
      <c r="B18343" s="214" t="s">
        <v>36982</v>
      </c>
      <c r="C18343" s="214" t="s">
        <v>47</v>
      </c>
    </row>
    <row r="18344" spans="1:3">
      <c r="A18344" s="218" t="s">
        <v>36983</v>
      </c>
      <c r="B18344" s="214" t="s">
        <v>36984</v>
      </c>
      <c r="C18344" s="214" t="s">
        <v>47</v>
      </c>
    </row>
    <row r="18345" spans="1:3">
      <c r="A18345" s="218" t="s">
        <v>36985</v>
      </c>
      <c r="B18345" s="214" t="s">
        <v>36986</v>
      </c>
      <c r="C18345" s="214" t="s">
        <v>47</v>
      </c>
    </row>
    <row r="18346" spans="1:3">
      <c r="A18346" s="218" t="s">
        <v>36987</v>
      </c>
      <c r="B18346" s="214" t="s">
        <v>36988</v>
      </c>
      <c r="C18346" s="214" t="s">
        <v>47</v>
      </c>
    </row>
    <row r="18347" spans="1:3">
      <c r="A18347" s="218" t="s">
        <v>36989</v>
      </c>
      <c r="B18347" s="214" t="s">
        <v>36990</v>
      </c>
      <c r="C18347" s="214" t="s">
        <v>47</v>
      </c>
    </row>
    <row r="18348" spans="1:3">
      <c r="A18348" s="218" t="s">
        <v>36991</v>
      </c>
      <c r="B18348" s="214" t="s">
        <v>36992</v>
      </c>
      <c r="C18348" s="214" t="s">
        <v>3105</v>
      </c>
    </row>
    <row r="18349" spans="1:3">
      <c r="A18349" s="218" t="s">
        <v>36993</v>
      </c>
      <c r="B18349" s="214" t="s">
        <v>36994</v>
      </c>
      <c r="C18349" s="214" t="s">
        <v>3105</v>
      </c>
    </row>
    <row r="18350" spans="1:3">
      <c r="A18350" s="218" t="s">
        <v>36995</v>
      </c>
      <c r="B18350" s="214" t="s">
        <v>36996</v>
      </c>
      <c r="C18350" s="214" t="s">
        <v>3105</v>
      </c>
    </row>
    <row r="18351" spans="1:3">
      <c r="A18351" s="218" t="s">
        <v>36997</v>
      </c>
      <c r="B18351" s="214" t="s">
        <v>36998</v>
      </c>
      <c r="C18351" s="214" t="s">
        <v>47</v>
      </c>
    </row>
    <row r="18352" spans="1:3">
      <c r="A18352" s="218" t="s">
        <v>36999</v>
      </c>
      <c r="B18352" s="214" t="s">
        <v>37000</v>
      </c>
      <c r="C18352" s="214" t="s">
        <v>47</v>
      </c>
    </row>
    <row r="18353" spans="1:3">
      <c r="A18353" s="218" t="s">
        <v>37001</v>
      </c>
      <c r="B18353" s="214" t="s">
        <v>37002</v>
      </c>
      <c r="C18353" s="214" t="s">
        <v>47</v>
      </c>
    </row>
    <row r="18354" spans="1:3">
      <c r="A18354" s="218" t="s">
        <v>37003</v>
      </c>
      <c r="B18354" s="214" t="s">
        <v>37004</v>
      </c>
      <c r="C18354" s="214" t="s">
        <v>47</v>
      </c>
    </row>
    <row r="18355" spans="1:3">
      <c r="A18355" s="218" t="s">
        <v>37005</v>
      </c>
      <c r="B18355" s="214" t="s">
        <v>37006</v>
      </c>
      <c r="C18355" s="214" t="s">
        <v>47</v>
      </c>
    </row>
    <row r="18356" spans="1:3">
      <c r="A18356" s="218" t="s">
        <v>37007</v>
      </c>
      <c r="B18356" s="214" t="s">
        <v>37008</v>
      </c>
      <c r="C18356" s="214" t="s">
        <v>47</v>
      </c>
    </row>
    <row r="18357" spans="1:3">
      <c r="A18357" s="218" t="s">
        <v>37009</v>
      </c>
      <c r="B18357" s="214" t="s">
        <v>37010</v>
      </c>
      <c r="C18357" s="214" t="s">
        <v>47</v>
      </c>
    </row>
    <row r="18358" spans="1:3">
      <c r="A18358" s="218" t="s">
        <v>37011</v>
      </c>
      <c r="B18358" s="214" t="s">
        <v>37012</v>
      </c>
      <c r="C18358" s="214" t="s">
        <v>47</v>
      </c>
    </row>
    <row r="18359" spans="1:3">
      <c r="A18359" s="218" t="s">
        <v>37013</v>
      </c>
      <c r="B18359" s="214" t="s">
        <v>37014</v>
      </c>
      <c r="C18359" s="214" t="s">
        <v>47</v>
      </c>
    </row>
    <row r="18360" spans="1:3">
      <c r="A18360" s="218" t="s">
        <v>37015</v>
      </c>
      <c r="B18360" s="214" t="s">
        <v>37016</v>
      </c>
      <c r="C18360" s="214" t="s">
        <v>47</v>
      </c>
    </row>
    <row r="18361" spans="1:3">
      <c r="A18361" s="218" t="s">
        <v>37017</v>
      </c>
      <c r="B18361" s="214" t="s">
        <v>37018</v>
      </c>
      <c r="C18361" s="214" t="s">
        <v>47</v>
      </c>
    </row>
    <row r="18362" spans="1:3">
      <c r="A18362" s="218" t="s">
        <v>37019</v>
      </c>
      <c r="B18362" s="214" t="s">
        <v>37020</v>
      </c>
      <c r="C18362" s="214" t="s">
        <v>602</v>
      </c>
    </row>
    <row r="18363" spans="1:3">
      <c r="A18363" s="218" t="s">
        <v>37021</v>
      </c>
      <c r="B18363" s="214" t="s">
        <v>37022</v>
      </c>
      <c r="C18363" s="214" t="s">
        <v>47</v>
      </c>
    </row>
    <row r="18364" spans="1:3">
      <c r="A18364" s="218" t="s">
        <v>37023</v>
      </c>
      <c r="B18364" s="214" t="s">
        <v>37024</v>
      </c>
      <c r="C18364" s="214" t="s">
        <v>47</v>
      </c>
    </row>
    <row r="18365" spans="1:3">
      <c r="A18365" s="218" t="s">
        <v>37025</v>
      </c>
      <c r="B18365" s="214" t="s">
        <v>37026</v>
      </c>
      <c r="C18365" s="214" t="s">
        <v>3105</v>
      </c>
    </row>
    <row r="18366" spans="1:3">
      <c r="A18366" s="218" t="s">
        <v>37027</v>
      </c>
      <c r="B18366" s="214" t="s">
        <v>37028</v>
      </c>
      <c r="C18366" s="214" t="s">
        <v>367</v>
      </c>
    </row>
    <row r="18367" spans="1:3">
      <c r="A18367" s="218" t="s">
        <v>37029</v>
      </c>
      <c r="B18367" s="214" t="s">
        <v>37030</v>
      </c>
      <c r="C18367" s="214" t="s">
        <v>47</v>
      </c>
    </row>
    <row r="18368" spans="1:3">
      <c r="A18368" s="218" t="s">
        <v>37031</v>
      </c>
      <c r="B18368" s="214" t="s">
        <v>37032</v>
      </c>
      <c r="C18368" s="214" t="s">
        <v>47</v>
      </c>
    </row>
    <row r="18369" spans="1:3">
      <c r="A18369" s="218" t="s">
        <v>37033</v>
      </c>
      <c r="B18369" s="214" t="s">
        <v>37034</v>
      </c>
      <c r="C18369" s="214" t="s">
        <v>47</v>
      </c>
    </row>
    <row r="18370" spans="1:3">
      <c r="A18370" s="218" t="s">
        <v>37035</v>
      </c>
      <c r="B18370" s="214" t="s">
        <v>37036</v>
      </c>
      <c r="C18370" s="214" t="s">
        <v>47</v>
      </c>
    </row>
    <row r="18371" spans="1:3">
      <c r="A18371" s="218" t="s">
        <v>37037</v>
      </c>
      <c r="B18371" s="214" t="s">
        <v>37038</v>
      </c>
      <c r="C18371" s="214" t="s">
        <v>47</v>
      </c>
    </row>
    <row r="18372" spans="1:3">
      <c r="A18372" s="218" t="s">
        <v>37039</v>
      </c>
      <c r="B18372" s="214" t="s">
        <v>37040</v>
      </c>
      <c r="C18372" s="214" t="s">
        <v>47</v>
      </c>
    </row>
    <row r="18373" spans="1:3">
      <c r="A18373" s="218" t="s">
        <v>37041</v>
      </c>
      <c r="B18373" s="214" t="s">
        <v>37042</v>
      </c>
      <c r="C18373" s="214" t="s">
        <v>47</v>
      </c>
    </row>
    <row r="18374" spans="1:3">
      <c r="A18374" s="218" t="s">
        <v>37043</v>
      </c>
      <c r="B18374" s="214" t="s">
        <v>37044</v>
      </c>
      <c r="C18374" s="214" t="s">
        <v>47</v>
      </c>
    </row>
    <row r="18375" spans="1:3">
      <c r="A18375" s="218" t="s">
        <v>37045</v>
      </c>
      <c r="B18375" s="214" t="s">
        <v>37046</v>
      </c>
      <c r="C18375" s="214" t="s">
        <v>47</v>
      </c>
    </row>
    <row r="18376" spans="1:3">
      <c r="A18376" s="218" t="s">
        <v>37047</v>
      </c>
      <c r="B18376" s="214" t="s">
        <v>37048</v>
      </c>
      <c r="C18376" s="214" t="s">
        <v>47</v>
      </c>
    </row>
    <row r="18377" spans="1:3">
      <c r="A18377" s="218" t="s">
        <v>37049</v>
      </c>
      <c r="B18377" s="214" t="s">
        <v>37050</v>
      </c>
      <c r="C18377" s="214" t="s">
        <v>47</v>
      </c>
    </row>
    <row r="18378" spans="1:3">
      <c r="A18378" s="218" t="s">
        <v>37051</v>
      </c>
      <c r="B18378" s="214" t="s">
        <v>37052</v>
      </c>
      <c r="C18378" s="214" t="s">
        <v>47</v>
      </c>
    </row>
    <row r="18379" spans="1:3">
      <c r="A18379" s="218" t="s">
        <v>37053</v>
      </c>
      <c r="B18379" s="214" t="s">
        <v>37054</v>
      </c>
      <c r="C18379" s="214" t="s">
        <v>47</v>
      </c>
    </row>
    <row r="18380" spans="1:3">
      <c r="A18380" s="218" t="s">
        <v>37055</v>
      </c>
      <c r="B18380" s="214" t="s">
        <v>37056</v>
      </c>
      <c r="C18380" s="214" t="s">
        <v>47</v>
      </c>
    </row>
    <row r="18381" spans="1:3">
      <c r="A18381" s="218" t="s">
        <v>37057</v>
      </c>
      <c r="B18381" s="214" t="s">
        <v>37058</v>
      </c>
      <c r="C18381" s="214" t="s">
        <v>47</v>
      </c>
    </row>
    <row r="18382" spans="1:3">
      <c r="A18382" s="218" t="s">
        <v>37059</v>
      </c>
      <c r="B18382" s="214" t="s">
        <v>37060</v>
      </c>
      <c r="C18382" s="214" t="s">
        <v>47</v>
      </c>
    </row>
    <row r="18383" spans="1:3">
      <c r="A18383" s="218" t="s">
        <v>37061</v>
      </c>
      <c r="B18383" s="214" t="s">
        <v>37062</v>
      </c>
      <c r="C18383" s="214" t="s">
        <v>602</v>
      </c>
    </row>
    <row r="18384" spans="1:3">
      <c r="A18384" s="218" t="s">
        <v>37063</v>
      </c>
      <c r="B18384" s="214" t="s">
        <v>37064</v>
      </c>
      <c r="C18384" s="214" t="s">
        <v>47</v>
      </c>
    </row>
    <row r="18385" spans="1:3">
      <c r="A18385" s="218" t="s">
        <v>37065</v>
      </c>
      <c r="B18385" s="214" t="s">
        <v>37066</v>
      </c>
      <c r="C18385" s="214" t="s">
        <v>47</v>
      </c>
    </row>
    <row r="18386" spans="1:3">
      <c r="A18386" s="218" t="s">
        <v>37067</v>
      </c>
      <c r="B18386" s="214" t="s">
        <v>37068</v>
      </c>
      <c r="C18386" s="214" t="s">
        <v>47</v>
      </c>
    </row>
    <row r="18387" spans="1:3">
      <c r="A18387" s="218" t="s">
        <v>37069</v>
      </c>
      <c r="B18387" s="214" t="s">
        <v>37070</v>
      </c>
      <c r="C18387" s="214" t="s">
        <v>47</v>
      </c>
    </row>
    <row r="18388" spans="1:3">
      <c r="A18388" s="218" t="s">
        <v>37071</v>
      </c>
      <c r="B18388" s="214" t="s">
        <v>37072</v>
      </c>
      <c r="C18388" s="214" t="s">
        <v>47</v>
      </c>
    </row>
    <row r="18389" spans="1:3">
      <c r="A18389" s="218" t="s">
        <v>37073</v>
      </c>
      <c r="B18389" s="214" t="s">
        <v>37074</v>
      </c>
      <c r="C18389" s="214" t="s">
        <v>16955</v>
      </c>
    </row>
    <row r="18390" spans="1:3">
      <c r="A18390" s="218" t="s">
        <v>37075</v>
      </c>
      <c r="B18390" s="214" t="s">
        <v>37076</v>
      </c>
      <c r="C18390" s="214" t="s">
        <v>47</v>
      </c>
    </row>
    <row r="18391" spans="1:3">
      <c r="A18391" s="218" t="s">
        <v>37077</v>
      </c>
      <c r="B18391" s="214" t="s">
        <v>37078</v>
      </c>
      <c r="C18391" s="214" t="s">
        <v>47</v>
      </c>
    </row>
    <row r="18392" spans="1:3">
      <c r="A18392" s="218" t="s">
        <v>37079</v>
      </c>
      <c r="B18392" s="214" t="s">
        <v>37080</v>
      </c>
      <c r="C18392" s="214" t="s">
        <v>47</v>
      </c>
    </row>
    <row r="18393" spans="1:3">
      <c r="A18393" s="218" t="s">
        <v>37081</v>
      </c>
      <c r="B18393" s="214" t="s">
        <v>37082</v>
      </c>
      <c r="C18393" s="214" t="s">
        <v>47</v>
      </c>
    </row>
    <row r="18394" spans="1:3">
      <c r="A18394" s="218" t="s">
        <v>37083</v>
      </c>
      <c r="B18394" s="214" t="s">
        <v>37084</v>
      </c>
      <c r="C18394" s="214" t="s">
        <v>47</v>
      </c>
    </row>
    <row r="18395" spans="1:3">
      <c r="A18395" s="218" t="s">
        <v>37085</v>
      </c>
      <c r="B18395" s="214" t="s">
        <v>37086</v>
      </c>
      <c r="C18395" s="214" t="s">
        <v>47</v>
      </c>
    </row>
    <row r="18396" spans="1:3">
      <c r="A18396" s="218" t="s">
        <v>37087</v>
      </c>
      <c r="B18396" s="214" t="s">
        <v>37088</v>
      </c>
      <c r="C18396" s="214" t="s">
        <v>47</v>
      </c>
    </row>
    <row r="18397" spans="1:3">
      <c r="A18397" s="218" t="s">
        <v>37089</v>
      </c>
      <c r="B18397" s="214" t="s">
        <v>37090</v>
      </c>
      <c r="C18397" s="214" t="s">
        <v>47</v>
      </c>
    </row>
    <row r="18398" spans="1:3">
      <c r="A18398" s="218" t="s">
        <v>37091</v>
      </c>
      <c r="B18398" s="214" t="s">
        <v>37092</v>
      </c>
      <c r="C18398" s="214" t="s">
        <v>47</v>
      </c>
    </row>
    <row r="18399" spans="1:3">
      <c r="A18399" s="218" t="s">
        <v>37093</v>
      </c>
      <c r="B18399" s="214" t="s">
        <v>37094</v>
      </c>
      <c r="C18399" s="214" t="s">
        <v>365</v>
      </c>
    </row>
    <row r="18400" spans="1:3">
      <c r="A18400" s="218" t="s">
        <v>37095</v>
      </c>
      <c r="B18400" s="214" t="s">
        <v>37096</v>
      </c>
      <c r="C18400" s="214" t="s">
        <v>367</v>
      </c>
    </row>
    <row r="18401" spans="1:3">
      <c r="A18401" s="218" t="s">
        <v>37097</v>
      </c>
      <c r="B18401" s="214" t="s">
        <v>37098</v>
      </c>
      <c r="C18401" s="214" t="s">
        <v>367</v>
      </c>
    </row>
    <row r="18402" spans="1:3">
      <c r="A18402" s="218" t="s">
        <v>37099</v>
      </c>
      <c r="B18402" s="214" t="s">
        <v>37100</v>
      </c>
      <c r="C18402" s="214" t="s">
        <v>367</v>
      </c>
    </row>
    <row r="18403" spans="1:3">
      <c r="A18403" s="218" t="s">
        <v>37101</v>
      </c>
      <c r="B18403" s="214" t="s">
        <v>37102</v>
      </c>
      <c r="C18403" s="214" t="s">
        <v>367</v>
      </c>
    </row>
    <row r="18404" spans="1:3">
      <c r="A18404" s="218" t="s">
        <v>37103</v>
      </c>
      <c r="B18404" s="214" t="s">
        <v>37104</v>
      </c>
      <c r="C18404" s="214" t="s">
        <v>367</v>
      </c>
    </row>
    <row r="18405" spans="1:3">
      <c r="A18405" s="218" t="s">
        <v>37105</v>
      </c>
      <c r="B18405" s="214" t="s">
        <v>37106</v>
      </c>
      <c r="C18405" s="214" t="s">
        <v>47</v>
      </c>
    </row>
    <row r="18406" spans="1:3">
      <c r="A18406" s="218" t="s">
        <v>37107</v>
      </c>
      <c r="B18406" s="214" t="s">
        <v>37108</v>
      </c>
      <c r="C18406" s="214" t="s">
        <v>47</v>
      </c>
    </row>
    <row r="18407" spans="1:3">
      <c r="A18407" s="218" t="s">
        <v>37109</v>
      </c>
      <c r="B18407" s="214" t="s">
        <v>37110</v>
      </c>
      <c r="C18407" s="214" t="s">
        <v>47</v>
      </c>
    </row>
    <row r="18408" spans="1:3">
      <c r="A18408" s="218" t="s">
        <v>37111</v>
      </c>
      <c r="B18408" s="214" t="s">
        <v>37112</v>
      </c>
      <c r="C18408" s="214" t="s">
        <v>47</v>
      </c>
    </row>
    <row r="18409" spans="1:3">
      <c r="A18409" s="218" t="s">
        <v>37113</v>
      </c>
      <c r="B18409" s="214" t="s">
        <v>37114</v>
      </c>
      <c r="C18409" s="214" t="s">
        <v>47</v>
      </c>
    </row>
    <row r="18410" spans="1:3">
      <c r="A18410" s="218" t="s">
        <v>37115</v>
      </c>
      <c r="B18410" s="214" t="s">
        <v>37116</v>
      </c>
      <c r="C18410" s="214" t="s">
        <v>47</v>
      </c>
    </row>
    <row r="18411" spans="1:3">
      <c r="A18411" s="218" t="s">
        <v>37117</v>
      </c>
      <c r="B18411" s="214" t="s">
        <v>37118</v>
      </c>
      <c r="C18411" s="214" t="s">
        <v>47</v>
      </c>
    </row>
    <row r="18412" spans="1:3">
      <c r="A18412" s="218" t="s">
        <v>37119</v>
      </c>
      <c r="B18412" s="214" t="s">
        <v>37120</v>
      </c>
      <c r="C18412" s="214" t="s">
        <v>47</v>
      </c>
    </row>
    <row r="18413" spans="1:3">
      <c r="A18413" s="218" t="s">
        <v>37121</v>
      </c>
      <c r="B18413" s="214" t="s">
        <v>37122</v>
      </c>
      <c r="C18413" s="214" t="s">
        <v>47</v>
      </c>
    </row>
    <row r="18414" spans="1:3">
      <c r="A18414" s="218" t="s">
        <v>37123</v>
      </c>
      <c r="B18414" s="214" t="s">
        <v>37124</v>
      </c>
      <c r="C18414" s="214" t="s">
        <v>47</v>
      </c>
    </row>
    <row r="18415" spans="1:3">
      <c r="A18415" s="218" t="s">
        <v>37125</v>
      </c>
      <c r="B18415" s="214" t="s">
        <v>37126</v>
      </c>
      <c r="C18415" s="214" t="s">
        <v>47</v>
      </c>
    </row>
    <row r="18416" spans="1:3">
      <c r="A18416" s="218" t="s">
        <v>37127</v>
      </c>
      <c r="B18416" s="214" t="s">
        <v>37128</v>
      </c>
      <c r="C18416" s="214" t="s">
        <v>47</v>
      </c>
    </row>
    <row r="18417" spans="1:3">
      <c r="A18417" s="218" t="s">
        <v>37129</v>
      </c>
      <c r="B18417" s="214" t="s">
        <v>37130</v>
      </c>
      <c r="C18417" s="214" t="s">
        <v>47</v>
      </c>
    </row>
    <row r="18418" spans="1:3">
      <c r="A18418" s="218" t="s">
        <v>37131</v>
      </c>
      <c r="B18418" s="214" t="s">
        <v>37132</v>
      </c>
      <c r="C18418" s="214" t="s">
        <v>367</v>
      </c>
    </row>
    <row r="18419" spans="1:3">
      <c r="A18419" s="218" t="s">
        <v>37133</v>
      </c>
      <c r="B18419" s="214" t="s">
        <v>37134</v>
      </c>
      <c r="C18419" s="214" t="s">
        <v>47</v>
      </c>
    </row>
    <row r="18420" spans="1:3">
      <c r="A18420" s="218" t="s">
        <v>37135</v>
      </c>
      <c r="B18420" s="214" t="s">
        <v>37136</v>
      </c>
      <c r="C18420" s="214" t="s">
        <v>47</v>
      </c>
    </row>
    <row r="18421" spans="1:3">
      <c r="A18421" s="218" t="s">
        <v>37137</v>
      </c>
      <c r="B18421" s="214" t="s">
        <v>37138</v>
      </c>
      <c r="C18421" s="214" t="s">
        <v>47</v>
      </c>
    </row>
    <row r="18422" spans="1:3">
      <c r="A18422" s="218" t="s">
        <v>37139</v>
      </c>
      <c r="B18422" s="214" t="s">
        <v>37140</v>
      </c>
      <c r="C18422" s="214" t="s">
        <v>47</v>
      </c>
    </row>
    <row r="18423" spans="1:3">
      <c r="A18423" s="218" t="s">
        <v>37141</v>
      </c>
      <c r="B18423" s="214" t="s">
        <v>37142</v>
      </c>
      <c r="C18423" s="214" t="s">
        <v>47</v>
      </c>
    </row>
    <row r="18424" spans="1:3">
      <c r="A18424" s="218" t="s">
        <v>37143</v>
      </c>
      <c r="B18424" s="214" t="s">
        <v>37144</v>
      </c>
      <c r="C18424" s="214" t="s">
        <v>47</v>
      </c>
    </row>
    <row r="18425" spans="1:3">
      <c r="A18425" s="218" t="s">
        <v>37145</v>
      </c>
      <c r="B18425" s="214" t="s">
        <v>37146</v>
      </c>
      <c r="C18425" s="214" t="s">
        <v>47</v>
      </c>
    </row>
    <row r="18426" spans="1:3">
      <c r="A18426" s="218" t="s">
        <v>37147</v>
      </c>
      <c r="B18426" s="214" t="s">
        <v>37148</v>
      </c>
      <c r="C18426" s="214" t="s">
        <v>47</v>
      </c>
    </row>
    <row r="18427" spans="1:3">
      <c r="A18427" s="218" t="s">
        <v>37149</v>
      </c>
      <c r="B18427" s="214" t="s">
        <v>37150</v>
      </c>
      <c r="C18427" s="214" t="s">
        <v>47</v>
      </c>
    </row>
    <row r="18428" spans="1:3">
      <c r="A18428" s="218" t="s">
        <v>37151</v>
      </c>
      <c r="B18428" s="214" t="s">
        <v>37152</v>
      </c>
      <c r="C18428" s="214" t="s">
        <v>47</v>
      </c>
    </row>
    <row r="18429" spans="1:3">
      <c r="A18429" s="218" t="s">
        <v>37153</v>
      </c>
      <c r="B18429" s="214" t="s">
        <v>37154</v>
      </c>
      <c r="C18429" s="214" t="s">
        <v>47</v>
      </c>
    </row>
    <row r="18430" spans="1:3">
      <c r="A18430" s="218" t="s">
        <v>37155</v>
      </c>
      <c r="B18430" s="214" t="s">
        <v>37156</v>
      </c>
      <c r="C18430" s="214" t="s">
        <v>602</v>
      </c>
    </row>
    <row r="18431" spans="1:3">
      <c r="A18431" s="218" t="s">
        <v>37157</v>
      </c>
      <c r="B18431" s="214" t="s">
        <v>37158</v>
      </c>
      <c r="C18431" s="214" t="s">
        <v>47</v>
      </c>
    </row>
    <row r="18432" spans="1:3">
      <c r="A18432" s="218" t="s">
        <v>37159</v>
      </c>
      <c r="B18432" s="214" t="s">
        <v>37160</v>
      </c>
      <c r="C18432" s="214" t="s">
        <v>47</v>
      </c>
    </row>
    <row r="18433" spans="1:3">
      <c r="A18433" s="218" t="s">
        <v>37161</v>
      </c>
      <c r="B18433" s="214" t="s">
        <v>37162</v>
      </c>
      <c r="C18433" s="214" t="s">
        <v>47</v>
      </c>
    </row>
    <row r="18434" spans="1:3">
      <c r="A18434" s="218" t="s">
        <v>37163</v>
      </c>
      <c r="B18434" s="214" t="s">
        <v>37164</v>
      </c>
      <c r="C18434" s="214" t="s">
        <v>47</v>
      </c>
    </row>
    <row r="18435" spans="1:3">
      <c r="A18435" s="218" t="s">
        <v>37165</v>
      </c>
      <c r="B18435" s="214" t="s">
        <v>37166</v>
      </c>
      <c r="C18435" s="214" t="s">
        <v>47</v>
      </c>
    </row>
    <row r="18436" spans="1:3">
      <c r="A18436" s="218" t="s">
        <v>37167</v>
      </c>
      <c r="B18436" s="214" t="s">
        <v>37168</v>
      </c>
      <c r="C18436" s="214" t="s">
        <v>47</v>
      </c>
    </row>
    <row r="18437" spans="1:3">
      <c r="A18437" s="218" t="s">
        <v>37169</v>
      </c>
      <c r="B18437" s="214" t="s">
        <v>37170</v>
      </c>
      <c r="C18437" s="214" t="s">
        <v>47</v>
      </c>
    </row>
    <row r="18438" spans="1:3">
      <c r="A18438" s="218" t="s">
        <v>37171</v>
      </c>
      <c r="B18438" s="214" t="s">
        <v>37172</v>
      </c>
      <c r="C18438" s="214" t="s">
        <v>47</v>
      </c>
    </row>
    <row r="18439" spans="1:3">
      <c r="A18439" s="218" t="s">
        <v>37173</v>
      </c>
      <c r="B18439" s="214" t="s">
        <v>37174</v>
      </c>
      <c r="C18439" s="214" t="s">
        <v>47</v>
      </c>
    </row>
    <row r="18440" spans="1:3">
      <c r="A18440" s="218" t="s">
        <v>37175</v>
      </c>
      <c r="B18440" s="214" t="s">
        <v>37176</v>
      </c>
      <c r="C18440" s="214" t="s">
        <v>47</v>
      </c>
    </row>
    <row r="18441" spans="1:3">
      <c r="A18441" s="218" t="s">
        <v>37177</v>
      </c>
      <c r="B18441" s="214" t="s">
        <v>37178</v>
      </c>
      <c r="C18441" s="214" t="s">
        <v>47</v>
      </c>
    </row>
    <row r="18442" spans="1:3">
      <c r="A18442" s="218" t="s">
        <v>37179</v>
      </c>
      <c r="B18442" s="214" t="s">
        <v>37180</v>
      </c>
      <c r="C18442" s="214" t="s">
        <v>47</v>
      </c>
    </row>
    <row r="18443" spans="1:3">
      <c r="A18443" s="218" t="s">
        <v>37181</v>
      </c>
      <c r="B18443" s="214" t="s">
        <v>37182</v>
      </c>
      <c r="C18443" s="214" t="s">
        <v>47</v>
      </c>
    </row>
    <row r="18444" spans="1:3">
      <c r="A18444" s="218" t="s">
        <v>37183</v>
      </c>
      <c r="B18444" s="214" t="s">
        <v>37184</v>
      </c>
      <c r="C18444" s="214" t="s">
        <v>47</v>
      </c>
    </row>
    <row r="18445" spans="1:3">
      <c r="A18445" s="218" t="s">
        <v>37185</v>
      </c>
      <c r="B18445" s="214" t="s">
        <v>37186</v>
      </c>
      <c r="C18445" s="214" t="s">
        <v>47</v>
      </c>
    </row>
    <row r="18446" spans="1:3">
      <c r="A18446" s="218" t="s">
        <v>37187</v>
      </c>
      <c r="B18446" s="214" t="s">
        <v>37188</v>
      </c>
      <c r="C18446" s="214" t="s">
        <v>47</v>
      </c>
    </row>
    <row r="18447" spans="1:3">
      <c r="A18447" s="218" t="s">
        <v>37189</v>
      </c>
      <c r="B18447" s="214" t="s">
        <v>37190</v>
      </c>
      <c r="C18447" s="214" t="s">
        <v>47</v>
      </c>
    </row>
    <row r="18448" spans="1:3">
      <c r="A18448" s="218" t="s">
        <v>37191</v>
      </c>
      <c r="B18448" s="214" t="s">
        <v>37192</v>
      </c>
      <c r="C18448" s="214" t="s">
        <v>602</v>
      </c>
    </row>
    <row r="18449" spans="1:3">
      <c r="A18449" s="218" t="s">
        <v>37193</v>
      </c>
      <c r="B18449" s="214" t="s">
        <v>37194</v>
      </c>
      <c r="C18449" s="214" t="s">
        <v>47</v>
      </c>
    </row>
    <row r="18450" spans="1:3">
      <c r="A18450" s="218" t="s">
        <v>37195</v>
      </c>
      <c r="B18450" s="214" t="s">
        <v>37196</v>
      </c>
      <c r="C18450" s="214" t="s">
        <v>367</v>
      </c>
    </row>
    <row r="18451" spans="1:3">
      <c r="A18451" s="218" t="s">
        <v>37197</v>
      </c>
      <c r="B18451" s="214" t="s">
        <v>37198</v>
      </c>
      <c r="C18451" s="214" t="s">
        <v>47</v>
      </c>
    </row>
    <row r="18452" spans="1:3">
      <c r="A18452" s="218" t="s">
        <v>37199</v>
      </c>
      <c r="B18452" s="214" t="s">
        <v>37200</v>
      </c>
      <c r="C18452" s="214" t="s">
        <v>47</v>
      </c>
    </row>
    <row r="18453" spans="1:3">
      <c r="A18453" s="218" t="s">
        <v>37201</v>
      </c>
      <c r="B18453" s="214" t="s">
        <v>37202</v>
      </c>
      <c r="C18453" s="214" t="s">
        <v>47</v>
      </c>
    </row>
    <row r="18454" spans="1:3">
      <c r="A18454" s="218" t="s">
        <v>37203</v>
      </c>
      <c r="B18454" s="214" t="s">
        <v>37204</v>
      </c>
      <c r="C18454" s="214" t="s">
        <v>367</v>
      </c>
    </row>
    <row r="18455" spans="1:3">
      <c r="A18455" s="218" t="s">
        <v>37205</v>
      </c>
      <c r="B18455" s="214" t="s">
        <v>1801</v>
      </c>
      <c r="C18455" s="214" t="s">
        <v>367</v>
      </c>
    </row>
    <row r="18456" spans="1:3">
      <c r="A18456" s="218" t="s">
        <v>37206</v>
      </c>
      <c r="B18456" s="214" t="s">
        <v>37207</v>
      </c>
      <c r="C18456" s="214" t="s">
        <v>367</v>
      </c>
    </row>
    <row r="18457" spans="1:3">
      <c r="A18457" s="218" t="s">
        <v>37208</v>
      </c>
      <c r="B18457" s="214" t="s">
        <v>37209</v>
      </c>
      <c r="C18457" s="214" t="s">
        <v>47</v>
      </c>
    </row>
    <row r="18458" spans="1:3">
      <c r="A18458" s="218" t="s">
        <v>37210</v>
      </c>
      <c r="B18458" s="214" t="s">
        <v>37211</v>
      </c>
      <c r="C18458" s="214" t="s">
        <v>47</v>
      </c>
    </row>
    <row r="18459" spans="1:3">
      <c r="A18459" s="218" t="s">
        <v>37212</v>
      </c>
      <c r="B18459" s="214" t="s">
        <v>37213</v>
      </c>
      <c r="C18459" s="214" t="s">
        <v>47</v>
      </c>
    </row>
    <row r="18460" spans="1:3">
      <c r="A18460" s="218" t="s">
        <v>37214</v>
      </c>
      <c r="B18460" s="214" t="s">
        <v>37215</v>
      </c>
      <c r="C18460" s="214" t="s">
        <v>602</v>
      </c>
    </row>
    <row r="18461" spans="1:3">
      <c r="A18461" s="218" t="s">
        <v>37216</v>
      </c>
      <c r="B18461" s="214" t="s">
        <v>37217</v>
      </c>
      <c r="C18461" s="214" t="s">
        <v>47</v>
      </c>
    </row>
    <row r="18462" spans="1:3">
      <c r="A18462" s="218" t="s">
        <v>37218</v>
      </c>
      <c r="B18462" s="214" t="s">
        <v>37219</v>
      </c>
      <c r="C18462" s="214" t="s">
        <v>47</v>
      </c>
    </row>
    <row r="18463" spans="1:3">
      <c r="A18463" s="218" t="s">
        <v>37220</v>
      </c>
      <c r="B18463" s="214" t="s">
        <v>37221</v>
      </c>
      <c r="C18463" s="214" t="s">
        <v>47</v>
      </c>
    </row>
    <row r="18464" spans="1:3">
      <c r="A18464" s="218" t="s">
        <v>37222</v>
      </c>
      <c r="B18464" s="214" t="s">
        <v>37223</v>
      </c>
      <c r="C18464" s="214" t="s">
        <v>47</v>
      </c>
    </row>
    <row r="18465" spans="1:3">
      <c r="A18465" s="218" t="s">
        <v>37224</v>
      </c>
      <c r="B18465" s="214" t="s">
        <v>37225</v>
      </c>
      <c r="C18465" s="214" t="s">
        <v>47</v>
      </c>
    </row>
    <row r="18466" spans="1:3">
      <c r="A18466" s="218" t="s">
        <v>37226</v>
      </c>
      <c r="B18466" s="214" t="s">
        <v>37227</v>
      </c>
      <c r="C18466" s="214" t="s">
        <v>47</v>
      </c>
    </row>
    <row r="18467" spans="1:3">
      <c r="A18467" s="218" t="s">
        <v>37228</v>
      </c>
      <c r="B18467" s="214" t="s">
        <v>37229</v>
      </c>
      <c r="C18467" s="214" t="s">
        <v>47</v>
      </c>
    </row>
    <row r="18468" spans="1:3">
      <c r="A18468" s="218" t="s">
        <v>37230</v>
      </c>
      <c r="B18468" s="214" t="s">
        <v>37231</v>
      </c>
      <c r="C18468" s="214" t="s">
        <v>47</v>
      </c>
    </row>
    <row r="18469" spans="1:3">
      <c r="A18469" s="218" t="s">
        <v>37232</v>
      </c>
      <c r="B18469" s="214" t="s">
        <v>37233</v>
      </c>
      <c r="C18469" s="214" t="s">
        <v>47</v>
      </c>
    </row>
    <row r="18470" spans="1:3">
      <c r="A18470" s="218" t="s">
        <v>37234</v>
      </c>
      <c r="B18470" s="214" t="s">
        <v>37235</v>
      </c>
      <c r="C18470" s="214" t="s">
        <v>47</v>
      </c>
    </row>
    <row r="18471" spans="1:3">
      <c r="A18471" s="218" t="s">
        <v>37236</v>
      </c>
      <c r="B18471" s="214" t="s">
        <v>37237</v>
      </c>
      <c r="C18471" s="214" t="s">
        <v>47</v>
      </c>
    </row>
    <row r="18472" spans="1:3">
      <c r="A18472" s="218" t="s">
        <v>37238</v>
      </c>
      <c r="B18472" s="214" t="s">
        <v>37239</v>
      </c>
      <c r="C18472" s="214" t="s">
        <v>37240</v>
      </c>
    </row>
    <row r="18473" spans="1:3">
      <c r="A18473" s="218" t="s">
        <v>37241</v>
      </c>
      <c r="B18473" s="214" t="s">
        <v>37242</v>
      </c>
      <c r="C18473" s="214" t="s">
        <v>47</v>
      </c>
    </row>
    <row r="18474" spans="1:3">
      <c r="A18474" s="218" t="s">
        <v>37243</v>
      </c>
      <c r="B18474" s="214" t="s">
        <v>37244</v>
      </c>
      <c r="C18474" s="214" t="s">
        <v>47</v>
      </c>
    </row>
    <row r="18475" spans="1:3">
      <c r="A18475" s="218" t="s">
        <v>37245</v>
      </c>
      <c r="B18475" s="214" t="s">
        <v>37246</v>
      </c>
      <c r="C18475" s="214" t="s">
        <v>47</v>
      </c>
    </row>
    <row r="18476" spans="1:3">
      <c r="A18476" s="218" t="s">
        <v>37247</v>
      </c>
      <c r="B18476" s="214" t="s">
        <v>37248</v>
      </c>
      <c r="C18476" s="214" t="s">
        <v>47</v>
      </c>
    </row>
    <row r="18477" spans="1:3">
      <c r="A18477" s="218" t="s">
        <v>37249</v>
      </c>
      <c r="B18477" s="214" t="s">
        <v>37250</v>
      </c>
      <c r="C18477" s="214" t="s">
        <v>47</v>
      </c>
    </row>
    <row r="18478" spans="1:3">
      <c r="A18478" s="218" t="s">
        <v>37251</v>
      </c>
      <c r="B18478" s="214" t="s">
        <v>37252</v>
      </c>
      <c r="C18478" s="214" t="s">
        <v>367</v>
      </c>
    </row>
    <row r="18479" spans="1:3">
      <c r="A18479" s="218" t="s">
        <v>37253</v>
      </c>
      <c r="B18479" s="214" t="s">
        <v>37254</v>
      </c>
      <c r="C18479" s="214" t="s">
        <v>47</v>
      </c>
    </row>
    <row r="18480" spans="1:3">
      <c r="A18480" s="218" t="s">
        <v>37255</v>
      </c>
      <c r="B18480" s="214" t="s">
        <v>37256</v>
      </c>
      <c r="C18480" s="214" t="s">
        <v>367</v>
      </c>
    </row>
    <row r="18481" spans="1:3">
      <c r="A18481" s="218" t="s">
        <v>37257</v>
      </c>
      <c r="B18481" s="214" t="s">
        <v>37258</v>
      </c>
      <c r="C18481" s="214" t="s">
        <v>367</v>
      </c>
    </row>
    <row r="18482" spans="1:3">
      <c r="A18482" s="218" t="s">
        <v>37259</v>
      </c>
      <c r="B18482" s="214" t="s">
        <v>37260</v>
      </c>
      <c r="C18482" s="214" t="s">
        <v>365</v>
      </c>
    </row>
    <row r="18483" spans="1:3">
      <c r="A18483" s="218" t="s">
        <v>37261</v>
      </c>
      <c r="B18483" s="214" t="s">
        <v>37262</v>
      </c>
      <c r="C18483" s="214" t="s">
        <v>3100</v>
      </c>
    </row>
    <row r="18484" spans="1:3">
      <c r="A18484" s="218" t="s">
        <v>37263</v>
      </c>
      <c r="B18484" s="214" t="s">
        <v>37264</v>
      </c>
      <c r="C18484" s="214" t="s">
        <v>365</v>
      </c>
    </row>
    <row r="18485" spans="1:3">
      <c r="A18485" s="218" t="s">
        <v>37265</v>
      </c>
      <c r="B18485" s="214" t="s">
        <v>37266</v>
      </c>
      <c r="C18485" s="214" t="s">
        <v>602</v>
      </c>
    </row>
    <row r="18486" spans="1:3">
      <c r="A18486" s="218" t="s">
        <v>37267</v>
      </c>
      <c r="B18486" s="214" t="s">
        <v>37268</v>
      </c>
      <c r="C18486" s="214" t="s">
        <v>617</v>
      </c>
    </row>
    <row r="18487" spans="1:3">
      <c r="A18487" s="218" t="s">
        <v>37269</v>
      </c>
      <c r="B18487" s="214" t="s">
        <v>37270</v>
      </c>
      <c r="C18487" s="214" t="s">
        <v>365</v>
      </c>
    </row>
    <row r="18488" spans="1:3">
      <c r="A18488" s="218" t="s">
        <v>37271</v>
      </c>
      <c r="B18488" s="214" t="s">
        <v>37272</v>
      </c>
      <c r="C18488" s="214" t="s">
        <v>367</v>
      </c>
    </row>
    <row r="18489" spans="1:3">
      <c r="A18489" s="218" t="s">
        <v>37273</v>
      </c>
      <c r="B18489" s="214" t="s">
        <v>37274</v>
      </c>
      <c r="C18489" s="214" t="s">
        <v>3105</v>
      </c>
    </row>
    <row r="18490" spans="1:3">
      <c r="A18490" s="218" t="s">
        <v>37275</v>
      </c>
      <c r="B18490" s="214" t="s">
        <v>37276</v>
      </c>
      <c r="C18490" s="214" t="s">
        <v>367</v>
      </c>
    </row>
    <row r="18491" spans="1:3">
      <c r="A18491" s="218" t="s">
        <v>37277</v>
      </c>
      <c r="B18491" s="214" t="s">
        <v>37278</v>
      </c>
      <c r="C18491" s="214" t="s">
        <v>47</v>
      </c>
    </row>
    <row r="18492" spans="1:3">
      <c r="A18492" s="218" t="s">
        <v>37279</v>
      </c>
      <c r="B18492" s="214" t="s">
        <v>37280</v>
      </c>
      <c r="C18492" s="214" t="s">
        <v>47</v>
      </c>
    </row>
    <row r="18493" spans="1:3">
      <c r="A18493" s="218" t="s">
        <v>37281</v>
      </c>
      <c r="B18493" s="214" t="s">
        <v>37282</v>
      </c>
      <c r="C18493" s="214" t="s">
        <v>47</v>
      </c>
    </row>
    <row r="18494" spans="1:3">
      <c r="A18494" s="218" t="s">
        <v>37283</v>
      </c>
      <c r="B18494" s="214" t="s">
        <v>37284</v>
      </c>
      <c r="C18494" s="214" t="s">
        <v>47</v>
      </c>
    </row>
    <row r="18495" spans="1:3">
      <c r="A18495" s="218" t="s">
        <v>37285</v>
      </c>
      <c r="B18495" s="214" t="s">
        <v>37286</v>
      </c>
      <c r="C18495" s="214" t="s">
        <v>47</v>
      </c>
    </row>
    <row r="18496" spans="1:3">
      <c r="A18496" s="218" t="s">
        <v>37287</v>
      </c>
      <c r="B18496" s="214" t="s">
        <v>37288</v>
      </c>
      <c r="C18496" s="214" t="s">
        <v>47</v>
      </c>
    </row>
    <row r="18497" spans="1:4">
      <c r="A18497" s="218" t="s">
        <v>37289</v>
      </c>
      <c r="B18497" s="214" t="s">
        <v>37290</v>
      </c>
      <c r="C18497" s="214" t="s">
        <v>47</v>
      </c>
    </row>
    <row r="18498" spans="1:4">
      <c r="A18498" s="218" t="s">
        <v>37291</v>
      </c>
      <c r="B18498" s="214" t="s">
        <v>37292</v>
      </c>
      <c r="C18498" s="214" t="s">
        <v>47</v>
      </c>
    </row>
    <row r="18499" spans="1:4">
      <c r="A18499" s="218" t="s">
        <v>37293</v>
      </c>
      <c r="B18499" s="214" t="s">
        <v>37294</v>
      </c>
      <c r="C18499" s="214" t="s">
        <v>47</v>
      </c>
    </row>
    <row r="18500" spans="1:4">
      <c r="A18500" s="218" t="s">
        <v>37295</v>
      </c>
      <c r="B18500" s="214" t="s">
        <v>37296</v>
      </c>
      <c r="C18500" s="214" t="s">
        <v>47</v>
      </c>
    </row>
    <row r="18501" spans="1:4">
      <c r="A18501" s="218" t="s">
        <v>37297</v>
      </c>
      <c r="B18501" s="214" t="s">
        <v>37298</v>
      </c>
      <c r="C18501" s="214" t="s">
        <v>47</v>
      </c>
      <c r="D18501" s="217">
        <v>112.18</v>
      </c>
    </row>
    <row r="18502" spans="1:4">
      <c r="A18502" s="218" t="s">
        <v>37299</v>
      </c>
      <c r="B18502" s="214" t="s">
        <v>37300</v>
      </c>
      <c r="C18502" s="214" t="s">
        <v>47</v>
      </c>
      <c r="D18502" s="217">
        <v>172.05</v>
      </c>
    </row>
    <row r="18503" spans="1:4">
      <c r="A18503" s="218" t="s">
        <v>37301</v>
      </c>
      <c r="B18503" s="214" t="s">
        <v>37302</v>
      </c>
      <c r="C18503" s="214" t="s">
        <v>47</v>
      </c>
      <c r="D18503" s="217">
        <v>100.55</v>
      </c>
    </row>
    <row r="18504" spans="1:4">
      <c r="A18504" s="218" t="s">
        <v>37303</v>
      </c>
      <c r="B18504" s="214" t="s">
        <v>37304</v>
      </c>
      <c r="C18504" s="214" t="s">
        <v>47</v>
      </c>
      <c r="D18504" s="217">
        <v>71.180000000000007</v>
      </c>
    </row>
    <row r="18505" spans="1:4">
      <c r="A18505" s="218" t="s">
        <v>37305</v>
      </c>
      <c r="B18505" s="214" t="s">
        <v>37306</v>
      </c>
      <c r="C18505" s="214" t="s">
        <v>47</v>
      </c>
      <c r="D18505" s="217">
        <v>118.73</v>
      </c>
    </row>
    <row r="18506" spans="1:4">
      <c r="A18506" s="218" t="s">
        <v>37307</v>
      </c>
      <c r="B18506" s="214" t="s">
        <v>37308</v>
      </c>
      <c r="C18506" s="214" t="s">
        <v>47</v>
      </c>
      <c r="D18506" s="217">
        <v>19.75</v>
      </c>
    </row>
    <row r="18507" spans="1:4">
      <c r="A18507" s="218" t="s">
        <v>37309</v>
      </c>
      <c r="B18507" s="214" t="s">
        <v>37310</v>
      </c>
      <c r="C18507" s="214" t="s">
        <v>47</v>
      </c>
      <c r="D18507" s="217">
        <v>27.72</v>
      </c>
    </row>
    <row r="18508" spans="1:4">
      <c r="A18508" s="218" t="s">
        <v>37311</v>
      </c>
      <c r="B18508" s="214" t="s">
        <v>37312</v>
      </c>
      <c r="C18508" s="214" t="s">
        <v>47</v>
      </c>
      <c r="D18508" s="217">
        <v>28.63</v>
      </c>
    </row>
    <row r="18509" spans="1:4">
      <c r="A18509" s="218" t="s">
        <v>37313</v>
      </c>
      <c r="B18509" s="214" t="s">
        <v>37314</v>
      </c>
      <c r="C18509" s="214" t="s">
        <v>47</v>
      </c>
      <c r="D18509" s="217">
        <v>31.46</v>
      </c>
    </row>
    <row r="18510" spans="1:4">
      <c r="A18510" s="218" t="s">
        <v>37315</v>
      </c>
      <c r="B18510" s="214" t="s">
        <v>37316</v>
      </c>
      <c r="C18510" s="214" t="s">
        <v>47</v>
      </c>
      <c r="D18510" s="217">
        <v>20.66</v>
      </c>
    </row>
    <row r="18511" spans="1:4">
      <c r="A18511" s="218" t="s">
        <v>37317</v>
      </c>
      <c r="B18511" s="214" t="s">
        <v>37318</v>
      </c>
      <c r="C18511" s="214" t="s">
        <v>47</v>
      </c>
      <c r="D18511" s="217">
        <v>31.92</v>
      </c>
    </row>
    <row r="18512" spans="1:4">
      <c r="A18512" s="218" t="s">
        <v>37319</v>
      </c>
      <c r="B18512" s="214" t="s">
        <v>37320</v>
      </c>
      <c r="C18512" s="214" t="s">
        <v>47</v>
      </c>
      <c r="D18512" s="217">
        <v>20.239999999999998</v>
      </c>
    </row>
    <row r="18513" spans="1:4">
      <c r="A18513" s="218" t="s">
        <v>37321</v>
      </c>
      <c r="B18513" s="214" t="s">
        <v>37322</v>
      </c>
      <c r="C18513" s="214" t="s">
        <v>47</v>
      </c>
      <c r="D18513" s="217">
        <v>23.21</v>
      </c>
    </row>
    <row r="18514" spans="1:4">
      <c r="A18514" s="218" t="s">
        <v>37323</v>
      </c>
      <c r="B18514" s="214" t="s">
        <v>37324</v>
      </c>
      <c r="C18514" s="214" t="s">
        <v>47</v>
      </c>
      <c r="D18514" s="217">
        <v>29.87</v>
      </c>
    </row>
    <row r="18515" spans="1:4">
      <c r="A18515" s="218" t="s">
        <v>37325</v>
      </c>
      <c r="B18515" s="214" t="s">
        <v>37326</v>
      </c>
      <c r="C18515" s="214" t="s">
        <v>47</v>
      </c>
      <c r="D18515" s="217">
        <v>33.19</v>
      </c>
    </row>
    <row r="18516" spans="1:4">
      <c r="A18516" s="218" t="s">
        <v>37327</v>
      </c>
      <c r="B18516" s="214" t="s">
        <v>37328</v>
      </c>
      <c r="C18516" s="214" t="s">
        <v>47</v>
      </c>
      <c r="D18516" s="217">
        <v>30.5</v>
      </c>
    </row>
    <row r="18517" spans="1:4">
      <c r="A18517" s="218" t="s">
        <v>37329</v>
      </c>
      <c r="B18517" s="214" t="s">
        <v>37330</v>
      </c>
      <c r="C18517" s="214" t="s">
        <v>47</v>
      </c>
      <c r="D18517" s="217">
        <v>30.99</v>
      </c>
    </row>
    <row r="18518" spans="1:4">
      <c r="A18518" s="218" t="s">
        <v>37331</v>
      </c>
      <c r="B18518" s="214" t="s">
        <v>37332</v>
      </c>
      <c r="C18518" s="214" t="s">
        <v>47</v>
      </c>
      <c r="D18518" s="217">
        <v>29.19</v>
      </c>
    </row>
    <row r="18519" spans="1:4">
      <c r="A18519" s="218" t="s">
        <v>37333</v>
      </c>
      <c r="B18519" s="214" t="s">
        <v>37334</v>
      </c>
      <c r="C18519" s="214" t="s">
        <v>47</v>
      </c>
      <c r="D18519" s="217">
        <v>38.1</v>
      </c>
    </row>
    <row r="18520" spans="1:4">
      <c r="A18520" s="218" t="s">
        <v>37335</v>
      </c>
      <c r="B18520" s="214" t="s">
        <v>37336</v>
      </c>
      <c r="C18520" s="214" t="s">
        <v>47</v>
      </c>
      <c r="D18520" s="217">
        <v>30.15</v>
      </c>
    </row>
    <row r="18521" spans="1:4">
      <c r="A18521" s="218" t="s">
        <v>37337</v>
      </c>
      <c r="B18521" s="214" t="s">
        <v>37338</v>
      </c>
      <c r="C18521" s="214" t="s">
        <v>47</v>
      </c>
      <c r="D18521" s="217">
        <v>28.72</v>
      </c>
    </row>
    <row r="18522" spans="1:4">
      <c r="A18522" s="218" t="s">
        <v>37339</v>
      </c>
      <c r="B18522" s="214" t="s">
        <v>37340</v>
      </c>
      <c r="C18522" s="214" t="s">
        <v>47</v>
      </c>
      <c r="D18522" s="217">
        <v>108.53</v>
      </c>
    </row>
    <row r="18523" spans="1:4">
      <c r="A18523" s="218" t="s">
        <v>37341</v>
      </c>
      <c r="B18523" s="214" t="s">
        <v>37342</v>
      </c>
      <c r="C18523" s="214" t="s">
        <v>47</v>
      </c>
      <c r="D18523" s="217">
        <v>239.76</v>
      </c>
    </row>
    <row r="18524" spans="1:4">
      <c r="A18524" s="218" t="s">
        <v>37343</v>
      </c>
      <c r="B18524" s="214" t="s">
        <v>37344</v>
      </c>
      <c r="C18524" s="214" t="s">
        <v>602</v>
      </c>
      <c r="D18524" s="217">
        <v>117.97</v>
      </c>
    </row>
    <row r="18525" spans="1:4">
      <c r="A18525" s="218" t="s">
        <v>37345</v>
      </c>
      <c r="B18525" s="214" t="s">
        <v>37346</v>
      </c>
      <c r="C18525" s="214" t="s">
        <v>47</v>
      </c>
      <c r="D18525" s="217">
        <v>35.24</v>
      </c>
    </row>
    <row r="18526" spans="1:4">
      <c r="A18526" s="218" t="s">
        <v>37347</v>
      </c>
      <c r="B18526" s="214" t="s">
        <v>37348</v>
      </c>
      <c r="C18526" s="214" t="s">
        <v>47</v>
      </c>
      <c r="D18526" s="217">
        <v>60.18</v>
      </c>
    </row>
    <row r="18527" spans="1:4">
      <c r="A18527" s="218" t="s">
        <v>37349</v>
      </c>
      <c r="B18527" s="214" t="s">
        <v>37350</v>
      </c>
      <c r="C18527" s="214" t="s">
        <v>47</v>
      </c>
      <c r="D18527" s="217">
        <v>63.41</v>
      </c>
    </row>
    <row r="18528" spans="1:4">
      <c r="A18528" s="218" t="s">
        <v>37351</v>
      </c>
      <c r="B18528" s="214" t="s">
        <v>37352</v>
      </c>
      <c r="C18528" s="214" t="s">
        <v>47</v>
      </c>
      <c r="D18528" s="217">
        <v>34.92</v>
      </c>
    </row>
    <row r="18529" spans="1:4">
      <c r="A18529" s="218" t="s">
        <v>37353</v>
      </c>
      <c r="B18529" s="214" t="s">
        <v>37354</v>
      </c>
      <c r="C18529" s="214" t="s">
        <v>47</v>
      </c>
      <c r="D18529" s="217">
        <v>109.52</v>
      </c>
    </row>
    <row r="18530" spans="1:4">
      <c r="A18530" s="218" t="s">
        <v>37355</v>
      </c>
      <c r="B18530" s="214" t="s">
        <v>37356</v>
      </c>
      <c r="C18530" s="214" t="s">
        <v>47</v>
      </c>
      <c r="D18530" s="217">
        <v>87.93</v>
      </c>
    </row>
    <row r="18531" spans="1:4">
      <c r="A18531" s="218" t="s">
        <v>37357</v>
      </c>
      <c r="B18531" s="214" t="s">
        <v>37358</v>
      </c>
      <c r="C18531" s="214" t="s">
        <v>47</v>
      </c>
      <c r="D18531" s="217">
        <v>168.41</v>
      </c>
    </row>
    <row r="18532" spans="1:4">
      <c r="A18532" s="218" t="s">
        <v>37359</v>
      </c>
      <c r="B18532" s="214" t="s">
        <v>37360</v>
      </c>
      <c r="C18532" s="214" t="s">
        <v>47</v>
      </c>
      <c r="D18532" s="217">
        <v>78.599999999999994</v>
      </c>
    </row>
    <row r="18533" spans="1:4">
      <c r="A18533" s="218" t="s">
        <v>37361</v>
      </c>
      <c r="B18533" s="214" t="s">
        <v>37362</v>
      </c>
      <c r="C18533" s="214" t="s">
        <v>47</v>
      </c>
      <c r="D18533" s="217">
        <v>31.34</v>
      </c>
    </row>
    <row r="18534" spans="1:4">
      <c r="A18534" s="218" t="s">
        <v>37363</v>
      </c>
      <c r="B18534" s="214" t="s">
        <v>37364</v>
      </c>
      <c r="C18534" s="214" t="s">
        <v>47</v>
      </c>
      <c r="D18534" s="217">
        <v>39.090000000000003</v>
      </c>
    </row>
    <row r="18535" spans="1:4">
      <c r="A18535" s="218" t="s">
        <v>37365</v>
      </c>
      <c r="B18535" s="214" t="s">
        <v>37366</v>
      </c>
      <c r="C18535" s="214" t="s">
        <v>47</v>
      </c>
      <c r="D18535" s="217">
        <v>26.45</v>
      </c>
    </row>
    <row r="18536" spans="1:4">
      <c r="A18536" s="218" t="s">
        <v>37367</v>
      </c>
      <c r="B18536" s="214" t="s">
        <v>37368</v>
      </c>
      <c r="C18536" s="214" t="s">
        <v>47</v>
      </c>
      <c r="D18536" s="217">
        <v>12.47</v>
      </c>
    </row>
    <row r="18537" spans="1:4">
      <c r="A18537" s="218" t="s">
        <v>37369</v>
      </c>
      <c r="B18537" s="214" t="s">
        <v>37370</v>
      </c>
      <c r="C18537" s="214" t="s">
        <v>602</v>
      </c>
      <c r="D18537" s="217">
        <v>41.89</v>
      </c>
    </row>
    <row r="18538" spans="1:4">
      <c r="A18538" s="218" t="s">
        <v>37371</v>
      </c>
      <c r="B18538" s="214" t="s">
        <v>37372</v>
      </c>
      <c r="C18538" s="214" t="s">
        <v>47</v>
      </c>
      <c r="D18538" s="217">
        <v>37.74</v>
      </c>
    </row>
    <row r="18539" spans="1:4">
      <c r="A18539" s="218" t="s">
        <v>37373</v>
      </c>
      <c r="B18539" s="214" t="s">
        <v>37374</v>
      </c>
      <c r="C18539" s="214" t="s">
        <v>47</v>
      </c>
      <c r="D18539" s="217">
        <v>309.42</v>
      </c>
    </row>
    <row r="18540" spans="1:4">
      <c r="A18540" s="218" t="s">
        <v>37375</v>
      </c>
      <c r="B18540" s="214" t="s">
        <v>37376</v>
      </c>
      <c r="C18540" s="214" t="s">
        <v>47</v>
      </c>
      <c r="D18540" s="217">
        <v>185.97</v>
      </c>
    </row>
    <row r="18541" spans="1:4">
      <c r="A18541" s="218" t="s">
        <v>37377</v>
      </c>
      <c r="B18541" s="214" t="s">
        <v>37378</v>
      </c>
      <c r="C18541" s="214" t="s">
        <v>47</v>
      </c>
      <c r="D18541" s="217">
        <v>218.26</v>
      </c>
    </row>
    <row r="18542" spans="1:4">
      <c r="A18542" s="218" t="s">
        <v>37379</v>
      </c>
      <c r="B18542" s="214" t="s">
        <v>37380</v>
      </c>
      <c r="C18542" s="214" t="s">
        <v>47</v>
      </c>
      <c r="D18542" s="217">
        <v>77.41</v>
      </c>
    </row>
    <row r="18543" spans="1:4">
      <c r="A18543" s="218" t="s">
        <v>37381</v>
      </c>
      <c r="B18543" s="214" t="s">
        <v>37382</v>
      </c>
      <c r="C18543" s="214" t="s">
        <v>47</v>
      </c>
      <c r="D18543" s="217">
        <v>15.29</v>
      </c>
    </row>
    <row r="18544" spans="1:4">
      <c r="A18544" s="218" t="s">
        <v>37383</v>
      </c>
      <c r="B18544" s="214" t="s">
        <v>37384</v>
      </c>
      <c r="C18544" s="214" t="s">
        <v>47</v>
      </c>
      <c r="D18544" s="217">
        <v>27.12</v>
      </c>
    </row>
    <row r="18545" spans="1:4">
      <c r="A18545" s="218" t="s">
        <v>37385</v>
      </c>
      <c r="B18545" s="214" t="s">
        <v>37386</v>
      </c>
      <c r="C18545" s="214" t="s">
        <v>602</v>
      </c>
      <c r="D18545" s="217">
        <v>48.94</v>
      </c>
    </row>
    <row r="18546" spans="1:4">
      <c r="A18546" s="218" t="s">
        <v>37387</v>
      </c>
      <c r="B18546" s="214" t="s">
        <v>37388</v>
      </c>
      <c r="C18546" s="214" t="s">
        <v>47</v>
      </c>
      <c r="D18546" s="217">
        <v>27.68</v>
      </c>
    </row>
    <row r="18547" spans="1:4">
      <c r="A18547" s="218" t="s">
        <v>37389</v>
      </c>
      <c r="B18547" s="214" t="s">
        <v>37390</v>
      </c>
      <c r="C18547" s="214" t="s">
        <v>47</v>
      </c>
      <c r="D18547" s="217">
        <v>58.31</v>
      </c>
    </row>
    <row r="18548" spans="1:4">
      <c r="A18548" s="218" t="s">
        <v>37391</v>
      </c>
      <c r="B18548" s="214" t="s">
        <v>37392</v>
      </c>
      <c r="C18548" s="214" t="s">
        <v>47</v>
      </c>
      <c r="D18548" s="217">
        <v>19.75</v>
      </c>
    </row>
    <row r="18549" spans="1:4">
      <c r="A18549" s="218" t="s">
        <v>37393</v>
      </c>
      <c r="B18549" s="214" t="s">
        <v>37394</v>
      </c>
      <c r="C18549" s="214" t="s">
        <v>47</v>
      </c>
      <c r="D18549" s="217">
        <v>62.14</v>
      </c>
    </row>
    <row r="18550" spans="1:4">
      <c r="A18550" s="218" t="s">
        <v>37395</v>
      </c>
      <c r="B18550" s="214" t="s">
        <v>37396</v>
      </c>
      <c r="C18550" s="214" t="s">
        <v>47</v>
      </c>
      <c r="D18550" s="217">
        <v>38.72</v>
      </c>
    </row>
    <row r="18551" spans="1:4">
      <c r="A18551" s="218" t="s">
        <v>37397</v>
      </c>
      <c r="B18551" s="214" t="s">
        <v>37398</v>
      </c>
      <c r="C18551" s="214" t="s">
        <v>47</v>
      </c>
      <c r="D18551" s="217">
        <v>60.45</v>
      </c>
    </row>
    <row r="18552" spans="1:4">
      <c r="A18552" s="218" t="s">
        <v>37399</v>
      </c>
      <c r="B18552" s="214" t="s">
        <v>37400</v>
      </c>
      <c r="C18552" s="214" t="s">
        <v>47</v>
      </c>
      <c r="D18552" s="217">
        <v>76.930000000000007</v>
      </c>
    </row>
    <row r="18553" spans="1:4">
      <c r="A18553" s="218" t="s">
        <v>37401</v>
      </c>
      <c r="B18553" s="214" t="s">
        <v>37402</v>
      </c>
      <c r="C18553" s="214" t="s">
        <v>602</v>
      </c>
      <c r="D18553" s="217">
        <v>248.11</v>
      </c>
    </row>
    <row r="18554" spans="1:4">
      <c r="A18554" s="218" t="s">
        <v>37403</v>
      </c>
      <c r="B18554" s="214" t="s">
        <v>37404</v>
      </c>
      <c r="C18554" s="214" t="s">
        <v>47</v>
      </c>
      <c r="D18554" s="217">
        <v>766.83</v>
      </c>
    </row>
    <row r="18555" spans="1:4">
      <c r="A18555" s="218" t="s">
        <v>37405</v>
      </c>
      <c r="B18555" s="214" t="s">
        <v>37406</v>
      </c>
      <c r="C18555" s="214" t="s">
        <v>47</v>
      </c>
      <c r="D18555" s="217">
        <v>535.04999999999995</v>
      </c>
    </row>
    <row r="18556" spans="1:4">
      <c r="A18556" s="218" t="s">
        <v>37407</v>
      </c>
      <c r="B18556" s="214" t="s">
        <v>37408</v>
      </c>
      <c r="C18556" s="214" t="s">
        <v>47</v>
      </c>
      <c r="D18556" s="217">
        <v>3.99</v>
      </c>
    </row>
    <row r="18557" spans="1:4">
      <c r="A18557" s="218" t="s">
        <v>37409</v>
      </c>
      <c r="B18557" s="214" t="s">
        <v>37410</v>
      </c>
      <c r="C18557" s="214" t="s">
        <v>47</v>
      </c>
      <c r="D18557" s="217">
        <v>21.9</v>
      </c>
    </row>
    <row r="18558" spans="1:4">
      <c r="A18558" s="218" t="s">
        <v>37411</v>
      </c>
      <c r="B18558" s="214" t="s">
        <v>37412</v>
      </c>
      <c r="C18558" s="214" t="s">
        <v>602</v>
      </c>
      <c r="D18558" s="217">
        <v>39.29</v>
      </c>
    </row>
    <row r="18559" spans="1:4">
      <c r="A18559" s="218" t="s">
        <v>37413</v>
      </c>
      <c r="B18559" s="214" t="s">
        <v>37414</v>
      </c>
      <c r="C18559" s="214" t="s">
        <v>47</v>
      </c>
      <c r="D18559" s="217">
        <v>27.52</v>
      </c>
    </row>
    <row r="18560" spans="1:4">
      <c r="A18560" s="218" t="s">
        <v>37415</v>
      </c>
      <c r="B18560" s="214" t="s">
        <v>37416</v>
      </c>
      <c r="C18560" s="214" t="s">
        <v>47</v>
      </c>
      <c r="D18560" s="217">
        <v>21.91</v>
      </c>
    </row>
    <row r="18561" spans="1:4">
      <c r="A18561" s="218" t="s">
        <v>37417</v>
      </c>
      <c r="B18561" s="214" t="s">
        <v>37418</v>
      </c>
      <c r="C18561" s="214" t="s">
        <v>47</v>
      </c>
      <c r="D18561" s="217">
        <v>20.36</v>
      </c>
    </row>
    <row r="18562" spans="1:4">
      <c r="A18562" s="218" t="s">
        <v>37419</v>
      </c>
      <c r="B18562" s="214" t="s">
        <v>37420</v>
      </c>
      <c r="C18562" s="214" t="s">
        <v>602</v>
      </c>
      <c r="D18562" s="217">
        <v>90.59</v>
      </c>
    </row>
    <row r="18563" spans="1:4">
      <c r="A18563" s="218" t="s">
        <v>37421</v>
      </c>
      <c r="B18563" s="214" t="s">
        <v>37422</v>
      </c>
      <c r="C18563" s="214" t="s">
        <v>47</v>
      </c>
      <c r="D18563" s="217">
        <v>80.989999999999995</v>
      </c>
    </row>
    <row r="18564" spans="1:4">
      <c r="A18564" s="218" t="s">
        <v>37423</v>
      </c>
      <c r="B18564" s="214" t="s">
        <v>37424</v>
      </c>
      <c r="C18564" s="214" t="s">
        <v>47</v>
      </c>
      <c r="D18564" s="217">
        <v>89.59</v>
      </c>
    </row>
    <row r="18565" spans="1:4">
      <c r="A18565" s="218" t="s">
        <v>37425</v>
      </c>
      <c r="B18565" s="214" t="s">
        <v>37426</v>
      </c>
      <c r="C18565" s="214" t="s">
        <v>47</v>
      </c>
      <c r="D18565" s="217">
        <v>21.18</v>
      </c>
    </row>
    <row r="18566" spans="1:4">
      <c r="A18566" s="218" t="s">
        <v>37427</v>
      </c>
      <c r="B18566" s="214" t="s">
        <v>37428</v>
      </c>
      <c r="C18566" s="214" t="s">
        <v>47</v>
      </c>
      <c r="D18566" s="217">
        <v>23.93</v>
      </c>
    </row>
    <row r="18567" spans="1:4">
      <c r="A18567" s="218" t="s">
        <v>37429</v>
      </c>
      <c r="B18567" s="214" t="s">
        <v>37430</v>
      </c>
      <c r="C18567" s="214" t="s">
        <v>47</v>
      </c>
      <c r="D18567" s="217">
        <v>29.02</v>
      </c>
    </row>
    <row r="18568" spans="1:4">
      <c r="A18568" s="218" t="s">
        <v>37431</v>
      </c>
      <c r="B18568" s="214" t="s">
        <v>37432</v>
      </c>
      <c r="C18568" s="214" t="s">
        <v>47</v>
      </c>
      <c r="D18568" s="217">
        <v>37.909999999999997</v>
      </c>
    </row>
    <row r="18569" spans="1:4">
      <c r="A18569" s="218" t="s">
        <v>37433</v>
      </c>
      <c r="B18569" s="214" t="s">
        <v>37434</v>
      </c>
      <c r="C18569" s="214" t="s">
        <v>47</v>
      </c>
      <c r="D18569" s="217">
        <v>131.31</v>
      </c>
    </row>
    <row r="18570" spans="1:4">
      <c r="A18570" s="218" t="s">
        <v>37435</v>
      </c>
      <c r="B18570" s="214" t="s">
        <v>37436</v>
      </c>
      <c r="C18570" s="214" t="s">
        <v>367</v>
      </c>
      <c r="D18570" s="217">
        <v>273.11</v>
      </c>
    </row>
    <row r="18571" spans="1:4">
      <c r="A18571" s="218" t="s">
        <v>37437</v>
      </c>
      <c r="B18571" s="214" t="s">
        <v>37438</v>
      </c>
      <c r="C18571" s="214" t="s">
        <v>47</v>
      </c>
      <c r="D18571" s="217">
        <v>40.46</v>
      </c>
    </row>
    <row r="18572" spans="1:4">
      <c r="A18572" s="218" t="s">
        <v>37439</v>
      </c>
      <c r="B18572" s="214" t="s">
        <v>37440</v>
      </c>
      <c r="C18572" s="214" t="s">
        <v>47</v>
      </c>
      <c r="D18572" s="217">
        <v>52.71</v>
      </c>
    </row>
    <row r="18573" spans="1:4">
      <c r="A18573" s="218" t="s">
        <v>37441</v>
      </c>
      <c r="B18573" s="214" t="s">
        <v>37442</v>
      </c>
      <c r="C18573" s="214" t="s">
        <v>47</v>
      </c>
      <c r="D18573" s="217">
        <v>52.71</v>
      </c>
    </row>
    <row r="18574" spans="1:4">
      <c r="A18574" s="218" t="s">
        <v>37443</v>
      </c>
      <c r="B18574" s="214" t="s">
        <v>37444</v>
      </c>
      <c r="C18574" s="214" t="s">
        <v>47</v>
      </c>
      <c r="D18574" s="217">
        <v>72.53</v>
      </c>
    </row>
    <row r="18575" spans="1:4">
      <c r="A18575" s="218" t="s">
        <v>37445</v>
      </c>
      <c r="B18575" s="214" t="s">
        <v>37446</v>
      </c>
      <c r="C18575" s="214" t="s">
        <v>47</v>
      </c>
      <c r="D18575" s="217">
        <v>40.81</v>
      </c>
    </row>
    <row r="18576" spans="1:4">
      <c r="A18576" s="218" t="s">
        <v>37447</v>
      </c>
      <c r="B18576" s="214" t="s">
        <v>37448</v>
      </c>
      <c r="C18576" s="214" t="s">
        <v>47</v>
      </c>
      <c r="D18576" s="217">
        <v>52.52</v>
      </c>
    </row>
    <row r="18577" spans="1:4">
      <c r="A18577" s="218" t="s">
        <v>37449</v>
      </c>
      <c r="B18577" s="214" t="s">
        <v>37450</v>
      </c>
      <c r="C18577" s="214" t="s">
        <v>47</v>
      </c>
      <c r="D18577" s="217">
        <v>40.520000000000003</v>
      </c>
    </row>
    <row r="18578" spans="1:4">
      <c r="A18578" s="218" t="s">
        <v>37451</v>
      </c>
      <c r="B18578" s="214" t="s">
        <v>37452</v>
      </c>
      <c r="C18578" s="214" t="s">
        <v>47</v>
      </c>
      <c r="D18578" s="217">
        <v>72.459999999999994</v>
      </c>
    </row>
    <row r="18579" spans="1:4">
      <c r="A18579" s="218" t="s">
        <v>37453</v>
      </c>
      <c r="B18579" s="214" t="s">
        <v>37454</v>
      </c>
      <c r="C18579" s="214" t="s">
        <v>47</v>
      </c>
      <c r="D18579" s="217">
        <v>52.67</v>
      </c>
    </row>
    <row r="18580" spans="1:4">
      <c r="A18580" s="218" t="s">
        <v>37455</v>
      </c>
      <c r="B18580" s="214" t="s">
        <v>37456</v>
      </c>
      <c r="C18580" s="214" t="s">
        <v>47</v>
      </c>
      <c r="D18580" s="217">
        <v>72.430000000000007</v>
      </c>
    </row>
    <row r="18581" spans="1:4">
      <c r="A18581" s="218" t="s">
        <v>37457</v>
      </c>
      <c r="B18581" s="214" t="s">
        <v>37458</v>
      </c>
      <c r="C18581" s="214" t="s">
        <v>47</v>
      </c>
      <c r="D18581" s="217">
        <v>53.41</v>
      </c>
    </row>
    <row r="18582" spans="1:4">
      <c r="A18582" s="218" t="s">
        <v>37459</v>
      </c>
      <c r="B18582" s="214" t="s">
        <v>37460</v>
      </c>
      <c r="C18582" s="214" t="s">
        <v>47</v>
      </c>
      <c r="D18582" s="217">
        <v>51.88</v>
      </c>
    </row>
    <row r="18583" spans="1:4">
      <c r="A18583" s="218" t="s">
        <v>37461</v>
      </c>
      <c r="B18583" s="214" t="s">
        <v>37462</v>
      </c>
      <c r="C18583" s="214" t="s">
        <v>47</v>
      </c>
      <c r="D18583" s="217">
        <v>52.59</v>
      </c>
    </row>
    <row r="18584" spans="1:4">
      <c r="A18584" s="218" t="s">
        <v>37463</v>
      </c>
      <c r="B18584" s="214" t="s">
        <v>37464</v>
      </c>
      <c r="C18584" s="214" t="s">
        <v>47</v>
      </c>
      <c r="D18584" s="217">
        <v>40.58</v>
      </c>
    </row>
    <row r="18585" spans="1:4">
      <c r="A18585" s="218" t="s">
        <v>37465</v>
      </c>
      <c r="B18585" s="214" t="s">
        <v>37466</v>
      </c>
      <c r="C18585" s="214" t="s">
        <v>47</v>
      </c>
      <c r="D18585" s="217">
        <v>54.42</v>
      </c>
    </row>
    <row r="18586" spans="1:4">
      <c r="A18586" s="218" t="s">
        <v>37467</v>
      </c>
      <c r="B18586" s="214" t="s">
        <v>37468</v>
      </c>
      <c r="C18586" s="214" t="s">
        <v>47</v>
      </c>
      <c r="D18586" s="217">
        <v>52.43</v>
      </c>
    </row>
    <row r="18587" spans="1:4">
      <c r="A18587" s="218" t="s">
        <v>37469</v>
      </c>
      <c r="B18587" s="214" t="s">
        <v>37470</v>
      </c>
      <c r="C18587" s="214" t="s">
        <v>47</v>
      </c>
      <c r="D18587" s="217">
        <v>52.43</v>
      </c>
    </row>
    <row r="18588" spans="1:4">
      <c r="A18588" s="218" t="s">
        <v>37471</v>
      </c>
      <c r="B18588" s="214" t="s">
        <v>37472</v>
      </c>
      <c r="C18588" s="214" t="s">
        <v>47</v>
      </c>
      <c r="D18588" s="217">
        <v>40.450000000000003</v>
      </c>
    </row>
    <row r="18589" spans="1:4">
      <c r="A18589" s="218" t="s">
        <v>37473</v>
      </c>
      <c r="B18589" s="214" t="s">
        <v>37474</v>
      </c>
      <c r="C18589" s="214" t="s">
        <v>47</v>
      </c>
      <c r="D18589" s="217">
        <v>40.93</v>
      </c>
    </row>
    <row r="18590" spans="1:4">
      <c r="A18590" s="218" t="s">
        <v>37475</v>
      </c>
      <c r="B18590" s="214" t="s">
        <v>37476</v>
      </c>
      <c r="C18590" s="214" t="s">
        <v>47</v>
      </c>
      <c r="D18590" s="217">
        <v>52.77</v>
      </c>
    </row>
    <row r="18591" spans="1:4">
      <c r="A18591" s="218" t="s">
        <v>37477</v>
      </c>
      <c r="B18591" s="214" t="s">
        <v>37478</v>
      </c>
      <c r="C18591" s="214" t="s">
        <v>47</v>
      </c>
      <c r="D18591" s="217">
        <v>1491.62</v>
      </c>
    </row>
    <row r="18592" spans="1:4">
      <c r="A18592" s="218" t="s">
        <v>37479</v>
      </c>
      <c r="B18592" s="214" t="s">
        <v>37480</v>
      </c>
      <c r="C18592" s="214" t="s">
        <v>47</v>
      </c>
      <c r="D18592" s="217">
        <v>1843.43</v>
      </c>
    </row>
    <row r="18593" spans="1:4">
      <c r="A18593" s="218" t="s">
        <v>37481</v>
      </c>
      <c r="B18593" s="214" t="s">
        <v>37482</v>
      </c>
      <c r="C18593" s="214" t="s">
        <v>47</v>
      </c>
      <c r="D18593" s="217">
        <v>39.299999999999997</v>
      </c>
    </row>
    <row r="18594" spans="1:4">
      <c r="A18594" s="218" t="s">
        <v>37483</v>
      </c>
      <c r="B18594" s="214" t="s">
        <v>37484</v>
      </c>
      <c r="C18594" s="214" t="s">
        <v>47</v>
      </c>
      <c r="D18594" s="217">
        <v>841.73</v>
      </c>
    </row>
    <row r="18595" spans="1:4">
      <c r="A18595" s="218" t="s">
        <v>37485</v>
      </c>
      <c r="B18595" s="214" t="s">
        <v>37486</v>
      </c>
      <c r="C18595" s="214" t="s">
        <v>47</v>
      </c>
      <c r="D18595" s="217">
        <v>551.66999999999996</v>
      </c>
    </row>
    <row r="18596" spans="1:4">
      <c r="A18596" s="218" t="s">
        <v>37487</v>
      </c>
      <c r="B18596" s="214" t="s">
        <v>37488</v>
      </c>
      <c r="C18596" s="214" t="s">
        <v>47</v>
      </c>
      <c r="D18596" s="217">
        <v>221.83</v>
      </c>
    </row>
    <row r="18597" spans="1:4">
      <c r="A18597" s="218" t="s">
        <v>37489</v>
      </c>
      <c r="B18597" s="214" t="s">
        <v>37490</v>
      </c>
      <c r="C18597" s="214" t="s">
        <v>47</v>
      </c>
      <c r="D18597" s="217">
        <v>49.99</v>
      </c>
    </row>
    <row r="18598" spans="1:4">
      <c r="A18598" s="218" t="s">
        <v>37491</v>
      </c>
      <c r="B18598" s="214" t="s">
        <v>37492</v>
      </c>
      <c r="C18598" s="214" t="s">
        <v>47</v>
      </c>
      <c r="D18598" s="217">
        <v>140.82</v>
      </c>
    </row>
    <row r="18599" spans="1:4">
      <c r="A18599" s="218" t="s">
        <v>133</v>
      </c>
      <c r="B18599" s="214" t="s">
        <v>132</v>
      </c>
      <c r="C18599" s="214" t="s">
        <v>47</v>
      </c>
      <c r="D18599" s="217">
        <v>2635.67</v>
      </c>
    </row>
    <row r="18600" spans="1:4">
      <c r="A18600" s="218" t="s">
        <v>37493</v>
      </c>
      <c r="B18600" s="214" t="s">
        <v>37494</v>
      </c>
      <c r="C18600" s="214" t="s">
        <v>47</v>
      </c>
      <c r="D18600" s="217">
        <v>579.70000000000005</v>
      </c>
    </row>
    <row r="18601" spans="1:4">
      <c r="A18601" s="218" t="s">
        <v>37495</v>
      </c>
      <c r="B18601" s="214" t="s">
        <v>37496</v>
      </c>
      <c r="C18601" s="214" t="s">
        <v>47</v>
      </c>
      <c r="D18601" s="217">
        <v>211.34</v>
      </c>
    </row>
    <row r="18602" spans="1:4">
      <c r="A18602" s="218" t="s">
        <v>37497</v>
      </c>
      <c r="B18602" s="214" t="s">
        <v>37498</v>
      </c>
      <c r="C18602" s="214" t="s">
        <v>47</v>
      </c>
      <c r="D18602" s="217">
        <v>22164.92</v>
      </c>
    </row>
    <row r="18603" spans="1:4">
      <c r="A18603" s="218" t="s">
        <v>37499</v>
      </c>
      <c r="B18603" s="214" t="s">
        <v>37500</v>
      </c>
      <c r="C18603" s="214" t="s">
        <v>47</v>
      </c>
      <c r="D18603" s="217">
        <v>18379.71</v>
      </c>
    </row>
    <row r="18604" spans="1:4">
      <c r="A18604" s="218" t="s">
        <v>37501</v>
      </c>
      <c r="B18604" s="214" t="s">
        <v>37502</v>
      </c>
      <c r="C18604" s="214" t="s">
        <v>47</v>
      </c>
      <c r="D18604" s="217">
        <v>866.08</v>
      </c>
    </row>
    <row r="18605" spans="1:4">
      <c r="A18605" s="218" t="s">
        <v>37503</v>
      </c>
      <c r="B18605" s="214" t="s">
        <v>37504</v>
      </c>
      <c r="C18605" s="214" t="s">
        <v>942</v>
      </c>
      <c r="D18605" s="217">
        <v>20600.34</v>
      </c>
    </row>
    <row r="18606" spans="1:4">
      <c r="A18606" s="218" t="s">
        <v>37505</v>
      </c>
      <c r="B18606" s="214" t="s">
        <v>37506</v>
      </c>
      <c r="C18606" s="214" t="s">
        <v>942</v>
      </c>
      <c r="D18606" s="217">
        <v>36407.74</v>
      </c>
    </row>
    <row r="18607" spans="1:4">
      <c r="A18607" s="218" t="s">
        <v>37507</v>
      </c>
      <c r="B18607" s="214" t="s">
        <v>37508</v>
      </c>
      <c r="C18607" s="214" t="s">
        <v>942</v>
      </c>
      <c r="D18607" s="217">
        <v>40979.68</v>
      </c>
    </row>
    <row r="18608" spans="1:4">
      <c r="A18608" s="218" t="s">
        <v>37509</v>
      </c>
      <c r="B18608" s="214" t="s">
        <v>37510</v>
      </c>
      <c r="C18608" s="214" t="s">
        <v>47</v>
      </c>
      <c r="D18608" s="217">
        <v>1434.19</v>
      </c>
    </row>
    <row r="18609" spans="1:4">
      <c r="A18609" s="218" t="s">
        <v>37511</v>
      </c>
      <c r="B18609" s="214" t="s">
        <v>37512</v>
      </c>
      <c r="C18609" s="214" t="s">
        <v>47</v>
      </c>
      <c r="D18609" s="217">
        <v>2022.08</v>
      </c>
    </row>
    <row r="18610" spans="1:4">
      <c r="A18610" s="218" t="s">
        <v>37513</v>
      </c>
      <c r="B18610" s="214" t="s">
        <v>37514</v>
      </c>
      <c r="C18610" s="214" t="s">
        <v>47</v>
      </c>
      <c r="D18610" s="217">
        <v>3548.45</v>
      </c>
    </row>
    <row r="18611" spans="1:4">
      <c r="A18611" s="218" t="s">
        <v>37515</v>
      </c>
      <c r="B18611" s="214" t="s">
        <v>37516</v>
      </c>
      <c r="C18611" s="214" t="s">
        <v>47</v>
      </c>
      <c r="D18611" s="217">
        <v>300.14999999999998</v>
      </c>
    </row>
    <row r="18612" spans="1:4">
      <c r="A18612" s="218" t="s">
        <v>37517</v>
      </c>
      <c r="B18612" s="214" t="s">
        <v>37518</v>
      </c>
      <c r="C18612" s="214" t="s">
        <v>47</v>
      </c>
      <c r="D18612" s="217">
        <v>514.30999999999995</v>
      </c>
    </row>
    <row r="18613" spans="1:4">
      <c r="A18613" s="218" t="s">
        <v>37519</v>
      </c>
      <c r="B18613" s="214" t="s">
        <v>37520</v>
      </c>
      <c r="C18613" s="214" t="s">
        <v>47</v>
      </c>
      <c r="D18613" s="217">
        <v>400.64</v>
      </c>
    </row>
    <row r="18614" spans="1:4">
      <c r="A18614" s="218" t="s">
        <v>37521</v>
      </c>
      <c r="B18614" s="214" t="s">
        <v>37522</v>
      </c>
      <c r="C18614" s="214" t="s">
        <v>47</v>
      </c>
      <c r="D18614" s="217">
        <v>66.25</v>
      </c>
    </row>
    <row r="18615" spans="1:4">
      <c r="A18615" s="218" t="s">
        <v>37523</v>
      </c>
      <c r="B18615" s="214" t="s">
        <v>37524</v>
      </c>
      <c r="C18615" s="214" t="s">
        <v>942</v>
      </c>
      <c r="D18615" s="217">
        <v>10938.72</v>
      </c>
    </row>
    <row r="18616" spans="1:4">
      <c r="A18616" s="218" t="s">
        <v>37525</v>
      </c>
      <c r="B18616" s="214" t="s">
        <v>37526</v>
      </c>
      <c r="C18616" s="214" t="s">
        <v>942</v>
      </c>
      <c r="D18616" s="217">
        <v>9119.7199999999993</v>
      </c>
    </row>
    <row r="18617" spans="1:4">
      <c r="A18617" s="218" t="s">
        <v>37527</v>
      </c>
      <c r="B18617" s="214" t="s">
        <v>37528</v>
      </c>
      <c r="C18617" s="214" t="s">
        <v>942</v>
      </c>
      <c r="D18617" s="217">
        <v>10158.879999999999</v>
      </c>
    </row>
    <row r="18618" spans="1:4">
      <c r="A18618" s="218" t="s">
        <v>37529</v>
      </c>
      <c r="B18618" s="214" t="s">
        <v>37530</v>
      </c>
      <c r="C18618" s="214" t="s">
        <v>942</v>
      </c>
      <c r="D18618" s="217">
        <v>15314.49</v>
      </c>
    </row>
    <row r="18619" spans="1:4">
      <c r="A18619" s="218" t="s">
        <v>37531</v>
      </c>
      <c r="B18619" s="214" t="s">
        <v>37532</v>
      </c>
      <c r="C18619" s="214" t="s">
        <v>942</v>
      </c>
      <c r="D18619" s="217">
        <v>4052.89</v>
      </c>
    </row>
    <row r="18620" spans="1:4">
      <c r="A18620" s="218" t="s">
        <v>37533</v>
      </c>
      <c r="B18620" s="214" t="s">
        <v>37534</v>
      </c>
      <c r="C18620" s="214" t="s">
        <v>942</v>
      </c>
      <c r="D18620" s="217">
        <v>5537.98</v>
      </c>
    </row>
    <row r="18621" spans="1:4">
      <c r="A18621" s="218" t="s">
        <v>37535</v>
      </c>
      <c r="B18621" s="214" t="s">
        <v>37536</v>
      </c>
      <c r="C18621" s="214" t="s">
        <v>942</v>
      </c>
      <c r="D18621" s="217">
        <v>7638.91</v>
      </c>
    </row>
    <row r="18622" spans="1:4">
      <c r="A18622" s="218" t="s">
        <v>37537</v>
      </c>
      <c r="B18622" s="214" t="s">
        <v>37538</v>
      </c>
      <c r="C18622" s="214" t="s">
        <v>942</v>
      </c>
      <c r="D18622" s="217">
        <v>8846.19</v>
      </c>
    </row>
    <row r="18623" spans="1:4">
      <c r="A18623" s="218" t="s">
        <v>37539</v>
      </c>
      <c r="B18623" s="214" t="s">
        <v>37540</v>
      </c>
      <c r="C18623" s="214" t="s">
        <v>942</v>
      </c>
      <c r="D18623" s="217">
        <v>6668.7</v>
      </c>
    </row>
    <row r="18624" spans="1:4">
      <c r="A18624" s="218" t="s">
        <v>37541</v>
      </c>
      <c r="B18624" s="214" t="s">
        <v>37542</v>
      </c>
      <c r="C18624" s="214" t="s">
        <v>942</v>
      </c>
      <c r="D18624" s="217">
        <v>8636.36</v>
      </c>
    </row>
    <row r="18625" spans="1:4">
      <c r="A18625" s="218" t="s">
        <v>37543</v>
      </c>
      <c r="B18625" s="214" t="s">
        <v>37544</v>
      </c>
      <c r="C18625" s="214" t="s">
        <v>942</v>
      </c>
      <c r="D18625" s="217">
        <v>12837.06</v>
      </c>
    </row>
    <row r="18626" spans="1:4">
      <c r="A18626" s="218" t="s">
        <v>37545</v>
      </c>
      <c r="B18626" s="214" t="s">
        <v>37546</v>
      </c>
      <c r="C18626" s="214" t="s">
        <v>47</v>
      </c>
      <c r="D18626" s="217">
        <v>44698.01</v>
      </c>
    </row>
    <row r="18627" spans="1:4">
      <c r="A18627" s="218" t="s">
        <v>37547</v>
      </c>
      <c r="B18627" s="214" t="s">
        <v>37548</v>
      </c>
      <c r="C18627" s="214" t="s">
        <v>47</v>
      </c>
      <c r="D18627" s="217">
        <v>51508.02</v>
      </c>
    </row>
    <row r="18628" spans="1:4">
      <c r="A18628" s="218" t="s">
        <v>37549</v>
      </c>
      <c r="B18628" s="214" t="s">
        <v>37550</v>
      </c>
      <c r="C18628" s="214" t="s">
        <v>47</v>
      </c>
      <c r="D18628" s="217">
        <v>59353.41</v>
      </c>
    </row>
    <row r="18629" spans="1:4">
      <c r="A18629" s="218" t="s">
        <v>37551</v>
      </c>
      <c r="B18629" s="214" t="s">
        <v>37552</v>
      </c>
      <c r="C18629" s="214" t="s">
        <v>47</v>
      </c>
      <c r="D18629" s="217">
        <v>66024.66</v>
      </c>
    </row>
    <row r="18630" spans="1:4">
      <c r="A18630" s="218" t="s">
        <v>37553</v>
      </c>
      <c r="B18630" s="214" t="s">
        <v>37554</v>
      </c>
      <c r="C18630" s="214" t="s">
        <v>47</v>
      </c>
      <c r="D18630" s="217">
        <v>5101.16</v>
      </c>
    </row>
    <row r="18631" spans="1:4">
      <c r="A18631" s="218" t="s">
        <v>37555</v>
      </c>
      <c r="B18631" s="214" t="s">
        <v>37556</v>
      </c>
      <c r="C18631" s="214" t="s">
        <v>47</v>
      </c>
      <c r="D18631" s="217">
        <v>6330.6</v>
      </c>
    </row>
    <row r="18632" spans="1:4">
      <c r="A18632" s="218" t="s">
        <v>37557</v>
      </c>
      <c r="B18632" s="214" t="s">
        <v>37558</v>
      </c>
      <c r="C18632" s="214" t="s">
        <v>47</v>
      </c>
      <c r="D18632" s="217">
        <v>8201.1</v>
      </c>
    </row>
    <row r="18633" spans="1:4">
      <c r="A18633" s="218" t="s">
        <v>37559</v>
      </c>
      <c r="B18633" s="214" t="s">
        <v>37560</v>
      </c>
      <c r="C18633" s="214" t="s">
        <v>47</v>
      </c>
      <c r="D18633" s="217">
        <v>5576.55</v>
      </c>
    </row>
    <row r="18634" spans="1:4">
      <c r="A18634" s="218" t="s">
        <v>37561</v>
      </c>
      <c r="B18634" s="214" t="s">
        <v>37562</v>
      </c>
      <c r="C18634" s="214" t="s">
        <v>47</v>
      </c>
      <c r="D18634" s="217">
        <v>6284.49</v>
      </c>
    </row>
    <row r="18635" spans="1:4">
      <c r="A18635" s="218" t="s">
        <v>37563</v>
      </c>
      <c r="B18635" s="214" t="s">
        <v>37564</v>
      </c>
      <c r="C18635" s="214" t="s">
        <v>47</v>
      </c>
      <c r="D18635" s="217">
        <v>7292.25</v>
      </c>
    </row>
    <row r="18636" spans="1:4">
      <c r="A18636" s="218" t="s">
        <v>37565</v>
      </c>
      <c r="B18636" s="214" t="s">
        <v>37566</v>
      </c>
      <c r="C18636" s="214" t="s">
        <v>47</v>
      </c>
      <c r="D18636" s="217">
        <v>8303.23</v>
      </c>
    </row>
    <row r="18637" spans="1:4">
      <c r="A18637" s="218" t="s">
        <v>37567</v>
      </c>
      <c r="B18637" s="214" t="s">
        <v>37568</v>
      </c>
      <c r="C18637" s="214" t="s">
        <v>47</v>
      </c>
      <c r="D18637" s="217">
        <v>5216.26</v>
      </c>
    </row>
    <row r="18638" spans="1:4">
      <c r="A18638" s="218" t="s">
        <v>37569</v>
      </c>
      <c r="B18638" s="214" t="s">
        <v>37570</v>
      </c>
      <c r="C18638" s="214" t="s">
        <v>47</v>
      </c>
      <c r="D18638" s="217">
        <v>5803.46</v>
      </c>
    </row>
    <row r="18639" spans="1:4">
      <c r="A18639" s="218" t="s">
        <v>37571</v>
      </c>
      <c r="B18639" s="214" t="s">
        <v>37572</v>
      </c>
      <c r="C18639" s="214" t="s">
        <v>47</v>
      </c>
      <c r="D18639" s="217">
        <v>6221.93</v>
      </c>
    </row>
    <row r="18640" spans="1:4">
      <c r="A18640" s="218" t="s">
        <v>37573</v>
      </c>
      <c r="B18640" s="214" t="s">
        <v>37574</v>
      </c>
      <c r="C18640" s="214" t="s">
        <v>47</v>
      </c>
      <c r="D18640" s="217">
        <v>6396.43</v>
      </c>
    </row>
    <row r="18641" spans="1:4">
      <c r="A18641" s="218" t="s">
        <v>37575</v>
      </c>
      <c r="B18641" s="214" t="s">
        <v>37576</v>
      </c>
      <c r="C18641" s="214" t="s">
        <v>47</v>
      </c>
      <c r="D18641" s="217">
        <v>10682.32</v>
      </c>
    </row>
    <row r="18642" spans="1:4">
      <c r="A18642" s="218" t="s">
        <v>37577</v>
      </c>
      <c r="B18642" s="214" t="s">
        <v>37578</v>
      </c>
      <c r="C18642" s="214" t="s">
        <v>47</v>
      </c>
      <c r="D18642" s="217">
        <v>18043.849999999999</v>
      </c>
    </row>
    <row r="18643" spans="1:4">
      <c r="A18643" s="218" t="s">
        <v>37579</v>
      </c>
      <c r="B18643" s="214" t="s">
        <v>37580</v>
      </c>
      <c r="C18643" s="214" t="s">
        <v>47</v>
      </c>
      <c r="D18643" s="217">
        <v>5347.93</v>
      </c>
    </row>
    <row r="18644" spans="1:4">
      <c r="A18644" s="218" t="s">
        <v>37581</v>
      </c>
      <c r="B18644" s="214" t="s">
        <v>37582</v>
      </c>
      <c r="C18644" s="214" t="s">
        <v>47</v>
      </c>
      <c r="D18644" s="217">
        <v>2933.67</v>
      </c>
    </row>
    <row r="18645" spans="1:4">
      <c r="A18645" s="218" t="s">
        <v>37583</v>
      </c>
      <c r="B18645" s="214" t="s">
        <v>37584</v>
      </c>
      <c r="C18645" s="214" t="s">
        <v>47</v>
      </c>
      <c r="D18645" s="217">
        <v>49283.02</v>
      </c>
    </row>
    <row r="18646" spans="1:4">
      <c r="A18646" s="218" t="s">
        <v>37585</v>
      </c>
      <c r="B18646" s="214" t="s">
        <v>37586</v>
      </c>
      <c r="C18646" s="214" t="s">
        <v>47</v>
      </c>
      <c r="D18646" s="217">
        <v>3670</v>
      </c>
    </row>
    <row r="18647" spans="1:4">
      <c r="A18647" s="218" t="s">
        <v>37587</v>
      </c>
      <c r="B18647" s="214" t="s">
        <v>37588</v>
      </c>
      <c r="C18647" s="214" t="s">
        <v>47</v>
      </c>
      <c r="D18647" s="217">
        <v>11036.1</v>
      </c>
    </row>
    <row r="18648" spans="1:4">
      <c r="A18648" s="218" t="s">
        <v>37589</v>
      </c>
      <c r="B18648" s="214" t="s">
        <v>37590</v>
      </c>
      <c r="C18648" s="214" t="s">
        <v>47</v>
      </c>
      <c r="D18648" s="217">
        <v>5144.79</v>
      </c>
    </row>
    <row r="18649" spans="1:4">
      <c r="A18649" s="218" t="s">
        <v>37591</v>
      </c>
      <c r="B18649" s="214" t="s">
        <v>37592</v>
      </c>
      <c r="C18649" s="214" t="s">
        <v>47</v>
      </c>
      <c r="D18649" s="217">
        <v>19048.990000000002</v>
      </c>
    </row>
    <row r="18650" spans="1:4">
      <c r="A18650" s="218" t="s">
        <v>37593</v>
      </c>
      <c r="B18650" s="214" t="s">
        <v>37594</v>
      </c>
      <c r="C18650" s="214" t="s">
        <v>47</v>
      </c>
      <c r="D18650" s="217">
        <v>4627.3</v>
      </c>
    </row>
    <row r="18651" spans="1:4">
      <c r="A18651" s="218" t="s">
        <v>37595</v>
      </c>
      <c r="B18651" s="214" t="s">
        <v>37596</v>
      </c>
      <c r="C18651" s="214" t="s">
        <v>47</v>
      </c>
      <c r="D18651" s="217">
        <v>5857.62</v>
      </c>
    </row>
    <row r="18652" spans="1:4">
      <c r="A18652" s="218" t="s">
        <v>37597</v>
      </c>
      <c r="B18652" s="214" t="s">
        <v>37598</v>
      </c>
      <c r="C18652" s="214" t="s">
        <v>47</v>
      </c>
      <c r="D18652" s="217">
        <v>6767.78</v>
      </c>
    </row>
    <row r="18653" spans="1:4">
      <c r="A18653" s="218" t="s">
        <v>37599</v>
      </c>
      <c r="B18653" s="214" t="s">
        <v>37600</v>
      </c>
      <c r="C18653" s="214" t="s">
        <v>47</v>
      </c>
      <c r="D18653" s="217">
        <v>9318.41</v>
      </c>
    </row>
    <row r="18654" spans="1:4">
      <c r="A18654" s="218" t="s">
        <v>37601</v>
      </c>
      <c r="B18654" s="214" t="s">
        <v>37602</v>
      </c>
      <c r="C18654" s="214" t="s">
        <v>47</v>
      </c>
      <c r="D18654" s="217">
        <v>7338.94</v>
      </c>
    </row>
    <row r="18655" spans="1:4">
      <c r="A18655" s="218" t="s">
        <v>37603</v>
      </c>
      <c r="B18655" s="214" t="s">
        <v>37604</v>
      </c>
      <c r="C18655" s="214" t="s">
        <v>47</v>
      </c>
      <c r="D18655" s="217">
        <v>2010.11</v>
      </c>
    </row>
    <row r="18656" spans="1:4">
      <c r="A18656" s="218" t="s">
        <v>37605</v>
      </c>
      <c r="B18656" s="214" t="s">
        <v>37606</v>
      </c>
      <c r="C18656" s="214" t="s">
        <v>47</v>
      </c>
      <c r="D18656" s="217">
        <v>1669.22</v>
      </c>
    </row>
    <row r="18657" spans="1:4">
      <c r="A18657" s="218" t="s">
        <v>37607</v>
      </c>
      <c r="B18657" s="214" t="s">
        <v>37608</v>
      </c>
      <c r="C18657" s="214" t="s">
        <v>47</v>
      </c>
      <c r="D18657" s="217">
        <v>18699.5</v>
      </c>
    </row>
    <row r="18658" spans="1:4">
      <c r="A18658" s="218" t="s">
        <v>37609</v>
      </c>
      <c r="B18658" s="214" t="s">
        <v>37610</v>
      </c>
      <c r="C18658" s="214" t="s">
        <v>47</v>
      </c>
      <c r="D18658" s="217">
        <v>13866.15</v>
      </c>
    </row>
    <row r="18659" spans="1:4">
      <c r="A18659" s="218" t="s">
        <v>37611</v>
      </c>
      <c r="B18659" s="214" t="s">
        <v>37612</v>
      </c>
      <c r="C18659" s="214" t="s">
        <v>47</v>
      </c>
      <c r="D18659" s="217">
        <v>2004.09</v>
      </c>
    </row>
    <row r="18660" spans="1:4">
      <c r="A18660" s="218" t="s">
        <v>37613</v>
      </c>
      <c r="B18660" s="214" t="s">
        <v>37614</v>
      </c>
      <c r="C18660" s="214" t="s">
        <v>47</v>
      </c>
      <c r="D18660" s="217">
        <v>31768.16</v>
      </c>
    </row>
    <row r="18661" spans="1:4">
      <c r="A18661" s="218" t="s">
        <v>37615</v>
      </c>
      <c r="B18661" s="214" t="s">
        <v>37616</v>
      </c>
      <c r="C18661" s="214" t="s">
        <v>47</v>
      </c>
      <c r="D18661" s="217">
        <v>37118.239999999998</v>
      </c>
    </row>
    <row r="18662" spans="1:4">
      <c r="A18662" s="218" t="s">
        <v>37617</v>
      </c>
      <c r="B18662" s="214" t="s">
        <v>37618</v>
      </c>
      <c r="C18662" s="214" t="s">
        <v>47</v>
      </c>
      <c r="D18662" s="217">
        <v>2557.09</v>
      </c>
    </row>
    <row r="18663" spans="1:4">
      <c r="A18663" s="218" t="s">
        <v>37619</v>
      </c>
      <c r="B18663" s="214" t="s">
        <v>37620</v>
      </c>
      <c r="C18663" s="214" t="s">
        <v>47</v>
      </c>
      <c r="D18663" s="217">
        <v>4036.11</v>
      </c>
    </row>
    <row r="18664" spans="1:4">
      <c r="A18664" s="218" t="s">
        <v>37621</v>
      </c>
      <c r="B18664" s="214" t="s">
        <v>37622</v>
      </c>
      <c r="C18664" s="214" t="s">
        <v>47</v>
      </c>
      <c r="D18664" s="217">
        <v>9372.81</v>
      </c>
    </row>
    <row r="18665" spans="1:4">
      <c r="A18665" s="218" t="s">
        <v>37623</v>
      </c>
      <c r="B18665" s="214" t="s">
        <v>37624</v>
      </c>
      <c r="C18665" s="214" t="s">
        <v>47</v>
      </c>
      <c r="D18665" s="217">
        <v>10604.41</v>
      </c>
    </row>
    <row r="18666" spans="1:4">
      <c r="A18666" s="218" t="s">
        <v>37625</v>
      </c>
      <c r="B18666" s="214" t="s">
        <v>37626</v>
      </c>
      <c r="C18666" s="214" t="s">
        <v>47</v>
      </c>
      <c r="D18666" s="217">
        <v>21647.01</v>
      </c>
    </row>
    <row r="18667" spans="1:4">
      <c r="A18667" s="218" t="s">
        <v>37627</v>
      </c>
      <c r="B18667" s="214" t="s">
        <v>37628</v>
      </c>
      <c r="C18667" s="214" t="s">
        <v>47</v>
      </c>
      <c r="D18667" s="217">
        <v>10131.379999999999</v>
      </c>
    </row>
    <row r="18668" spans="1:4">
      <c r="A18668" s="218" t="s">
        <v>37629</v>
      </c>
      <c r="B18668" s="214" t="s">
        <v>37630</v>
      </c>
      <c r="C18668" s="214" t="s">
        <v>47</v>
      </c>
      <c r="D18668" s="217">
        <v>11830.96</v>
      </c>
    </row>
    <row r="18669" spans="1:4">
      <c r="A18669" s="218" t="s">
        <v>37631</v>
      </c>
      <c r="B18669" s="214" t="s">
        <v>37632</v>
      </c>
      <c r="C18669" s="214" t="s">
        <v>47</v>
      </c>
      <c r="D18669" s="217">
        <v>19708.080000000002</v>
      </c>
    </row>
    <row r="18670" spans="1:4">
      <c r="A18670" s="218" t="s">
        <v>37633</v>
      </c>
      <c r="B18670" s="214" t="s">
        <v>37634</v>
      </c>
      <c r="C18670" s="214" t="s">
        <v>47</v>
      </c>
      <c r="D18670" s="217">
        <v>6941.94</v>
      </c>
    </row>
    <row r="18671" spans="1:4">
      <c r="A18671" s="218" t="s">
        <v>37635</v>
      </c>
      <c r="B18671" s="214" t="s">
        <v>37636</v>
      </c>
      <c r="C18671" s="214" t="s">
        <v>47</v>
      </c>
      <c r="D18671" s="217">
        <v>9036.93</v>
      </c>
    </row>
    <row r="18672" spans="1:4">
      <c r="A18672" s="218" t="s">
        <v>37637</v>
      </c>
      <c r="B18672" s="214" t="s">
        <v>37638</v>
      </c>
      <c r="C18672" s="214" t="s">
        <v>47</v>
      </c>
      <c r="D18672" s="217">
        <v>2919</v>
      </c>
    </row>
    <row r="18673" spans="1:4">
      <c r="A18673" s="218" t="s">
        <v>37639</v>
      </c>
      <c r="B18673" s="214" t="s">
        <v>37640</v>
      </c>
      <c r="C18673" s="214" t="s">
        <v>47</v>
      </c>
      <c r="D18673" s="217">
        <v>3764.42</v>
      </c>
    </row>
    <row r="18674" spans="1:4">
      <c r="A18674" s="218" t="s">
        <v>37641</v>
      </c>
      <c r="B18674" s="214" t="s">
        <v>37642</v>
      </c>
      <c r="C18674" s="214" t="s">
        <v>47</v>
      </c>
      <c r="D18674" s="217">
        <v>7305.53</v>
      </c>
    </row>
    <row r="18675" spans="1:4">
      <c r="A18675" s="218" t="s">
        <v>37643</v>
      </c>
      <c r="B18675" s="214" t="s">
        <v>37644</v>
      </c>
      <c r="C18675" s="214" t="s">
        <v>47</v>
      </c>
      <c r="D18675" s="217">
        <v>4930.1899999999996</v>
      </c>
    </row>
    <row r="18676" spans="1:4">
      <c r="A18676" s="218" t="s">
        <v>37645</v>
      </c>
      <c r="B18676" s="214" t="s">
        <v>37646</v>
      </c>
      <c r="C18676" s="214" t="s">
        <v>47</v>
      </c>
      <c r="D18676" s="217">
        <v>15485.46</v>
      </c>
    </row>
    <row r="18677" spans="1:4">
      <c r="A18677" s="218" t="s">
        <v>37647</v>
      </c>
      <c r="B18677" s="214" t="s">
        <v>37648</v>
      </c>
      <c r="C18677" s="214" t="s">
        <v>47</v>
      </c>
      <c r="D18677" s="217">
        <v>25098.66</v>
      </c>
    </row>
    <row r="18678" spans="1:4">
      <c r="A18678" s="218" t="s">
        <v>37649</v>
      </c>
      <c r="B18678" s="214" t="s">
        <v>37650</v>
      </c>
      <c r="C18678" s="214" t="s">
        <v>47</v>
      </c>
      <c r="D18678" s="217">
        <v>8609.67</v>
      </c>
    </row>
    <row r="18679" spans="1:4">
      <c r="A18679" s="218" t="s">
        <v>37651</v>
      </c>
      <c r="B18679" s="214" t="s">
        <v>37652</v>
      </c>
      <c r="C18679" s="214" t="s">
        <v>47</v>
      </c>
      <c r="D18679" s="217">
        <v>30122.7</v>
      </c>
    </row>
    <row r="18680" spans="1:4">
      <c r="A18680" s="218" t="s">
        <v>37653</v>
      </c>
      <c r="B18680" s="214" t="s">
        <v>37654</v>
      </c>
      <c r="C18680" s="214" t="s">
        <v>47</v>
      </c>
      <c r="D18680" s="217">
        <v>3994.66</v>
      </c>
    </row>
    <row r="18681" spans="1:4">
      <c r="A18681" s="218" t="s">
        <v>37655</v>
      </c>
      <c r="B18681" s="214" t="s">
        <v>37656</v>
      </c>
      <c r="C18681" s="214" t="s">
        <v>47</v>
      </c>
      <c r="D18681" s="217">
        <v>48.15</v>
      </c>
    </row>
    <row r="18682" spans="1:4">
      <c r="A18682" s="218" t="s">
        <v>37657</v>
      </c>
      <c r="B18682" s="214" t="s">
        <v>37658</v>
      </c>
      <c r="C18682" s="214" t="s">
        <v>47</v>
      </c>
      <c r="D18682" s="217">
        <v>844.6</v>
      </c>
    </row>
    <row r="18683" spans="1:4">
      <c r="A18683" s="218" t="s">
        <v>37659</v>
      </c>
      <c r="B18683" s="214" t="s">
        <v>37660</v>
      </c>
      <c r="C18683" s="214" t="s">
        <v>47</v>
      </c>
      <c r="D18683" s="217">
        <v>419.39</v>
      </c>
    </row>
    <row r="18684" spans="1:4">
      <c r="A18684" s="218" t="s">
        <v>37661</v>
      </c>
      <c r="B18684" s="214" t="s">
        <v>37662</v>
      </c>
      <c r="C18684" s="214" t="s">
        <v>47</v>
      </c>
      <c r="D18684" s="217">
        <v>832.62</v>
      </c>
    </row>
    <row r="18685" spans="1:4">
      <c r="A18685" s="218" t="s">
        <v>37663</v>
      </c>
      <c r="B18685" s="214" t="s">
        <v>37664</v>
      </c>
      <c r="C18685" s="214" t="s">
        <v>47</v>
      </c>
      <c r="D18685" s="217">
        <v>2962.35</v>
      </c>
    </row>
    <row r="18686" spans="1:4">
      <c r="A18686" s="218" t="s">
        <v>37665</v>
      </c>
      <c r="B18686" s="214" t="s">
        <v>37666</v>
      </c>
      <c r="C18686" s="214" t="s">
        <v>47</v>
      </c>
      <c r="D18686" s="217">
        <v>74.75</v>
      </c>
    </row>
    <row r="18687" spans="1:4">
      <c r="A18687" s="218" t="s">
        <v>37667</v>
      </c>
      <c r="B18687" s="214" t="s">
        <v>37668</v>
      </c>
      <c r="C18687" s="214" t="s">
        <v>47</v>
      </c>
      <c r="D18687" s="217">
        <v>519.84</v>
      </c>
    </row>
    <row r="18688" spans="1:4">
      <c r="A18688" s="218" t="s">
        <v>37669</v>
      </c>
      <c r="B18688" s="214" t="s">
        <v>37670</v>
      </c>
      <c r="C18688" s="214" t="s">
        <v>47</v>
      </c>
      <c r="D18688" s="217">
        <v>44167.5</v>
      </c>
    </row>
    <row r="18689" spans="1:4">
      <c r="A18689" s="218" t="s">
        <v>37671</v>
      </c>
      <c r="B18689" s="214" t="s">
        <v>37672</v>
      </c>
      <c r="C18689" s="214" t="s">
        <v>47</v>
      </c>
      <c r="D18689" s="217">
        <v>851.49</v>
      </c>
    </row>
    <row r="18690" spans="1:4">
      <c r="A18690" s="218" t="s">
        <v>37673</v>
      </c>
      <c r="B18690" s="214" t="s">
        <v>37674</v>
      </c>
      <c r="C18690" s="214" t="s">
        <v>47</v>
      </c>
      <c r="D18690" s="217">
        <v>1024.04</v>
      </c>
    </row>
    <row r="18691" spans="1:4">
      <c r="A18691" s="218" t="s">
        <v>37675</v>
      </c>
      <c r="B18691" s="214" t="s">
        <v>37676</v>
      </c>
      <c r="C18691" s="214" t="s">
        <v>47</v>
      </c>
      <c r="D18691" s="217">
        <v>360.7</v>
      </c>
    </row>
    <row r="18692" spans="1:4">
      <c r="A18692" s="218" t="s">
        <v>37677</v>
      </c>
      <c r="B18692" s="214" t="s">
        <v>37678</v>
      </c>
      <c r="C18692" s="214" t="s">
        <v>47</v>
      </c>
      <c r="D18692" s="217">
        <v>559.86</v>
      </c>
    </row>
    <row r="18693" spans="1:4">
      <c r="A18693" s="218" t="s">
        <v>37679</v>
      </c>
      <c r="B18693" s="214" t="s">
        <v>37680</v>
      </c>
      <c r="C18693" s="214" t="s">
        <v>47</v>
      </c>
      <c r="D18693" s="217">
        <v>172.28</v>
      </c>
    </row>
    <row r="18694" spans="1:4">
      <c r="A18694" s="218" t="s">
        <v>131</v>
      </c>
      <c r="B18694" s="214" t="s">
        <v>11</v>
      </c>
      <c r="C18694" s="214" t="s">
        <v>47</v>
      </c>
      <c r="D18694" s="217">
        <v>330.08</v>
      </c>
    </row>
    <row r="18695" spans="1:4">
      <c r="A18695" s="218" t="s">
        <v>37681</v>
      </c>
      <c r="B18695" s="214" t="s">
        <v>37682</v>
      </c>
      <c r="C18695" s="214" t="s">
        <v>47</v>
      </c>
      <c r="D18695" s="217">
        <v>810.88</v>
      </c>
    </row>
    <row r="18696" spans="1:4">
      <c r="A18696" s="218" t="s">
        <v>37683</v>
      </c>
      <c r="B18696" s="214" t="s">
        <v>37684</v>
      </c>
      <c r="C18696" s="214" t="s">
        <v>47</v>
      </c>
      <c r="D18696" s="217">
        <v>74.2</v>
      </c>
    </row>
    <row r="18697" spans="1:4">
      <c r="A18697" s="218" t="s">
        <v>130</v>
      </c>
      <c r="B18697" s="214" t="s">
        <v>129</v>
      </c>
      <c r="C18697" s="214" t="s">
        <v>47</v>
      </c>
      <c r="D18697" s="217">
        <v>537.36</v>
      </c>
    </row>
    <row r="18698" spans="1:4">
      <c r="A18698" s="218" t="s">
        <v>37685</v>
      </c>
      <c r="B18698" s="214" t="s">
        <v>37686</v>
      </c>
      <c r="C18698" s="214" t="s">
        <v>47</v>
      </c>
      <c r="D18698" s="217">
        <v>737.36</v>
      </c>
    </row>
    <row r="18699" spans="1:4">
      <c r="A18699" s="218" t="s">
        <v>128</v>
      </c>
      <c r="B18699" s="214" t="s">
        <v>127</v>
      </c>
      <c r="C18699" s="214" t="s">
        <v>47</v>
      </c>
      <c r="D18699" s="217">
        <v>144.35</v>
      </c>
    </row>
    <row r="18700" spans="1:4">
      <c r="A18700" s="218" t="s">
        <v>37687</v>
      </c>
      <c r="B18700" s="214" t="s">
        <v>37688</v>
      </c>
      <c r="C18700" s="214" t="s">
        <v>47</v>
      </c>
      <c r="D18700" s="217">
        <v>913.26</v>
      </c>
    </row>
    <row r="18701" spans="1:4">
      <c r="A18701" s="218" t="s">
        <v>37689</v>
      </c>
      <c r="B18701" s="214" t="s">
        <v>37690</v>
      </c>
      <c r="C18701" s="214" t="s">
        <v>47</v>
      </c>
      <c r="D18701" s="217">
        <v>781.48</v>
      </c>
    </row>
    <row r="18702" spans="1:4">
      <c r="A18702" s="218" t="s">
        <v>37691</v>
      </c>
      <c r="B18702" s="214" t="s">
        <v>37692</v>
      </c>
      <c r="C18702" s="214" t="s">
        <v>47</v>
      </c>
      <c r="D18702" s="217">
        <v>291.12</v>
      </c>
    </row>
    <row r="18703" spans="1:4">
      <c r="A18703" s="218" t="s">
        <v>37693</v>
      </c>
      <c r="B18703" s="214" t="s">
        <v>37694</v>
      </c>
      <c r="C18703" s="214" t="s">
        <v>47</v>
      </c>
      <c r="D18703" s="217">
        <v>271.44</v>
      </c>
    </row>
    <row r="18704" spans="1:4">
      <c r="A18704" s="218" t="s">
        <v>37695</v>
      </c>
      <c r="B18704" s="214" t="s">
        <v>37696</v>
      </c>
      <c r="C18704" s="214" t="s">
        <v>47</v>
      </c>
      <c r="D18704" s="217">
        <v>78.62</v>
      </c>
    </row>
    <row r="18705" spans="1:4">
      <c r="A18705" s="218" t="s">
        <v>37697</v>
      </c>
      <c r="B18705" s="214" t="s">
        <v>37698</v>
      </c>
      <c r="C18705" s="214" t="s">
        <v>47</v>
      </c>
      <c r="D18705" s="217">
        <v>748.24</v>
      </c>
    </row>
    <row r="18706" spans="1:4">
      <c r="A18706" s="218" t="s">
        <v>126</v>
      </c>
      <c r="B18706" s="214" t="s">
        <v>12</v>
      </c>
      <c r="C18706" s="214" t="s">
        <v>942</v>
      </c>
      <c r="D18706" s="217">
        <v>863.16</v>
      </c>
    </row>
    <row r="18707" spans="1:4">
      <c r="A18707" s="218" t="s">
        <v>37699</v>
      </c>
      <c r="B18707" s="214" t="s">
        <v>37700</v>
      </c>
      <c r="C18707" s="214" t="s">
        <v>47</v>
      </c>
      <c r="D18707" s="217">
        <v>150.16999999999999</v>
      </c>
    </row>
    <row r="18708" spans="1:4">
      <c r="A18708" s="218" t="s">
        <v>37701</v>
      </c>
      <c r="B18708" s="214" t="s">
        <v>37702</v>
      </c>
      <c r="C18708" s="214" t="s">
        <v>367</v>
      </c>
      <c r="D18708" s="217">
        <v>846.12</v>
      </c>
    </row>
    <row r="18709" spans="1:4">
      <c r="A18709" s="218" t="s">
        <v>37703</v>
      </c>
      <c r="B18709" s="214" t="s">
        <v>37704</v>
      </c>
      <c r="C18709" s="214" t="s">
        <v>367</v>
      </c>
      <c r="D18709" s="217">
        <v>1245.22</v>
      </c>
    </row>
    <row r="18710" spans="1:4">
      <c r="A18710" s="218" t="s">
        <v>37705</v>
      </c>
      <c r="B18710" s="214" t="s">
        <v>37706</v>
      </c>
      <c r="C18710" s="214" t="s">
        <v>367</v>
      </c>
      <c r="D18710" s="217">
        <v>1602.86</v>
      </c>
    </row>
    <row r="18711" spans="1:4">
      <c r="A18711" s="218" t="s">
        <v>37707</v>
      </c>
      <c r="B18711" s="214" t="s">
        <v>37708</v>
      </c>
      <c r="C18711" s="214" t="s">
        <v>367</v>
      </c>
      <c r="D18711" s="217">
        <v>3007.94</v>
      </c>
    </row>
    <row r="18712" spans="1:4">
      <c r="A18712" s="218" t="s">
        <v>124</v>
      </c>
      <c r="B18712" s="214" t="s">
        <v>123</v>
      </c>
      <c r="C18712" s="214" t="s">
        <v>47</v>
      </c>
      <c r="D18712" s="217">
        <v>293.72000000000003</v>
      </c>
    </row>
    <row r="18713" spans="1:4">
      <c r="A18713" s="218" t="s">
        <v>37709</v>
      </c>
      <c r="B18713" s="214" t="s">
        <v>37710</v>
      </c>
      <c r="C18713" s="214" t="s">
        <v>47</v>
      </c>
      <c r="D18713" s="217">
        <v>65.52</v>
      </c>
    </row>
    <row r="18714" spans="1:4">
      <c r="A18714" s="218" t="s">
        <v>37711</v>
      </c>
      <c r="B18714" s="214" t="s">
        <v>37712</v>
      </c>
      <c r="C18714" s="214" t="s">
        <v>47</v>
      </c>
      <c r="D18714" s="217">
        <v>80.66</v>
      </c>
    </row>
    <row r="18715" spans="1:4">
      <c r="A18715" s="218" t="s">
        <v>37713</v>
      </c>
      <c r="B18715" s="214" t="s">
        <v>37714</v>
      </c>
      <c r="C18715" s="214" t="s">
        <v>47</v>
      </c>
      <c r="D18715" s="217">
        <v>73.489999999999995</v>
      </c>
    </row>
    <row r="18716" spans="1:4">
      <c r="A18716" s="218" t="s">
        <v>122</v>
      </c>
      <c r="B18716" s="214" t="s">
        <v>121</v>
      </c>
      <c r="C18716" s="214" t="s">
        <v>47</v>
      </c>
      <c r="D18716" s="217">
        <v>116.43</v>
      </c>
    </row>
    <row r="18717" spans="1:4">
      <c r="A18717" s="218" t="s">
        <v>37715</v>
      </c>
      <c r="B18717" s="214" t="s">
        <v>37716</v>
      </c>
      <c r="C18717" s="214" t="s">
        <v>47</v>
      </c>
      <c r="D18717" s="217">
        <v>74.099999999999994</v>
      </c>
    </row>
    <row r="18718" spans="1:4">
      <c r="A18718" s="218" t="s">
        <v>120</v>
      </c>
      <c r="B18718" s="214" t="s">
        <v>119</v>
      </c>
      <c r="C18718" s="214" t="s">
        <v>47</v>
      </c>
      <c r="D18718" s="217">
        <v>44.4</v>
      </c>
    </row>
    <row r="18719" spans="1:4">
      <c r="A18719" s="218" t="s">
        <v>118</v>
      </c>
      <c r="B18719" s="214" t="s">
        <v>117</v>
      </c>
      <c r="C18719" s="214" t="s">
        <v>47</v>
      </c>
      <c r="D18719" s="217">
        <v>59.97</v>
      </c>
    </row>
    <row r="18720" spans="1:4">
      <c r="A18720" s="218" t="s">
        <v>37717</v>
      </c>
      <c r="B18720" s="214" t="s">
        <v>37718</v>
      </c>
      <c r="C18720" s="214" t="s">
        <v>47</v>
      </c>
      <c r="D18720" s="217">
        <v>81.88</v>
      </c>
    </row>
    <row r="18721" spans="1:4">
      <c r="A18721" s="218" t="s">
        <v>37719</v>
      </c>
      <c r="B18721" s="214" t="s">
        <v>37720</v>
      </c>
      <c r="C18721" s="214" t="s">
        <v>47</v>
      </c>
      <c r="D18721" s="217">
        <v>104.09</v>
      </c>
    </row>
    <row r="18722" spans="1:4">
      <c r="A18722" s="218" t="s">
        <v>37721</v>
      </c>
      <c r="B18722" s="214" t="s">
        <v>37722</v>
      </c>
      <c r="C18722" s="214" t="s">
        <v>47</v>
      </c>
      <c r="D18722" s="217">
        <v>187.25</v>
      </c>
    </row>
    <row r="18723" spans="1:4">
      <c r="A18723" s="218" t="s">
        <v>37723</v>
      </c>
      <c r="B18723" s="214" t="s">
        <v>37724</v>
      </c>
      <c r="C18723" s="214" t="s">
        <v>47</v>
      </c>
      <c r="D18723" s="217">
        <v>241.21</v>
      </c>
    </row>
    <row r="18724" spans="1:4">
      <c r="A18724" s="218" t="s">
        <v>116</v>
      </c>
      <c r="B18724" s="214" t="s">
        <v>115</v>
      </c>
      <c r="C18724" s="214" t="s">
        <v>47</v>
      </c>
      <c r="D18724" s="217">
        <v>1371.97</v>
      </c>
    </row>
    <row r="18725" spans="1:4">
      <c r="A18725" s="218" t="s">
        <v>37725</v>
      </c>
      <c r="B18725" s="214" t="s">
        <v>37726</v>
      </c>
      <c r="C18725" s="214" t="s">
        <v>47</v>
      </c>
      <c r="D18725" s="217">
        <v>124.92</v>
      </c>
    </row>
    <row r="18726" spans="1:4">
      <c r="A18726" s="218" t="s">
        <v>37727</v>
      </c>
      <c r="B18726" s="214" t="s">
        <v>37728</v>
      </c>
      <c r="C18726" s="214" t="s">
        <v>47</v>
      </c>
      <c r="D18726" s="217">
        <v>522.28</v>
      </c>
    </row>
    <row r="18727" spans="1:4">
      <c r="A18727" s="218" t="s">
        <v>37729</v>
      </c>
      <c r="B18727" s="214" t="s">
        <v>37730</v>
      </c>
      <c r="C18727" s="214" t="s">
        <v>47</v>
      </c>
      <c r="D18727" s="217">
        <v>610.53</v>
      </c>
    </row>
    <row r="18728" spans="1:4">
      <c r="A18728" s="218" t="s">
        <v>37731</v>
      </c>
      <c r="B18728" s="214" t="s">
        <v>37732</v>
      </c>
      <c r="C18728" s="214" t="s">
        <v>47</v>
      </c>
      <c r="D18728" s="217">
        <v>54.85</v>
      </c>
    </row>
    <row r="18729" spans="1:4">
      <c r="A18729" s="218" t="s">
        <v>37733</v>
      </c>
      <c r="B18729" s="214" t="s">
        <v>37734</v>
      </c>
      <c r="C18729" s="214" t="s">
        <v>47</v>
      </c>
      <c r="D18729" s="217">
        <v>54.83</v>
      </c>
    </row>
    <row r="18730" spans="1:4">
      <c r="A18730" s="218" t="s">
        <v>37735</v>
      </c>
      <c r="B18730" s="214" t="s">
        <v>37736</v>
      </c>
      <c r="C18730" s="214" t="s">
        <v>47</v>
      </c>
      <c r="D18730" s="217">
        <v>63.14</v>
      </c>
    </row>
    <row r="18731" spans="1:4">
      <c r="A18731" s="218" t="s">
        <v>37737</v>
      </c>
      <c r="B18731" s="214" t="s">
        <v>37738</v>
      </c>
      <c r="C18731" s="214" t="s">
        <v>47</v>
      </c>
      <c r="D18731" s="217">
        <v>43.44</v>
      </c>
    </row>
    <row r="18732" spans="1:4">
      <c r="A18732" s="218" t="s">
        <v>37739</v>
      </c>
      <c r="B18732" s="214" t="s">
        <v>37740</v>
      </c>
      <c r="C18732" s="214" t="s">
        <v>47</v>
      </c>
      <c r="D18732" s="217">
        <v>53.62</v>
      </c>
    </row>
    <row r="18733" spans="1:4">
      <c r="A18733" s="218" t="s">
        <v>37741</v>
      </c>
      <c r="B18733" s="214" t="s">
        <v>37742</v>
      </c>
      <c r="C18733" s="214" t="s">
        <v>47</v>
      </c>
      <c r="D18733" s="217">
        <v>53.48</v>
      </c>
    </row>
    <row r="18734" spans="1:4">
      <c r="A18734" s="218" t="s">
        <v>37743</v>
      </c>
      <c r="B18734" s="214" t="s">
        <v>37744</v>
      </c>
      <c r="C18734" s="214" t="s">
        <v>47</v>
      </c>
      <c r="D18734" s="217">
        <v>77.31</v>
      </c>
    </row>
    <row r="18735" spans="1:4">
      <c r="A18735" s="218" t="s">
        <v>37745</v>
      </c>
      <c r="B18735" s="214" t="s">
        <v>37746</v>
      </c>
      <c r="C18735" s="214" t="s">
        <v>47</v>
      </c>
      <c r="D18735" s="217">
        <v>89.49</v>
      </c>
    </row>
    <row r="18736" spans="1:4">
      <c r="A18736" s="218" t="s">
        <v>37747</v>
      </c>
      <c r="B18736" s="214" t="s">
        <v>37748</v>
      </c>
      <c r="C18736" s="214" t="s">
        <v>47</v>
      </c>
      <c r="D18736" s="217">
        <v>246.57</v>
      </c>
    </row>
    <row r="18737" spans="1:4">
      <c r="A18737" s="218" t="s">
        <v>114</v>
      </c>
      <c r="B18737" s="214" t="s">
        <v>113</v>
      </c>
      <c r="C18737" s="214" t="s">
        <v>47</v>
      </c>
      <c r="D18737" s="217">
        <v>719.62</v>
      </c>
    </row>
    <row r="18738" spans="1:4">
      <c r="A18738" s="218" t="s">
        <v>37749</v>
      </c>
      <c r="B18738" s="214" t="s">
        <v>37750</v>
      </c>
      <c r="C18738" s="214" t="s">
        <v>47</v>
      </c>
      <c r="D18738" s="217">
        <v>562.65</v>
      </c>
    </row>
    <row r="18739" spans="1:4">
      <c r="A18739" s="218" t="s">
        <v>37751</v>
      </c>
      <c r="B18739" s="214" t="s">
        <v>37752</v>
      </c>
      <c r="C18739" s="214" t="s">
        <v>47</v>
      </c>
      <c r="D18739" s="217">
        <v>237.42</v>
      </c>
    </row>
    <row r="18740" spans="1:4">
      <c r="A18740" s="218" t="s">
        <v>37753</v>
      </c>
      <c r="B18740" s="214" t="s">
        <v>37754</v>
      </c>
      <c r="C18740" s="214" t="s">
        <v>47</v>
      </c>
      <c r="D18740" s="217">
        <v>87.13</v>
      </c>
    </row>
    <row r="18741" spans="1:4">
      <c r="A18741" s="218" t="s">
        <v>37755</v>
      </c>
      <c r="B18741" s="214" t="s">
        <v>37756</v>
      </c>
      <c r="C18741" s="214" t="s">
        <v>47</v>
      </c>
      <c r="D18741" s="217">
        <v>481.95</v>
      </c>
    </row>
    <row r="18742" spans="1:4">
      <c r="A18742" s="218" t="s">
        <v>37757</v>
      </c>
      <c r="B18742" s="214" t="s">
        <v>37758</v>
      </c>
      <c r="C18742" s="214" t="s">
        <v>47</v>
      </c>
      <c r="D18742" s="217">
        <v>171.07</v>
      </c>
    </row>
    <row r="18743" spans="1:4">
      <c r="A18743" s="218" t="s">
        <v>37759</v>
      </c>
      <c r="B18743" s="214" t="s">
        <v>37760</v>
      </c>
      <c r="C18743" s="214" t="s">
        <v>942</v>
      </c>
      <c r="D18743" s="217">
        <v>1035.96</v>
      </c>
    </row>
    <row r="18744" spans="1:4">
      <c r="A18744" s="218" t="s">
        <v>37761</v>
      </c>
      <c r="B18744" s="214" t="s">
        <v>37762</v>
      </c>
      <c r="C18744" s="214" t="s">
        <v>47</v>
      </c>
      <c r="D18744" s="217">
        <v>24.32</v>
      </c>
    </row>
    <row r="18745" spans="1:4">
      <c r="A18745" s="218" t="s">
        <v>37763</v>
      </c>
      <c r="B18745" s="214" t="s">
        <v>37764</v>
      </c>
      <c r="C18745" s="214" t="s">
        <v>47</v>
      </c>
      <c r="D18745" s="217">
        <v>24.77</v>
      </c>
    </row>
    <row r="18746" spans="1:4">
      <c r="A18746" s="218" t="s">
        <v>37765</v>
      </c>
      <c r="B18746" s="214" t="s">
        <v>37766</v>
      </c>
      <c r="C18746" s="214" t="s">
        <v>47</v>
      </c>
      <c r="D18746" s="217">
        <v>826.87</v>
      </c>
    </row>
    <row r="18747" spans="1:4">
      <c r="A18747" s="218" t="s">
        <v>37767</v>
      </c>
      <c r="B18747" s="214" t="s">
        <v>37768</v>
      </c>
      <c r="C18747" s="214" t="s">
        <v>47</v>
      </c>
      <c r="D18747" s="217">
        <v>959.51</v>
      </c>
    </row>
    <row r="18748" spans="1:4">
      <c r="A18748" s="218" t="s">
        <v>37769</v>
      </c>
      <c r="B18748" s="214" t="s">
        <v>37770</v>
      </c>
      <c r="C18748" s="214" t="s">
        <v>47</v>
      </c>
      <c r="D18748" s="217">
        <v>1848.13</v>
      </c>
    </row>
    <row r="18749" spans="1:4">
      <c r="A18749" s="218" t="s">
        <v>37771</v>
      </c>
      <c r="B18749" s="214" t="s">
        <v>37772</v>
      </c>
      <c r="C18749" s="214" t="s">
        <v>47</v>
      </c>
      <c r="D18749" s="217">
        <v>1446.75</v>
      </c>
    </row>
    <row r="18750" spans="1:4">
      <c r="A18750" s="218" t="s">
        <v>37773</v>
      </c>
      <c r="B18750" s="214" t="s">
        <v>37774</v>
      </c>
      <c r="C18750" s="214" t="s">
        <v>47</v>
      </c>
      <c r="D18750" s="217">
        <v>426.07</v>
      </c>
    </row>
    <row r="18751" spans="1:4">
      <c r="A18751" s="218" t="s">
        <v>37775</v>
      </c>
      <c r="B18751" s="214" t="s">
        <v>37776</v>
      </c>
      <c r="C18751" s="214" t="s">
        <v>47</v>
      </c>
      <c r="D18751" s="217">
        <v>87.59</v>
      </c>
    </row>
    <row r="18752" spans="1:4">
      <c r="A18752" s="218" t="s">
        <v>37777</v>
      </c>
      <c r="B18752" s="214" t="s">
        <v>37778</v>
      </c>
      <c r="C18752" s="214" t="s">
        <v>47</v>
      </c>
      <c r="D18752" s="217">
        <v>340.74</v>
      </c>
    </row>
    <row r="18753" spans="1:4">
      <c r="A18753" s="218" t="s">
        <v>37779</v>
      </c>
      <c r="B18753" s="214" t="s">
        <v>37780</v>
      </c>
      <c r="C18753" s="214" t="s">
        <v>47</v>
      </c>
      <c r="D18753" s="217">
        <v>561.87</v>
      </c>
    </row>
    <row r="18754" spans="1:4">
      <c r="A18754" s="218" t="s">
        <v>37781</v>
      </c>
      <c r="B18754" s="214" t="s">
        <v>37782</v>
      </c>
      <c r="C18754" s="214" t="s">
        <v>367</v>
      </c>
      <c r="D18754" s="217">
        <v>557.70000000000005</v>
      </c>
    </row>
    <row r="18755" spans="1:4">
      <c r="A18755" s="218" t="s">
        <v>37783</v>
      </c>
      <c r="B18755" s="214" t="s">
        <v>37784</v>
      </c>
      <c r="C18755" s="214" t="s">
        <v>367</v>
      </c>
      <c r="D18755" s="217">
        <v>356.31</v>
      </c>
    </row>
    <row r="18756" spans="1:4">
      <c r="A18756" s="218" t="s">
        <v>37785</v>
      </c>
      <c r="B18756" s="214" t="s">
        <v>37786</v>
      </c>
      <c r="C18756" s="214" t="s">
        <v>367</v>
      </c>
      <c r="D18756" s="217">
        <v>988.5</v>
      </c>
    </row>
    <row r="18757" spans="1:4">
      <c r="A18757" s="218" t="s">
        <v>37787</v>
      </c>
      <c r="B18757" s="214" t="s">
        <v>37788</v>
      </c>
      <c r="C18757" s="214" t="s">
        <v>602</v>
      </c>
      <c r="D18757" s="217">
        <v>1541.49</v>
      </c>
    </row>
    <row r="18758" spans="1:4">
      <c r="A18758" s="218" t="s">
        <v>37789</v>
      </c>
      <c r="B18758" s="214" t="s">
        <v>37790</v>
      </c>
      <c r="C18758" s="214" t="s">
        <v>602</v>
      </c>
      <c r="D18758" s="217">
        <v>1031.1400000000001</v>
      </c>
    </row>
    <row r="18759" spans="1:4">
      <c r="A18759" s="218" t="s">
        <v>37791</v>
      </c>
      <c r="B18759" s="214" t="s">
        <v>37792</v>
      </c>
      <c r="C18759" s="214" t="s">
        <v>47</v>
      </c>
      <c r="D18759" s="217">
        <v>1384.39</v>
      </c>
    </row>
    <row r="18760" spans="1:4">
      <c r="A18760" s="218" t="s">
        <v>37793</v>
      </c>
      <c r="B18760" s="214" t="s">
        <v>37794</v>
      </c>
      <c r="C18760" s="214" t="s">
        <v>47</v>
      </c>
      <c r="D18760" s="217">
        <v>233.08</v>
      </c>
    </row>
    <row r="18761" spans="1:4">
      <c r="A18761" s="218" t="s">
        <v>37795</v>
      </c>
      <c r="B18761" s="214" t="s">
        <v>37796</v>
      </c>
      <c r="C18761" s="214" t="s">
        <v>47</v>
      </c>
      <c r="D18761" s="217">
        <v>324.45</v>
      </c>
    </row>
    <row r="18762" spans="1:4">
      <c r="A18762" s="218" t="s">
        <v>37797</v>
      </c>
      <c r="B18762" s="214" t="s">
        <v>37798</v>
      </c>
      <c r="C18762" s="214" t="s">
        <v>47</v>
      </c>
      <c r="D18762" s="217">
        <v>340.39</v>
      </c>
    </row>
    <row r="18763" spans="1:4">
      <c r="A18763" s="218" t="s">
        <v>37799</v>
      </c>
      <c r="B18763" s="214" t="s">
        <v>37800</v>
      </c>
      <c r="C18763" s="214" t="s">
        <v>47</v>
      </c>
      <c r="D18763" s="217">
        <v>420.49</v>
      </c>
    </row>
    <row r="18764" spans="1:4">
      <c r="A18764" s="218" t="s">
        <v>37801</v>
      </c>
      <c r="B18764" s="214" t="s">
        <v>37802</v>
      </c>
      <c r="C18764" s="214" t="s">
        <v>47</v>
      </c>
      <c r="D18764" s="217">
        <v>819.2</v>
      </c>
    </row>
    <row r="18765" spans="1:4">
      <c r="A18765" s="218" t="s">
        <v>37803</v>
      </c>
      <c r="B18765" s="214" t="s">
        <v>37804</v>
      </c>
      <c r="C18765" s="214" t="s">
        <v>47</v>
      </c>
      <c r="D18765" s="217">
        <v>519.48</v>
      </c>
    </row>
    <row r="18766" spans="1:4">
      <c r="A18766" s="218" t="s">
        <v>37805</v>
      </c>
      <c r="B18766" s="214" t="s">
        <v>37806</v>
      </c>
      <c r="C18766" s="214" t="s">
        <v>47</v>
      </c>
      <c r="D18766" s="217">
        <v>653.14</v>
      </c>
    </row>
    <row r="18767" spans="1:4">
      <c r="A18767" s="218" t="s">
        <v>37807</v>
      </c>
      <c r="B18767" s="214" t="s">
        <v>37808</v>
      </c>
      <c r="C18767" s="214" t="s">
        <v>47</v>
      </c>
      <c r="D18767" s="217">
        <v>741.22</v>
      </c>
    </row>
    <row r="18768" spans="1:4">
      <c r="A18768" s="218" t="s">
        <v>37809</v>
      </c>
      <c r="B18768" s="214" t="s">
        <v>37810</v>
      </c>
      <c r="C18768" s="214" t="s">
        <v>47</v>
      </c>
      <c r="D18768" s="217">
        <v>1032.42</v>
      </c>
    </row>
    <row r="18769" spans="1:4">
      <c r="A18769" s="218" t="s">
        <v>112</v>
      </c>
      <c r="B18769" s="214" t="s">
        <v>111</v>
      </c>
      <c r="C18769" s="214" t="s">
        <v>47</v>
      </c>
      <c r="D18769" s="217">
        <v>1429</v>
      </c>
    </row>
    <row r="18770" spans="1:4">
      <c r="A18770" s="218" t="s">
        <v>110</v>
      </c>
      <c r="B18770" s="214" t="s">
        <v>109</v>
      </c>
      <c r="C18770" s="214" t="s">
        <v>47</v>
      </c>
      <c r="D18770" s="217">
        <v>1372.45</v>
      </c>
    </row>
    <row r="18771" spans="1:4">
      <c r="A18771" s="218" t="s">
        <v>37811</v>
      </c>
      <c r="B18771" s="214" t="s">
        <v>37812</v>
      </c>
      <c r="C18771" s="214" t="s">
        <v>47</v>
      </c>
      <c r="D18771" s="217">
        <v>1899.69</v>
      </c>
    </row>
    <row r="18772" spans="1:4">
      <c r="A18772" s="218" t="s">
        <v>37813</v>
      </c>
      <c r="B18772" s="214" t="s">
        <v>37814</v>
      </c>
      <c r="C18772" s="214" t="s">
        <v>47</v>
      </c>
      <c r="D18772" s="217">
        <v>5827.37</v>
      </c>
    </row>
    <row r="18773" spans="1:4">
      <c r="A18773" s="218" t="s">
        <v>108</v>
      </c>
      <c r="B18773" s="214" t="s">
        <v>107</v>
      </c>
      <c r="C18773" s="214" t="s">
        <v>47</v>
      </c>
      <c r="D18773" s="217">
        <v>2377.5300000000002</v>
      </c>
    </row>
    <row r="18774" spans="1:4">
      <c r="A18774" s="218" t="s">
        <v>37815</v>
      </c>
      <c r="B18774" s="214" t="s">
        <v>37816</v>
      </c>
      <c r="C18774" s="214" t="s">
        <v>47</v>
      </c>
      <c r="D18774" s="217">
        <v>915.24</v>
      </c>
    </row>
    <row r="18775" spans="1:4">
      <c r="A18775" s="218" t="s">
        <v>37817</v>
      </c>
      <c r="B18775" s="214" t="s">
        <v>37818</v>
      </c>
      <c r="C18775" s="214" t="s">
        <v>47</v>
      </c>
      <c r="D18775" s="217">
        <v>930.48</v>
      </c>
    </row>
    <row r="18776" spans="1:4">
      <c r="A18776" s="218" t="s">
        <v>37819</v>
      </c>
      <c r="B18776" s="214" t="s">
        <v>37820</v>
      </c>
      <c r="C18776" s="214" t="s">
        <v>47</v>
      </c>
      <c r="D18776" s="217">
        <v>1304.19</v>
      </c>
    </row>
    <row r="18777" spans="1:4">
      <c r="A18777" s="218" t="s">
        <v>37821</v>
      </c>
      <c r="B18777" s="214" t="s">
        <v>37822</v>
      </c>
      <c r="C18777" s="214" t="s">
        <v>47</v>
      </c>
      <c r="D18777" s="217">
        <v>40.200000000000003</v>
      </c>
    </row>
    <row r="18778" spans="1:4">
      <c r="A18778" s="218" t="s">
        <v>37823</v>
      </c>
      <c r="B18778" s="214" t="s">
        <v>37824</v>
      </c>
      <c r="C18778" s="214" t="s">
        <v>47</v>
      </c>
      <c r="D18778" s="217">
        <v>28.08</v>
      </c>
    </row>
    <row r="18779" spans="1:4">
      <c r="A18779" s="218" t="s">
        <v>37825</v>
      </c>
      <c r="B18779" s="214" t="s">
        <v>37826</v>
      </c>
      <c r="C18779" s="214" t="s">
        <v>47</v>
      </c>
      <c r="D18779" s="217">
        <v>28.08</v>
      </c>
    </row>
    <row r="18780" spans="1:4">
      <c r="A18780" s="218" t="s">
        <v>37827</v>
      </c>
      <c r="B18780" s="214" t="s">
        <v>37828</v>
      </c>
      <c r="C18780" s="214" t="s">
        <v>47</v>
      </c>
      <c r="D18780" s="217">
        <v>79.78</v>
      </c>
    </row>
    <row r="18781" spans="1:4">
      <c r="A18781" s="218" t="s">
        <v>37829</v>
      </c>
      <c r="B18781" s="214" t="s">
        <v>37830</v>
      </c>
      <c r="C18781" s="214" t="s">
        <v>47</v>
      </c>
      <c r="D18781" s="217">
        <v>140</v>
      </c>
    </row>
    <row r="18782" spans="1:4">
      <c r="A18782" s="218" t="s">
        <v>106</v>
      </c>
      <c r="B18782" s="214" t="s">
        <v>13</v>
      </c>
      <c r="C18782" s="214" t="s">
        <v>47</v>
      </c>
      <c r="D18782" s="217">
        <v>51.99</v>
      </c>
    </row>
    <row r="18783" spans="1:4">
      <c r="A18783" s="218" t="s">
        <v>37831</v>
      </c>
      <c r="B18783" s="214" t="s">
        <v>37832</v>
      </c>
      <c r="C18783" s="214" t="s">
        <v>47</v>
      </c>
      <c r="D18783" s="217">
        <v>16.57</v>
      </c>
    </row>
    <row r="18784" spans="1:4">
      <c r="A18784" s="218" t="s">
        <v>37833</v>
      </c>
      <c r="B18784" s="214" t="s">
        <v>37834</v>
      </c>
      <c r="C18784" s="214" t="s">
        <v>47</v>
      </c>
      <c r="D18784" s="217">
        <v>149.83000000000001</v>
      </c>
    </row>
    <row r="18785" spans="1:4">
      <c r="A18785" s="218" t="s">
        <v>105</v>
      </c>
      <c r="B18785" s="214" t="s">
        <v>104</v>
      </c>
      <c r="C18785" s="214" t="s">
        <v>47</v>
      </c>
      <c r="D18785" s="217">
        <v>46.11</v>
      </c>
    </row>
    <row r="18786" spans="1:4">
      <c r="A18786" s="218" t="s">
        <v>103</v>
      </c>
      <c r="B18786" s="214" t="s">
        <v>102</v>
      </c>
      <c r="C18786" s="214" t="s">
        <v>47</v>
      </c>
      <c r="D18786" s="217">
        <v>84.31</v>
      </c>
    </row>
    <row r="18787" spans="1:4">
      <c r="A18787" s="218" t="s">
        <v>101</v>
      </c>
      <c r="B18787" s="214" t="s">
        <v>14</v>
      </c>
      <c r="C18787" s="214" t="s">
        <v>47</v>
      </c>
      <c r="D18787" s="217">
        <v>69.319999999999993</v>
      </c>
    </row>
    <row r="18788" spans="1:4">
      <c r="A18788" s="218" t="s">
        <v>37835</v>
      </c>
      <c r="B18788" s="214" t="s">
        <v>37836</v>
      </c>
      <c r="C18788" s="214" t="s">
        <v>47</v>
      </c>
      <c r="D18788" s="217">
        <v>74.22</v>
      </c>
    </row>
    <row r="18789" spans="1:4">
      <c r="A18789" s="218" t="s">
        <v>37837</v>
      </c>
      <c r="B18789" s="214" t="s">
        <v>37838</v>
      </c>
      <c r="C18789" s="214" t="s">
        <v>47</v>
      </c>
      <c r="D18789" s="217">
        <v>127.35</v>
      </c>
    </row>
    <row r="18790" spans="1:4">
      <c r="A18790" s="218" t="s">
        <v>37839</v>
      </c>
      <c r="B18790" s="214" t="s">
        <v>37840</v>
      </c>
      <c r="C18790" s="214" t="s">
        <v>47</v>
      </c>
      <c r="D18790" s="217">
        <v>197.82</v>
      </c>
    </row>
    <row r="18791" spans="1:4">
      <c r="A18791" s="218" t="s">
        <v>100</v>
      </c>
      <c r="B18791" s="214" t="s">
        <v>99</v>
      </c>
      <c r="C18791" s="214" t="s">
        <v>47</v>
      </c>
      <c r="D18791" s="217">
        <v>216.54</v>
      </c>
    </row>
    <row r="18792" spans="1:4">
      <c r="A18792" s="218" t="s">
        <v>98</v>
      </c>
      <c r="B18792" s="214" t="s">
        <v>15</v>
      </c>
      <c r="C18792" s="214" t="s">
        <v>47</v>
      </c>
      <c r="D18792" s="217">
        <v>66.95</v>
      </c>
    </row>
    <row r="18793" spans="1:4">
      <c r="A18793" s="218" t="s">
        <v>37841</v>
      </c>
      <c r="B18793" s="214" t="s">
        <v>37842</v>
      </c>
      <c r="C18793" s="214" t="s">
        <v>47</v>
      </c>
      <c r="D18793" s="217">
        <v>52.95</v>
      </c>
    </row>
    <row r="18794" spans="1:4">
      <c r="A18794" s="218" t="s">
        <v>37843</v>
      </c>
      <c r="B18794" s="214" t="s">
        <v>37844</v>
      </c>
      <c r="C18794" s="214" t="s">
        <v>47</v>
      </c>
      <c r="D18794" s="217">
        <v>48.87</v>
      </c>
    </row>
    <row r="18795" spans="1:4">
      <c r="A18795" s="218" t="s">
        <v>97</v>
      </c>
      <c r="B18795" s="214" t="s">
        <v>16</v>
      </c>
      <c r="C18795" s="214" t="s">
        <v>47</v>
      </c>
      <c r="D18795" s="217">
        <v>50.7</v>
      </c>
    </row>
    <row r="18796" spans="1:4">
      <c r="A18796" s="218" t="s">
        <v>37845</v>
      </c>
      <c r="B18796" s="214" t="s">
        <v>37846</v>
      </c>
      <c r="C18796" s="214" t="s">
        <v>47</v>
      </c>
      <c r="D18796" s="217">
        <v>18.649999999999999</v>
      </c>
    </row>
    <row r="18797" spans="1:4">
      <c r="A18797" s="218" t="s">
        <v>37847</v>
      </c>
      <c r="B18797" s="214" t="s">
        <v>37848</v>
      </c>
      <c r="C18797" s="214" t="s">
        <v>47</v>
      </c>
      <c r="D18797" s="217">
        <v>382.08</v>
      </c>
    </row>
    <row r="18798" spans="1:4">
      <c r="A18798" s="218" t="s">
        <v>37849</v>
      </c>
      <c r="B18798" s="214" t="s">
        <v>37850</v>
      </c>
      <c r="C18798" s="214" t="s">
        <v>47</v>
      </c>
      <c r="D18798" s="217">
        <v>8.7899999999999991</v>
      </c>
    </row>
    <row r="18799" spans="1:4">
      <c r="A18799" s="218" t="s">
        <v>37851</v>
      </c>
      <c r="B18799" s="214" t="s">
        <v>37852</v>
      </c>
      <c r="C18799" s="214" t="s">
        <v>47</v>
      </c>
      <c r="D18799" s="217">
        <v>66.900000000000006</v>
      </c>
    </row>
    <row r="18800" spans="1:4">
      <c r="A18800" s="218" t="s">
        <v>96</v>
      </c>
      <c r="B18800" s="214" t="s">
        <v>95</v>
      </c>
      <c r="C18800" s="214" t="s">
        <v>47</v>
      </c>
      <c r="D18800" s="217">
        <v>137.31</v>
      </c>
    </row>
    <row r="18801" spans="1:4">
      <c r="A18801" s="218" t="s">
        <v>37853</v>
      </c>
      <c r="B18801" s="214" t="s">
        <v>37854</v>
      </c>
      <c r="C18801" s="214" t="s">
        <v>47</v>
      </c>
      <c r="D18801" s="217">
        <v>53.88</v>
      </c>
    </row>
    <row r="18802" spans="1:4">
      <c r="A18802" s="218" t="s">
        <v>37855</v>
      </c>
      <c r="B18802" s="214" t="s">
        <v>37856</v>
      </c>
      <c r="C18802" s="214" t="s">
        <v>47</v>
      </c>
      <c r="D18802" s="217">
        <v>3060.06</v>
      </c>
    </row>
    <row r="18803" spans="1:4">
      <c r="A18803" s="218" t="s">
        <v>37857</v>
      </c>
      <c r="B18803" s="214" t="s">
        <v>37858</v>
      </c>
      <c r="C18803" s="214" t="s">
        <v>47</v>
      </c>
      <c r="D18803" s="217">
        <v>1717.13</v>
      </c>
    </row>
    <row r="18804" spans="1:4">
      <c r="A18804" s="218" t="s">
        <v>37859</v>
      </c>
      <c r="B18804" s="214" t="s">
        <v>37860</v>
      </c>
      <c r="C18804" s="214" t="s">
        <v>47</v>
      </c>
      <c r="D18804" s="217">
        <v>1774.94</v>
      </c>
    </row>
    <row r="18805" spans="1:4">
      <c r="A18805" s="218" t="s">
        <v>37861</v>
      </c>
      <c r="B18805" s="214" t="s">
        <v>37862</v>
      </c>
      <c r="C18805" s="214" t="s">
        <v>47</v>
      </c>
      <c r="D18805" s="217">
        <v>4322.75</v>
      </c>
    </row>
    <row r="18806" spans="1:4">
      <c r="A18806" s="218" t="s">
        <v>37863</v>
      </c>
      <c r="B18806" s="214" t="s">
        <v>37864</v>
      </c>
      <c r="C18806" s="214" t="s">
        <v>47</v>
      </c>
      <c r="D18806" s="217">
        <v>4545.25</v>
      </c>
    </row>
    <row r="18807" spans="1:4">
      <c r="A18807" s="218" t="s">
        <v>37865</v>
      </c>
      <c r="B18807" s="214" t="s">
        <v>37866</v>
      </c>
      <c r="C18807" s="214" t="s">
        <v>47</v>
      </c>
      <c r="D18807" s="217">
        <v>4911.5200000000004</v>
      </c>
    </row>
    <row r="18808" spans="1:4">
      <c r="A18808" s="218" t="s">
        <v>37867</v>
      </c>
      <c r="B18808" s="214" t="s">
        <v>37868</v>
      </c>
      <c r="C18808" s="214" t="s">
        <v>47</v>
      </c>
      <c r="D18808" s="217">
        <v>5264.49</v>
      </c>
    </row>
    <row r="18809" spans="1:4">
      <c r="A18809" s="218" t="s">
        <v>37869</v>
      </c>
      <c r="B18809" s="214" t="s">
        <v>37870</v>
      </c>
      <c r="C18809" s="214" t="s">
        <v>47</v>
      </c>
      <c r="D18809" s="217">
        <v>3336.62</v>
      </c>
    </row>
    <row r="18810" spans="1:4">
      <c r="A18810" s="218" t="s">
        <v>37871</v>
      </c>
      <c r="B18810" s="214" t="s">
        <v>37872</v>
      </c>
      <c r="C18810" s="214" t="s">
        <v>47</v>
      </c>
      <c r="D18810" s="217">
        <v>7245.3</v>
      </c>
    </row>
    <row r="18811" spans="1:4">
      <c r="A18811" s="218" t="s">
        <v>37873</v>
      </c>
      <c r="B18811" s="214" t="s">
        <v>37874</v>
      </c>
      <c r="C18811" s="214" t="s">
        <v>47</v>
      </c>
      <c r="D18811" s="217">
        <v>11466.5</v>
      </c>
    </row>
    <row r="18812" spans="1:4">
      <c r="A18812" s="218" t="s">
        <v>37875</v>
      </c>
      <c r="B18812" s="214" t="s">
        <v>37876</v>
      </c>
      <c r="C18812" s="214" t="s">
        <v>47</v>
      </c>
      <c r="D18812" s="217">
        <v>15593.88</v>
      </c>
    </row>
    <row r="18813" spans="1:4">
      <c r="A18813" s="218" t="s">
        <v>37877</v>
      </c>
      <c r="B18813" s="214" t="s">
        <v>37878</v>
      </c>
      <c r="C18813" s="214" t="s">
        <v>47</v>
      </c>
      <c r="D18813" s="217">
        <v>1365.37</v>
      </c>
    </row>
    <row r="18814" spans="1:4">
      <c r="A18814" s="218" t="s">
        <v>37879</v>
      </c>
      <c r="B18814" s="214" t="s">
        <v>37880</v>
      </c>
      <c r="C18814" s="214" t="s">
        <v>47</v>
      </c>
      <c r="D18814" s="217">
        <v>2932.14</v>
      </c>
    </row>
    <row r="18815" spans="1:4">
      <c r="A18815" s="218" t="s">
        <v>37881</v>
      </c>
      <c r="B18815" s="214" t="s">
        <v>37882</v>
      </c>
      <c r="C18815" s="214" t="s">
        <v>47</v>
      </c>
      <c r="D18815" s="217">
        <v>4094.94</v>
      </c>
    </row>
    <row r="18816" spans="1:4">
      <c r="A18816" s="218" t="s">
        <v>37883</v>
      </c>
      <c r="B18816" s="214" t="s">
        <v>37884</v>
      </c>
      <c r="C18816" s="214" t="s">
        <v>47</v>
      </c>
      <c r="D18816" s="217">
        <v>790.25</v>
      </c>
    </row>
    <row r="18817" spans="1:4">
      <c r="A18817" s="218" t="s">
        <v>37885</v>
      </c>
      <c r="B18817" s="214" t="s">
        <v>37886</v>
      </c>
      <c r="C18817" s="214" t="s">
        <v>47</v>
      </c>
      <c r="D18817" s="217">
        <v>1051.5999999999999</v>
      </c>
    </row>
    <row r="18818" spans="1:4">
      <c r="A18818" s="218" t="s">
        <v>37887</v>
      </c>
      <c r="B18818" s="214" t="s">
        <v>37888</v>
      </c>
      <c r="C18818" s="214" t="s">
        <v>47</v>
      </c>
      <c r="D18818" s="217">
        <v>2854.86</v>
      </c>
    </row>
    <row r="18819" spans="1:4">
      <c r="A18819" s="218" t="s">
        <v>37889</v>
      </c>
      <c r="B18819" s="214" t="s">
        <v>37890</v>
      </c>
      <c r="C18819" s="214" t="s">
        <v>47</v>
      </c>
      <c r="D18819" s="217">
        <v>1109.1600000000001</v>
      </c>
    </row>
    <row r="18820" spans="1:4">
      <c r="A18820" s="218" t="s">
        <v>37891</v>
      </c>
      <c r="B18820" s="214" t="s">
        <v>37892</v>
      </c>
      <c r="C18820" s="214" t="s">
        <v>602</v>
      </c>
      <c r="D18820" s="217">
        <v>35.630000000000003</v>
      </c>
    </row>
    <row r="18821" spans="1:4">
      <c r="A18821" s="218" t="s">
        <v>37893</v>
      </c>
      <c r="B18821" s="214" t="s">
        <v>37894</v>
      </c>
      <c r="C18821" s="214" t="s">
        <v>602</v>
      </c>
      <c r="D18821" s="217">
        <v>37.11</v>
      </c>
    </row>
    <row r="18822" spans="1:4">
      <c r="A18822" s="218" t="s">
        <v>37895</v>
      </c>
      <c r="B18822" s="214" t="s">
        <v>37896</v>
      </c>
      <c r="C18822" s="214" t="s">
        <v>602</v>
      </c>
      <c r="D18822" s="217">
        <v>48.16</v>
      </c>
    </row>
    <row r="18823" spans="1:4">
      <c r="A18823" s="218" t="s">
        <v>37897</v>
      </c>
      <c r="B18823" s="214" t="s">
        <v>37898</v>
      </c>
      <c r="C18823" s="214" t="s">
        <v>602</v>
      </c>
      <c r="D18823" s="217">
        <v>57.17</v>
      </c>
    </row>
    <row r="18824" spans="1:4">
      <c r="A18824" s="218" t="s">
        <v>37899</v>
      </c>
      <c r="B18824" s="214" t="s">
        <v>37900</v>
      </c>
      <c r="C18824" s="214" t="s">
        <v>602</v>
      </c>
      <c r="D18824" s="217">
        <v>64.510000000000005</v>
      </c>
    </row>
    <row r="18825" spans="1:4">
      <c r="A18825" s="218" t="s">
        <v>37901</v>
      </c>
      <c r="B18825" s="214" t="s">
        <v>37902</v>
      </c>
      <c r="C18825" s="214" t="s">
        <v>602</v>
      </c>
      <c r="D18825" s="217">
        <v>93.32</v>
      </c>
    </row>
    <row r="18826" spans="1:4">
      <c r="A18826" s="218" t="s">
        <v>37903</v>
      </c>
      <c r="B18826" s="214" t="s">
        <v>37904</v>
      </c>
      <c r="C18826" s="214" t="s">
        <v>602</v>
      </c>
      <c r="D18826" s="217">
        <v>137.66</v>
      </c>
    </row>
    <row r="18827" spans="1:4">
      <c r="A18827" s="218" t="s">
        <v>37905</v>
      </c>
      <c r="B18827" s="214" t="s">
        <v>37906</v>
      </c>
      <c r="C18827" s="214" t="s">
        <v>602</v>
      </c>
      <c r="D18827" s="217">
        <v>164.71</v>
      </c>
    </row>
    <row r="18828" spans="1:4">
      <c r="A18828" s="218" t="s">
        <v>37907</v>
      </c>
      <c r="B18828" s="214" t="s">
        <v>37908</v>
      </c>
      <c r="C18828" s="214" t="s">
        <v>602</v>
      </c>
      <c r="D18828" s="217">
        <v>246.68</v>
      </c>
    </row>
    <row r="18829" spans="1:4">
      <c r="A18829" s="218" t="s">
        <v>37909</v>
      </c>
      <c r="B18829" s="214" t="s">
        <v>37910</v>
      </c>
      <c r="C18829" s="214" t="s">
        <v>602</v>
      </c>
      <c r="D18829" s="217">
        <v>43.18</v>
      </c>
    </row>
    <row r="18830" spans="1:4">
      <c r="A18830" s="218" t="s">
        <v>37911</v>
      </c>
      <c r="B18830" s="214" t="s">
        <v>37912</v>
      </c>
      <c r="C18830" s="214" t="s">
        <v>602</v>
      </c>
      <c r="D18830" s="217">
        <v>54.59</v>
      </c>
    </row>
    <row r="18831" spans="1:4">
      <c r="A18831" s="218" t="s">
        <v>37913</v>
      </c>
      <c r="B18831" s="214" t="s">
        <v>37914</v>
      </c>
      <c r="C18831" s="214" t="s">
        <v>602</v>
      </c>
      <c r="D18831" s="217">
        <v>85.4</v>
      </c>
    </row>
    <row r="18832" spans="1:4">
      <c r="A18832" s="218" t="s">
        <v>37915</v>
      </c>
      <c r="B18832" s="214" t="s">
        <v>37916</v>
      </c>
      <c r="C18832" s="214" t="s">
        <v>602</v>
      </c>
      <c r="D18832" s="217">
        <v>93.19</v>
      </c>
    </row>
    <row r="18833" spans="1:4">
      <c r="A18833" s="218" t="s">
        <v>37917</v>
      </c>
      <c r="B18833" s="214" t="s">
        <v>37918</v>
      </c>
      <c r="C18833" s="214" t="s">
        <v>602</v>
      </c>
      <c r="D18833" s="217">
        <v>60.52</v>
      </c>
    </row>
    <row r="18834" spans="1:4">
      <c r="A18834" s="218" t="s">
        <v>37919</v>
      </c>
      <c r="B18834" s="214" t="s">
        <v>37920</v>
      </c>
      <c r="C18834" s="214" t="s">
        <v>602</v>
      </c>
      <c r="D18834" s="217">
        <v>95.25</v>
      </c>
    </row>
    <row r="18835" spans="1:4">
      <c r="A18835" s="218" t="s">
        <v>37921</v>
      </c>
      <c r="B18835" s="214" t="s">
        <v>37922</v>
      </c>
      <c r="C18835" s="214" t="s">
        <v>602</v>
      </c>
      <c r="D18835" s="217">
        <v>124.32</v>
      </c>
    </row>
    <row r="18836" spans="1:4">
      <c r="A18836" s="218" t="s">
        <v>37923</v>
      </c>
      <c r="B18836" s="214" t="s">
        <v>37924</v>
      </c>
      <c r="C18836" s="214" t="s">
        <v>602</v>
      </c>
      <c r="D18836" s="217">
        <v>189.33</v>
      </c>
    </row>
    <row r="18837" spans="1:4">
      <c r="A18837" s="218" t="s">
        <v>37925</v>
      </c>
      <c r="B18837" s="214" t="s">
        <v>37926</v>
      </c>
      <c r="C18837" s="214" t="s">
        <v>602</v>
      </c>
      <c r="D18837" s="217">
        <v>51.25</v>
      </c>
    </row>
    <row r="18838" spans="1:4">
      <c r="A18838" s="218" t="s">
        <v>37927</v>
      </c>
      <c r="B18838" s="214" t="s">
        <v>37928</v>
      </c>
      <c r="C18838" s="214" t="s">
        <v>602</v>
      </c>
      <c r="D18838" s="217">
        <v>49.84</v>
      </c>
    </row>
    <row r="18839" spans="1:4">
      <c r="A18839" s="218" t="s">
        <v>37929</v>
      </c>
      <c r="B18839" s="214" t="s">
        <v>37930</v>
      </c>
      <c r="C18839" s="214" t="s">
        <v>602</v>
      </c>
      <c r="D18839" s="217">
        <v>78.430000000000007</v>
      </c>
    </row>
    <row r="18840" spans="1:4">
      <c r="A18840" s="218" t="s">
        <v>37931</v>
      </c>
      <c r="B18840" s="214" t="s">
        <v>37932</v>
      </c>
      <c r="C18840" s="214" t="s">
        <v>602</v>
      </c>
      <c r="D18840" s="217">
        <v>127.76</v>
      </c>
    </row>
    <row r="18841" spans="1:4">
      <c r="A18841" s="218" t="s">
        <v>37933</v>
      </c>
      <c r="B18841" s="214" t="s">
        <v>37934</v>
      </c>
      <c r="C18841" s="214" t="s">
        <v>602</v>
      </c>
      <c r="D18841" s="217">
        <v>102.05</v>
      </c>
    </row>
    <row r="18842" spans="1:4">
      <c r="A18842" s="218" t="s">
        <v>37935</v>
      </c>
      <c r="B18842" s="214" t="s">
        <v>37936</v>
      </c>
      <c r="C18842" s="214" t="s">
        <v>602</v>
      </c>
      <c r="D18842" s="217">
        <v>220.29</v>
      </c>
    </row>
    <row r="18843" spans="1:4">
      <c r="A18843" s="218" t="s">
        <v>37937</v>
      </c>
      <c r="B18843" s="214" t="s">
        <v>37938</v>
      </c>
      <c r="C18843" s="214" t="s">
        <v>602</v>
      </c>
      <c r="D18843" s="217">
        <v>309.43</v>
      </c>
    </row>
    <row r="18844" spans="1:4">
      <c r="A18844" s="218" t="s">
        <v>37939</v>
      </c>
      <c r="B18844" s="214" t="s">
        <v>37940</v>
      </c>
      <c r="C18844" s="214" t="s">
        <v>602</v>
      </c>
      <c r="D18844" s="217">
        <v>462.99</v>
      </c>
    </row>
    <row r="18845" spans="1:4">
      <c r="A18845" s="218" t="s">
        <v>37941</v>
      </c>
      <c r="B18845" s="214" t="s">
        <v>37942</v>
      </c>
      <c r="C18845" s="214" t="s">
        <v>602</v>
      </c>
      <c r="D18845" s="217">
        <v>695.67</v>
      </c>
    </row>
    <row r="18846" spans="1:4">
      <c r="A18846" s="218" t="s">
        <v>37943</v>
      </c>
      <c r="B18846" s="214" t="s">
        <v>37944</v>
      </c>
      <c r="C18846" s="214" t="s">
        <v>602</v>
      </c>
      <c r="D18846" s="217">
        <v>60.52</v>
      </c>
    </row>
    <row r="18847" spans="1:4">
      <c r="A18847" s="218" t="s">
        <v>37945</v>
      </c>
      <c r="B18847" s="214" t="s">
        <v>37946</v>
      </c>
      <c r="C18847" s="214" t="s">
        <v>602</v>
      </c>
      <c r="D18847" s="217">
        <v>103.74</v>
      </c>
    </row>
    <row r="18848" spans="1:4">
      <c r="A18848" s="218" t="s">
        <v>37947</v>
      </c>
      <c r="B18848" s="214" t="s">
        <v>37948</v>
      </c>
      <c r="C18848" s="214" t="s">
        <v>602</v>
      </c>
      <c r="D18848" s="217">
        <v>172.8</v>
      </c>
    </row>
    <row r="18849" spans="1:4">
      <c r="A18849" s="218" t="s">
        <v>37949</v>
      </c>
      <c r="B18849" s="214" t="s">
        <v>37950</v>
      </c>
      <c r="C18849" s="214" t="s">
        <v>602</v>
      </c>
      <c r="D18849" s="217">
        <v>265.45999999999998</v>
      </c>
    </row>
    <row r="18850" spans="1:4">
      <c r="A18850" s="218" t="s">
        <v>37951</v>
      </c>
      <c r="B18850" s="214" t="s">
        <v>37952</v>
      </c>
      <c r="C18850" s="214" t="s">
        <v>602</v>
      </c>
      <c r="D18850" s="217">
        <v>414.78</v>
      </c>
    </row>
    <row r="18851" spans="1:4">
      <c r="A18851" s="218" t="s">
        <v>37953</v>
      </c>
      <c r="B18851" s="214" t="s">
        <v>37954</v>
      </c>
      <c r="C18851" s="214" t="s">
        <v>602</v>
      </c>
      <c r="D18851" s="217">
        <v>629.62</v>
      </c>
    </row>
    <row r="18852" spans="1:4">
      <c r="A18852" s="218" t="s">
        <v>37955</v>
      </c>
      <c r="B18852" s="214" t="s">
        <v>37956</v>
      </c>
      <c r="C18852" s="214" t="s">
        <v>602</v>
      </c>
      <c r="D18852" s="217">
        <v>104.89</v>
      </c>
    </row>
    <row r="18853" spans="1:4">
      <c r="A18853" s="218" t="s">
        <v>37957</v>
      </c>
      <c r="B18853" s="214" t="s">
        <v>37958</v>
      </c>
      <c r="C18853" s="214" t="s">
        <v>602</v>
      </c>
      <c r="D18853" s="217">
        <v>125.37</v>
      </c>
    </row>
    <row r="18854" spans="1:4">
      <c r="A18854" s="218" t="s">
        <v>37959</v>
      </c>
      <c r="B18854" s="214" t="s">
        <v>37960</v>
      </c>
      <c r="C18854" s="214" t="s">
        <v>602</v>
      </c>
      <c r="D18854" s="217">
        <v>162.68</v>
      </c>
    </row>
    <row r="18855" spans="1:4">
      <c r="A18855" s="218" t="s">
        <v>37961</v>
      </c>
      <c r="B18855" s="214" t="s">
        <v>37962</v>
      </c>
      <c r="C18855" s="214" t="s">
        <v>602</v>
      </c>
      <c r="D18855" s="217">
        <v>194.48</v>
      </c>
    </row>
    <row r="18856" spans="1:4">
      <c r="A18856" s="218" t="s">
        <v>37963</v>
      </c>
      <c r="B18856" s="214" t="s">
        <v>37964</v>
      </c>
      <c r="C18856" s="214" t="s">
        <v>602</v>
      </c>
      <c r="D18856" s="217">
        <v>203.26</v>
      </c>
    </row>
    <row r="18857" spans="1:4">
      <c r="A18857" s="218" t="s">
        <v>37965</v>
      </c>
      <c r="B18857" s="214" t="s">
        <v>37966</v>
      </c>
      <c r="C18857" s="214" t="s">
        <v>602</v>
      </c>
      <c r="D18857" s="217">
        <v>273.77999999999997</v>
      </c>
    </row>
    <row r="18858" spans="1:4">
      <c r="A18858" s="218" t="s">
        <v>37967</v>
      </c>
      <c r="B18858" s="214" t="s">
        <v>37968</v>
      </c>
      <c r="C18858" s="214" t="s">
        <v>602</v>
      </c>
      <c r="D18858" s="217">
        <v>336.3</v>
      </c>
    </row>
    <row r="18859" spans="1:4">
      <c r="A18859" s="218" t="s">
        <v>37969</v>
      </c>
      <c r="B18859" s="214" t="s">
        <v>37970</v>
      </c>
      <c r="C18859" s="214" t="s">
        <v>602</v>
      </c>
      <c r="D18859" s="217">
        <v>382.31</v>
      </c>
    </row>
    <row r="18860" spans="1:4">
      <c r="A18860" s="218" t="s">
        <v>37971</v>
      </c>
      <c r="B18860" s="214" t="s">
        <v>37972</v>
      </c>
      <c r="C18860" s="214" t="s">
        <v>602</v>
      </c>
      <c r="D18860" s="217">
        <v>513.03</v>
      </c>
    </row>
    <row r="18861" spans="1:4">
      <c r="A18861" s="218" t="s">
        <v>37973</v>
      </c>
      <c r="B18861" s="214" t="s">
        <v>37974</v>
      </c>
      <c r="C18861" s="214" t="s">
        <v>602</v>
      </c>
      <c r="D18861" s="217">
        <v>720.42</v>
      </c>
    </row>
    <row r="18862" spans="1:4">
      <c r="A18862" s="218" t="s">
        <v>37975</v>
      </c>
      <c r="B18862" s="214" t="s">
        <v>37976</v>
      </c>
      <c r="C18862" s="214" t="s">
        <v>602</v>
      </c>
      <c r="D18862" s="217">
        <v>137.78</v>
      </c>
    </row>
    <row r="18863" spans="1:4">
      <c r="A18863" s="218" t="s">
        <v>37977</v>
      </c>
      <c r="B18863" s="214" t="s">
        <v>37978</v>
      </c>
      <c r="C18863" s="214" t="s">
        <v>602</v>
      </c>
      <c r="D18863" s="217">
        <v>165.05</v>
      </c>
    </row>
    <row r="18864" spans="1:4">
      <c r="A18864" s="218" t="s">
        <v>37979</v>
      </c>
      <c r="B18864" s="214" t="s">
        <v>37980</v>
      </c>
      <c r="C18864" s="214" t="s">
        <v>602</v>
      </c>
      <c r="D18864" s="217">
        <v>186.01</v>
      </c>
    </row>
    <row r="18865" spans="1:4">
      <c r="A18865" s="218" t="s">
        <v>37981</v>
      </c>
      <c r="B18865" s="214" t="s">
        <v>37982</v>
      </c>
      <c r="C18865" s="214" t="s">
        <v>602</v>
      </c>
      <c r="D18865" s="217">
        <v>234.81</v>
      </c>
    </row>
    <row r="18866" spans="1:4">
      <c r="A18866" s="218" t="s">
        <v>37983</v>
      </c>
      <c r="B18866" s="214" t="s">
        <v>37984</v>
      </c>
      <c r="C18866" s="214" t="s">
        <v>602</v>
      </c>
      <c r="D18866" s="217">
        <v>262.95</v>
      </c>
    </row>
    <row r="18867" spans="1:4">
      <c r="A18867" s="218" t="s">
        <v>37985</v>
      </c>
      <c r="B18867" s="214" t="s">
        <v>37986</v>
      </c>
      <c r="C18867" s="214" t="s">
        <v>602</v>
      </c>
      <c r="D18867" s="217">
        <v>300.77</v>
      </c>
    </row>
    <row r="18868" spans="1:4">
      <c r="A18868" s="218" t="s">
        <v>37987</v>
      </c>
      <c r="B18868" s="214" t="s">
        <v>37988</v>
      </c>
      <c r="C18868" s="214" t="s">
        <v>602</v>
      </c>
      <c r="D18868" s="217">
        <v>422.56</v>
      </c>
    </row>
    <row r="18869" spans="1:4">
      <c r="A18869" s="218" t="s">
        <v>37989</v>
      </c>
      <c r="B18869" s="214" t="s">
        <v>37990</v>
      </c>
      <c r="C18869" s="214" t="s">
        <v>602</v>
      </c>
      <c r="D18869" s="217">
        <v>518.78</v>
      </c>
    </row>
    <row r="18870" spans="1:4">
      <c r="A18870" s="218" t="s">
        <v>37991</v>
      </c>
      <c r="B18870" s="214" t="s">
        <v>37992</v>
      </c>
      <c r="C18870" s="214" t="s">
        <v>602</v>
      </c>
      <c r="D18870" s="217">
        <v>684.71</v>
      </c>
    </row>
    <row r="18871" spans="1:4">
      <c r="A18871" s="218" t="s">
        <v>37993</v>
      </c>
      <c r="B18871" s="214" t="s">
        <v>37994</v>
      </c>
      <c r="C18871" s="214" t="s">
        <v>602</v>
      </c>
      <c r="D18871" s="217">
        <v>1090.19</v>
      </c>
    </row>
    <row r="18872" spans="1:4">
      <c r="A18872" s="218" t="s">
        <v>37995</v>
      </c>
      <c r="B18872" s="214" t="s">
        <v>37996</v>
      </c>
      <c r="C18872" s="214" t="s">
        <v>47</v>
      </c>
      <c r="D18872" s="217">
        <v>95.76</v>
      </c>
    </row>
    <row r="18873" spans="1:4">
      <c r="A18873" s="218" t="s">
        <v>37997</v>
      </c>
      <c r="B18873" s="214" t="s">
        <v>37998</v>
      </c>
      <c r="C18873" s="214" t="s">
        <v>47</v>
      </c>
      <c r="D18873" s="217">
        <v>122.76</v>
      </c>
    </row>
    <row r="18874" spans="1:4">
      <c r="A18874" s="218" t="s">
        <v>37999</v>
      </c>
      <c r="B18874" s="214" t="s">
        <v>38000</v>
      </c>
      <c r="C18874" s="214" t="s">
        <v>47</v>
      </c>
      <c r="D18874" s="217">
        <v>152.93</v>
      </c>
    </row>
    <row r="18875" spans="1:4">
      <c r="A18875" s="218" t="s">
        <v>38001</v>
      </c>
      <c r="B18875" s="214" t="s">
        <v>38002</v>
      </c>
      <c r="C18875" s="214" t="s">
        <v>47</v>
      </c>
      <c r="D18875" s="217">
        <v>237.86</v>
      </c>
    </row>
    <row r="18876" spans="1:4">
      <c r="A18876" s="218" t="s">
        <v>38003</v>
      </c>
      <c r="B18876" s="214" t="s">
        <v>38004</v>
      </c>
      <c r="C18876" s="214" t="s">
        <v>47</v>
      </c>
      <c r="D18876" s="217">
        <v>128.69</v>
      </c>
    </row>
    <row r="18877" spans="1:4">
      <c r="A18877" s="218" t="s">
        <v>38005</v>
      </c>
      <c r="B18877" s="214" t="s">
        <v>38006</v>
      </c>
      <c r="C18877" s="214" t="s">
        <v>47</v>
      </c>
      <c r="D18877" s="217">
        <v>172.42</v>
      </c>
    </row>
    <row r="18878" spans="1:4">
      <c r="A18878" s="218" t="s">
        <v>38007</v>
      </c>
      <c r="B18878" s="214" t="s">
        <v>38008</v>
      </c>
      <c r="C18878" s="214" t="s">
        <v>47</v>
      </c>
      <c r="D18878" s="217">
        <v>211.62</v>
      </c>
    </row>
    <row r="18879" spans="1:4">
      <c r="A18879" s="218" t="s">
        <v>38009</v>
      </c>
      <c r="B18879" s="214" t="s">
        <v>38010</v>
      </c>
      <c r="C18879" s="214" t="s">
        <v>47</v>
      </c>
      <c r="D18879" s="217">
        <v>315.55</v>
      </c>
    </row>
    <row r="18880" spans="1:4">
      <c r="A18880" s="218" t="s">
        <v>38011</v>
      </c>
      <c r="B18880" s="214" t="s">
        <v>38012</v>
      </c>
      <c r="C18880" s="214" t="s">
        <v>47</v>
      </c>
      <c r="D18880" s="217">
        <v>88.67</v>
      </c>
    </row>
    <row r="18881" spans="1:4">
      <c r="A18881" s="218" t="s">
        <v>38013</v>
      </c>
      <c r="B18881" s="214" t="s">
        <v>38014</v>
      </c>
      <c r="C18881" s="214" t="s">
        <v>47</v>
      </c>
      <c r="D18881" s="217">
        <v>99.19</v>
      </c>
    </row>
    <row r="18882" spans="1:4">
      <c r="A18882" s="218" t="s">
        <v>38015</v>
      </c>
      <c r="B18882" s="214" t="s">
        <v>38016</v>
      </c>
      <c r="C18882" s="214" t="s">
        <v>47</v>
      </c>
      <c r="D18882" s="217">
        <v>130.16</v>
      </c>
    </row>
    <row r="18883" spans="1:4">
      <c r="A18883" s="218" t="s">
        <v>38017</v>
      </c>
      <c r="B18883" s="214" t="s">
        <v>38018</v>
      </c>
      <c r="C18883" s="214" t="s">
        <v>47</v>
      </c>
      <c r="D18883" s="217">
        <v>178.44</v>
      </c>
    </row>
    <row r="18884" spans="1:4">
      <c r="A18884" s="218" t="s">
        <v>38019</v>
      </c>
      <c r="B18884" s="214" t="s">
        <v>38020</v>
      </c>
      <c r="C18884" s="214" t="s">
        <v>47</v>
      </c>
      <c r="D18884" s="217">
        <v>83.48</v>
      </c>
    </row>
    <row r="18885" spans="1:4">
      <c r="A18885" s="218" t="s">
        <v>38021</v>
      </c>
      <c r="B18885" s="214" t="s">
        <v>38022</v>
      </c>
      <c r="C18885" s="214" t="s">
        <v>47</v>
      </c>
      <c r="D18885" s="217">
        <v>98.5</v>
      </c>
    </row>
    <row r="18886" spans="1:4">
      <c r="A18886" s="218" t="s">
        <v>38023</v>
      </c>
      <c r="B18886" s="214" t="s">
        <v>38024</v>
      </c>
      <c r="C18886" s="214" t="s">
        <v>47</v>
      </c>
      <c r="D18886" s="217">
        <v>155.01</v>
      </c>
    </row>
    <row r="18887" spans="1:4">
      <c r="A18887" s="218" t="s">
        <v>38025</v>
      </c>
      <c r="B18887" s="214" t="s">
        <v>38026</v>
      </c>
      <c r="C18887" s="214" t="s">
        <v>47</v>
      </c>
      <c r="D18887" s="217">
        <v>190.64</v>
      </c>
    </row>
    <row r="18888" spans="1:4">
      <c r="A18888" s="218" t="s">
        <v>38027</v>
      </c>
      <c r="B18888" s="214" t="s">
        <v>38028</v>
      </c>
      <c r="C18888" s="214" t="s">
        <v>47</v>
      </c>
      <c r="D18888" s="217">
        <v>260.47000000000003</v>
      </c>
    </row>
    <row r="18889" spans="1:4">
      <c r="A18889" s="218" t="s">
        <v>38029</v>
      </c>
      <c r="B18889" s="214" t="s">
        <v>38030</v>
      </c>
      <c r="C18889" s="214" t="s">
        <v>47</v>
      </c>
      <c r="D18889" s="217">
        <v>204.07</v>
      </c>
    </row>
    <row r="18890" spans="1:4">
      <c r="A18890" s="218" t="s">
        <v>38031</v>
      </c>
      <c r="B18890" s="214" t="s">
        <v>38032</v>
      </c>
      <c r="C18890" s="214" t="s">
        <v>47</v>
      </c>
      <c r="D18890" s="217">
        <v>240.21</v>
      </c>
    </row>
    <row r="18891" spans="1:4">
      <c r="A18891" s="218" t="s">
        <v>38033</v>
      </c>
      <c r="B18891" s="214" t="s">
        <v>38034</v>
      </c>
      <c r="C18891" s="214" t="s">
        <v>47</v>
      </c>
      <c r="D18891" s="217">
        <v>275.83</v>
      </c>
    </row>
    <row r="18892" spans="1:4">
      <c r="A18892" s="218" t="s">
        <v>38035</v>
      </c>
      <c r="B18892" s="214" t="s">
        <v>38036</v>
      </c>
      <c r="C18892" s="214" t="s">
        <v>47</v>
      </c>
      <c r="D18892" s="217">
        <v>347.12</v>
      </c>
    </row>
    <row r="18893" spans="1:4">
      <c r="A18893" s="218" t="s">
        <v>38037</v>
      </c>
      <c r="B18893" s="214" t="s">
        <v>38038</v>
      </c>
      <c r="C18893" s="214" t="s">
        <v>47</v>
      </c>
      <c r="D18893" s="217">
        <v>397.14</v>
      </c>
    </row>
    <row r="18894" spans="1:4">
      <c r="A18894" s="218" t="s">
        <v>38039</v>
      </c>
      <c r="B18894" s="214" t="s">
        <v>38040</v>
      </c>
      <c r="C18894" s="214" t="s">
        <v>47</v>
      </c>
      <c r="D18894" s="217">
        <v>148.6</v>
      </c>
    </row>
    <row r="18895" spans="1:4">
      <c r="A18895" s="218" t="s">
        <v>38041</v>
      </c>
      <c r="B18895" s="214" t="s">
        <v>38042</v>
      </c>
      <c r="C18895" s="214" t="s">
        <v>47</v>
      </c>
      <c r="D18895" s="217">
        <v>166.28</v>
      </c>
    </row>
    <row r="18896" spans="1:4">
      <c r="A18896" s="218" t="s">
        <v>38043</v>
      </c>
      <c r="B18896" s="214" t="s">
        <v>38044</v>
      </c>
      <c r="C18896" s="214" t="s">
        <v>47</v>
      </c>
      <c r="D18896" s="217">
        <v>218.75</v>
      </c>
    </row>
    <row r="18897" spans="1:4">
      <c r="A18897" s="218" t="s">
        <v>38045</v>
      </c>
      <c r="B18897" s="214" t="s">
        <v>38046</v>
      </c>
      <c r="C18897" s="214" t="s">
        <v>47</v>
      </c>
      <c r="D18897" s="217">
        <v>178.71</v>
      </c>
    </row>
    <row r="18898" spans="1:4">
      <c r="A18898" s="218" t="s">
        <v>38047</v>
      </c>
      <c r="B18898" s="214" t="s">
        <v>38048</v>
      </c>
      <c r="C18898" s="214" t="s">
        <v>47</v>
      </c>
      <c r="D18898" s="217">
        <v>193.83</v>
      </c>
    </row>
    <row r="18899" spans="1:4">
      <c r="A18899" s="218" t="s">
        <v>38049</v>
      </c>
      <c r="B18899" s="214" t="s">
        <v>38050</v>
      </c>
      <c r="C18899" s="214" t="s">
        <v>47</v>
      </c>
      <c r="D18899" s="217">
        <v>288.12</v>
      </c>
    </row>
    <row r="18900" spans="1:4">
      <c r="A18900" s="218" t="s">
        <v>38051</v>
      </c>
      <c r="B18900" s="214" t="s">
        <v>38052</v>
      </c>
      <c r="C18900" s="214" t="s">
        <v>47</v>
      </c>
      <c r="D18900" s="217">
        <v>72.11</v>
      </c>
    </row>
    <row r="18901" spans="1:4">
      <c r="A18901" s="218" t="s">
        <v>38053</v>
      </c>
      <c r="B18901" s="214" t="s">
        <v>38054</v>
      </c>
      <c r="C18901" s="214" t="s">
        <v>47</v>
      </c>
      <c r="D18901" s="217">
        <v>83.03</v>
      </c>
    </row>
    <row r="18902" spans="1:4">
      <c r="A18902" s="218" t="s">
        <v>38055</v>
      </c>
      <c r="B18902" s="214" t="s">
        <v>38056</v>
      </c>
      <c r="C18902" s="214" t="s">
        <v>47</v>
      </c>
      <c r="D18902" s="217">
        <v>186.93</v>
      </c>
    </row>
    <row r="18903" spans="1:4">
      <c r="A18903" s="218" t="s">
        <v>38057</v>
      </c>
      <c r="B18903" s="214" t="s">
        <v>38058</v>
      </c>
      <c r="C18903" s="214" t="s">
        <v>602</v>
      </c>
      <c r="D18903" s="217">
        <v>112.18</v>
      </c>
    </row>
    <row r="18904" spans="1:4">
      <c r="A18904" s="218" t="s">
        <v>38059</v>
      </c>
      <c r="B18904" s="214" t="s">
        <v>38060</v>
      </c>
      <c r="C18904" s="214" t="s">
        <v>602</v>
      </c>
      <c r="D18904" s="217">
        <v>150.1</v>
      </c>
    </row>
    <row r="18905" spans="1:4">
      <c r="A18905" s="218" t="s">
        <v>38061</v>
      </c>
      <c r="B18905" s="214" t="s">
        <v>38062</v>
      </c>
      <c r="C18905" s="214" t="s">
        <v>602</v>
      </c>
      <c r="D18905" s="217">
        <v>194.31</v>
      </c>
    </row>
    <row r="18906" spans="1:4">
      <c r="A18906" s="218" t="s">
        <v>38063</v>
      </c>
      <c r="B18906" s="214" t="s">
        <v>38064</v>
      </c>
      <c r="C18906" s="214" t="s">
        <v>602</v>
      </c>
      <c r="D18906" s="217">
        <v>304.01</v>
      </c>
    </row>
    <row r="18907" spans="1:4">
      <c r="A18907" s="218" t="s">
        <v>38065</v>
      </c>
      <c r="B18907" s="214" t="s">
        <v>38066</v>
      </c>
      <c r="C18907" s="214" t="s">
        <v>602</v>
      </c>
      <c r="D18907" s="217">
        <v>352.25</v>
      </c>
    </row>
    <row r="18908" spans="1:4">
      <c r="A18908" s="218" t="s">
        <v>38067</v>
      </c>
      <c r="B18908" s="214" t="s">
        <v>38068</v>
      </c>
      <c r="C18908" s="214" t="s">
        <v>602</v>
      </c>
      <c r="D18908" s="217">
        <v>468.19</v>
      </c>
    </row>
    <row r="18909" spans="1:4">
      <c r="A18909" s="218" t="s">
        <v>38069</v>
      </c>
      <c r="B18909" s="214" t="s">
        <v>38070</v>
      </c>
      <c r="C18909" s="214" t="s">
        <v>602</v>
      </c>
      <c r="D18909" s="217">
        <v>582.24</v>
      </c>
    </row>
    <row r="18910" spans="1:4">
      <c r="A18910" s="218" t="s">
        <v>38071</v>
      </c>
      <c r="B18910" s="214" t="s">
        <v>38072</v>
      </c>
      <c r="C18910" s="214" t="s">
        <v>602</v>
      </c>
      <c r="D18910" s="217">
        <v>793.26</v>
      </c>
    </row>
    <row r="18911" spans="1:4">
      <c r="A18911" s="218" t="s">
        <v>38073</v>
      </c>
      <c r="B18911" s="214" t="s">
        <v>38074</v>
      </c>
      <c r="C18911" s="214" t="s">
        <v>602</v>
      </c>
      <c r="D18911" s="217">
        <v>971.44</v>
      </c>
    </row>
    <row r="18912" spans="1:4">
      <c r="A18912" s="218" t="s">
        <v>38075</v>
      </c>
      <c r="B18912" s="214" t="s">
        <v>38076</v>
      </c>
      <c r="C18912" s="214" t="s">
        <v>602</v>
      </c>
      <c r="D18912" s="217">
        <v>127.13</v>
      </c>
    </row>
    <row r="18913" spans="1:4">
      <c r="A18913" s="218" t="s">
        <v>38077</v>
      </c>
      <c r="B18913" s="214" t="s">
        <v>38078</v>
      </c>
      <c r="C18913" s="214" t="s">
        <v>602</v>
      </c>
      <c r="D18913" s="217">
        <v>145.22999999999999</v>
      </c>
    </row>
    <row r="18914" spans="1:4">
      <c r="A18914" s="218" t="s">
        <v>38079</v>
      </c>
      <c r="B18914" s="214" t="s">
        <v>38080</v>
      </c>
      <c r="C18914" s="214" t="s">
        <v>602</v>
      </c>
      <c r="D18914" s="217">
        <v>222.37</v>
      </c>
    </row>
    <row r="18915" spans="1:4">
      <c r="A18915" s="218" t="s">
        <v>38081</v>
      </c>
      <c r="B18915" s="214" t="s">
        <v>38082</v>
      </c>
      <c r="C18915" s="214" t="s">
        <v>602</v>
      </c>
      <c r="D18915" s="217">
        <v>260.42</v>
      </c>
    </row>
    <row r="18916" spans="1:4">
      <c r="A18916" s="218" t="s">
        <v>38083</v>
      </c>
      <c r="B18916" s="214" t="s">
        <v>38084</v>
      </c>
      <c r="C18916" s="214" t="s">
        <v>602</v>
      </c>
      <c r="D18916" s="217">
        <v>367.51</v>
      </c>
    </row>
    <row r="18917" spans="1:4">
      <c r="A18917" s="218" t="s">
        <v>38085</v>
      </c>
      <c r="B18917" s="214" t="s">
        <v>38086</v>
      </c>
      <c r="C18917" s="214" t="s">
        <v>602</v>
      </c>
      <c r="D18917" s="217">
        <v>496.89</v>
      </c>
    </row>
    <row r="18918" spans="1:4">
      <c r="A18918" s="218" t="s">
        <v>38087</v>
      </c>
      <c r="B18918" s="214" t="s">
        <v>38088</v>
      </c>
      <c r="C18918" s="214" t="s">
        <v>602</v>
      </c>
      <c r="D18918" s="217">
        <v>98.35</v>
      </c>
    </row>
    <row r="18919" spans="1:4">
      <c r="A18919" s="218" t="s">
        <v>38089</v>
      </c>
      <c r="B18919" s="214" t="s">
        <v>38090</v>
      </c>
      <c r="C18919" s="214" t="s">
        <v>602</v>
      </c>
      <c r="D18919" s="217">
        <v>118.78</v>
      </c>
    </row>
    <row r="18920" spans="1:4">
      <c r="A18920" s="218" t="s">
        <v>38091</v>
      </c>
      <c r="B18920" s="214" t="s">
        <v>38092</v>
      </c>
      <c r="C18920" s="214" t="s">
        <v>602</v>
      </c>
      <c r="D18920" s="217">
        <v>104.35</v>
      </c>
    </row>
    <row r="18921" spans="1:4">
      <c r="A18921" s="218" t="s">
        <v>38093</v>
      </c>
      <c r="B18921" s="214" t="s">
        <v>38094</v>
      </c>
      <c r="C18921" s="214" t="s">
        <v>602</v>
      </c>
      <c r="D18921" s="217">
        <v>126.76</v>
      </c>
    </row>
    <row r="18922" spans="1:4">
      <c r="A18922" s="218" t="s">
        <v>38095</v>
      </c>
      <c r="B18922" s="214" t="s">
        <v>38096</v>
      </c>
      <c r="C18922" s="214" t="s">
        <v>602</v>
      </c>
      <c r="D18922" s="217">
        <v>170.97</v>
      </c>
    </row>
    <row r="18923" spans="1:4">
      <c r="A18923" s="218" t="s">
        <v>38097</v>
      </c>
      <c r="B18923" s="214" t="s">
        <v>38098</v>
      </c>
      <c r="C18923" s="214" t="s">
        <v>602</v>
      </c>
      <c r="D18923" s="217">
        <v>243.97</v>
      </c>
    </row>
    <row r="18924" spans="1:4">
      <c r="A18924" s="218" t="s">
        <v>38099</v>
      </c>
      <c r="B18924" s="214" t="s">
        <v>38100</v>
      </c>
      <c r="C18924" s="214" t="s">
        <v>602</v>
      </c>
      <c r="D18924" s="217">
        <v>336.85</v>
      </c>
    </row>
    <row r="18925" spans="1:4">
      <c r="A18925" s="218" t="s">
        <v>38101</v>
      </c>
      <c r="B18925" s="214" t="s">
        <v>38102</v>
      </c>
      <c r="C18925" s="214" t="s">
        <v>602</v>
      </c>
      <c r="D18925" s="217">
        <v>394.96</v>
      </c>
    </row>
    <row r="18926" spans="1:4">
      <c r="A18926" s="218" t="s">
        <v>38103</v>
      </c>
      <c r="B18926" s="214" t="s">
        <v>38104</v>
      </c>
      <c r="C18926" s="214" t="s">
        <v>602</v>
      </c>
      <c r="D18926" s="217">
        <v>557.47</v>
      </c>
    </row>
    <row r="18927" spans="1:4">
      <c r="A18927" s="218" t="s">
        <v>38105</v>
      </c>
      <c r="B18927" s="214" t="s">
        <v>38106</v>
      </c>
      <c r="C18927" s="214" t="s">
        <v>602</v>
      </c>
      <c r="D18927" s="217">
        <v>853.23</v>
      </c>
    </row>
    <row r="18928" spans="1:4">
      <c r="A18928" s="218" t="s">
        <v>38107</v>
      </c>
      <c r="B18928" s="214" t="s">
        <v>38108</v>
      </c>
      <c r="C18928" s="214" t="s">
        <v>602</v>
      </c>
      <c r="D18928" s="217">
        <v>231.87</v>
      </c>
    </row>
    <row r="18929" spans="1:4">
      <c r="A18929" s="218" t="s">
        <v>38109</v>
      </c>
      <c r="B18929" s="214" t="s">
        <v>38110</v>
      </c>
      <c r="C18929" s="214" t="s">
        <v>602</v>
      </c>
      <c r="D18929" s="217">
        <v>428.97</v>
      </c>
    </row>
    <row r="18930" spans="1:4">
      <c r="A18930" s="218" t="s">
        <v>38111</v>
      </c>
      <c r="B18930" s="214" t="s">
        <v>38112</v>
      </c>
      <c r="C18930" s="214" t="s">
        <v>602</v>
      </c>
      <c r="D18930" s="217">
        <v>604.28</v>
      </c>
    </row>
    <row r="18931" spans="1:4">
      <c r="A18931" s="218" t="s">
        <v>38113</v>
      </c>
      <c r="B18931" s="214" t="s">
        <v>38114</v>
      </c>
      <c r="C18931" s="214" t="s">
        <v>602</v>
      </c>
      <c r="D18931" s="217">
        <v>309.83999999999997</v>
      </c>
    </row>
    <row r="18932" spans="1:4">
      <c r="A18932" s="218" t="s">
        <v>38115</v>
      </c>
      <c r="B18932" s="214" t="s">
        <v>38116</v>
      </c>
      <c r="C18932" s="214" t="s">
        <v>602</v>
      </c>
      <c r="D18932" s="217">
        <v>527.16999999999996</v>
      </c>
    </row>
    <row r="18933" spans="1:4">
      <c r="A18933" s="218" t="s">
        <v>38117</v>
      </c>
      <c r="B18933" s="214" t="s">
        <v>38118</v>
      </c>
      <c r="C18933" s="214" t="s">
        <v>602</v>
      </c>
      <c r="D18933" s="217">
        <v>777.49</v>
      </c>
    </row>
    <row r="18934" spans="1:4">
      <c r="A18934" s="218" t="s">
        <v>38119</v>
      </c>
      <c r="B18934" s="214" t="s">
        <v>38120</v>
      </c>
      <c r="C18934" s="214" t="s">
        <v>602</v>
      </c>
      <c r="D18934" s="217">
        <v>73.05</v>
      </c>
    </row>
    <row r="18935" spans="1:4">
      <c r="A18935" s="218" t="s">
        <v>38121</v>
      </c>
      <c r="B18935" s="214" t="s">
        <v>38122</v>
      </c>
      <c r="C18935" s="214" t="s">
        <v>602</v>
      </c>
      <c r="D18935" s="217">
        <v>86.99</v>
      </c>
    </row>
    <row r="18936" spans="1:4">
      <c r="A18936" s="218" t="s">
        <v>38123</v>
      </c>
      <c r="B18936" s="214" t="s">
        <v>38124</v>
      </c>
      <c r="C18936" s="214" t="s">
        <v>602</v>
      </c>
      <c r="D18936" s="217">
        <v>152.57</v>
      </c>
    </row>
    <row r="18937" spans="1:4">
      <c r="A18937" s="218" t="s">
        <v>38125</v>
      </c>
      <c r="B18937" s="214" t="s">
        <v>38126</v>
      </c>
      <c r="C18937" s="214" t="s">
        <v>602</v>
      </c>
      <c r="D18937" s="217">
        <v>1289.06</v>
      </c>
    </row>
    <row r="18938" spans="1:4">
      <c r="A18938" s="218" t="s">
        <v>38127</v>
      </c>
      <c r="B18938" s="214" t="s">
        <v>38128</v>
      </c>
      <c r="C18938" s="214" t="s">
        <v>602</v>
      </c>
      <c r="D18938" s="217">
        <v>154.77000000000001</v>
      </c>
    </row>
    <row r="18939" spans="1:4">
      <c r="A18939" s="218" t="s">
        <v>38129</v>
      </c>
      <c r="B18939" s="214" t="s">
        <v>38130</v>
      </c>
      <c r="C18939" s="214" t="s">
        <v>602</v>
      </c>
      <c r="D18939" s="217">
        <v>141.88999999999999</v>
      </c>
    </row>
    <row r="18940" spans="1:4">
      <c r="A18940" s="218" t="s">
        <v>38131</v>
      </c>
      <c r="B18940" s="214" t="s">
        <v>38132</v>
      </c>
      <c r="C18940" s="214" t="s">
        <v>602</v>
      </c>
      <c r="D18940" s="217">
        <v>187.5</v>
      </c>
    </row>
    <row r="18941" spans="1:4">
      <c r="A18941" s="218" t="s">
        <v>38133</v>
      </c>
      <c r="B18941" s="214" t="s">
        <v>38134</v>
      </c>
      <c r="C18941" s="214" t="s">
        <v>602</v>
      </c>
      <c r="D18941" s="217">
        <v>312.25</v>
      </c>
    </row>
    <row r="18942" spans="1:4">
      <c r="A18942" s="218" t="s">
        <v>38135</v>
      </c>
      <c r="B18942" s="214" t="s">
        <v>38136</v>
      </c>
      <c r="C18942" s="214" t="s">
        <v>602</v>
      </c>
      <c r="D18942" s="217">
        <v>191.33</v>
      </c>
    </row>
    <row r="18943" spans="1:4">
      <c r="A18943" s="218" t="s">
        <v>38137</v>
      </c>
      <c r="B18943" s="214" t="s">
        <v>38138</v>
      </c>
      <c r="C18943" s="214" t="s">
        <v>602</v>
      </c>
      <c r="D18943" s="217">
        <v>511.3</v>
      </c>
    </row>
    <row r="18944" spans="1:4">
      <c r="A18944" s="218" t="s">
        <v>38139</v>
      </c>
      <c r="B18944" s="214" t="s">
        <v>38140</v>
      </c>
      <c r="C18944" s="214" t="s">
        <v>602</v>
      </c>
      <c r="D18944" s="217">
        <v>146.72</v>
      </c>
    </row>
    <row r="18945" spans="1:4">
      <c r="A18945" s="218" t="s">
        <v>38141</v>
      </c>
      <c r="B18945" s="214" t="s">
        <v>38142</v>
      </c>
      <c r="C18945" s="214" t="s">
        <v>602</v>
      </c>
      <c r="D18945" s="217">
        <v>136.62</v>
      </c>
    </row>
    <row r="18946" spans="1:4">
      <c r="A18946" s="218" t="s">
        <v>38143</v>
      </c>
      <c r="B18946" s="214" t="s">
        <v>38144</v>
      </c>
      <c r="C18946" s="214" t="s">
        <v>602</v>
      </c>
      <c r="D18946" s="217">
        <v>36.68</v>
      </c>
    </row>
    <row r="18947" spans="1:4">
      <c r="A18947" s="218" t="s">
        <v>38145</v>
      </c>
      <c r="B18947" s="214" t="s">
        <v>38146</v>
      </c>
      <c r="C18947" s="214" t="s">
        <v>602</v>
      </c>
      <c r="D18947" s="217">
        <v>14.4</v>
      </c>
    </row>
    <row r="18948" spans="1:4">
      <c r="A18948" s="218" t="s">
        <v>38147</v>
      </c>
      <c r="B18948" s="214" t="s">
        <v>38148</v>
      </c>
      <c r="C18948" s="214" t="s">
        <v>602</v>
      </c>
      <c r="D18948" s="217">
        <v>18.809999999999999</v>
      </c>
    </row>
    <row r="18949" spans="1:4">
      <c r="A18949" s="218" t="s">
        <v>38149</v>
      </c>
      <c r="B18949" s="214" t="s">
        <v>38150</v>
      </c>
      <c r="C18949" s="214" t="s">
        <v>602</v>
      </c>
      <c r="D18949" s="217">
        <v>24.3</v>
      </c>
    </row>
    <row r="18950" spans="1:4">
      <c r="A18950" s="218" t="s">
        <v>38151</v>
      </c>
      <c r="B18950" s="214" t="s">
        <v>38152</v>
      </c>
      <c r="C18950" s="214" t="s">
        <v>602</v>
      </c>
      <c r="D18950" s="217">
        <v>59.85</v>
      </c>
    </row>
    <row r="18951" spans="1:4">
      <c r="A18951" s="218" t="s">
        <v>38153</v>
      </c>
      <c r="B18951" s="214" t="s">
        <v>38154</v>
      </c>
      <c r="C18951" s="214" t="s">
        <v>602</v>
      </c>
      <c r="D18951" s="217">
        <v>54.8</v>
      </c>
    </row>
    <row r="18952" spans="1:4">
      <c r="A18952" s="218" t="s">
        <v>38155</v>
      </c>
      <c r="B18952" s="214" t="s">
        <v>38156</v>
      </c>
      <c r="C18952" s="214" t="s">
        <v>602</v>
      </c>
      <c r="D18952" s="217">
        <v>119.26</v>
      </c>
    </row>
    <row r="18953" spans="1:4">
      <c r="A18953" s="218" t="s">
        <v>38157</v>
      </c>
      <c r="B18953" s="214" t="s">
        <v>38158</v>
      </c>
      <c r="C18953" s="214" t="s">
        <v>602</v>
      </c>
      <c r="D18953" s="217">
        <v>151.61000000000001</v>
      </c>
    </row>
    <row r="18954" spans="1:4">
      <c r="A18954" s="218" t="s">
        <v>38159</v>
      </c>
      <c r="B18954" s="214" t="s">
        <v>38160</v>
      </c>
      <c r="C18954" s="214" t="s">
        <v>602</v>
      </c>
      <c r="D18954" s="217">
        <v>241.87</v>
      </c>
    </row>
    <row r="18955" spans="1:4">
      <c r="A18955" s="218" t="s">
        <v>38161</v>
      </c>
      <c r="B18955" s="214" t="s">
        <v>38162</v>
      </c>
      <c r="C18955" s="214" t="s">
        <v>602</v>
      </c>
      <c r="D18955" s="217">
        <v>364.81</v>
      </c>
    </row>
    <row r="18956" spans="1:4">
      <c r="A18956" s="218" t="s">
        <v>38163</v>
      </c>
      <c r="B18956" s="214" t="s">
        <v>38164</v>
      </c>
      <c r="C18956" s="214" t="s">
        <v>602</v>
      </c>
      <c r="D18956" s="217">
        <v>543.1</v>
      </c>
    </row>
    <row r="18957" spans="1:4">
      <c r="A18957" s="218" t="s">
        <v>38165</v>
      </c>
      <c r="B18957" s="214" t="s">
        <v>38166</v>
      </c>
      <c r="C18957" s="214" t="s">
        <v>602</v>
      </c>
      <c r="D18957" s="217">
        <v>854.04</v>
      </c>
    </row>
    <row r="18958" spans="1:4">
      <c r="A18958" s="218" t="s">
        <v>38167</v>
      </c>
      <c r="B18958" s="214" t="s">
        <v>38168</v>
      </c>
      <c r="C18958" s="214" t="s">
        <v>602</v>
      </c>
      <c r="D18958" s="217">
        <v>1317.23</v>
      </c>
    </row>
    <row r="18959" spans="1:4">
      <c r="A18959" s="218" t="s">
        <v>38169</v>
      </c>
      <c r="B18959" s="214" t="s">
        <v>38170</v>
      </c>
      <c r="C18959" s="214" t="s">
        <v>602</v>
      </c>
      <c r="D18959" s="217">
        <v>1805.01</v>
      </c>
    </row>
    <row r="18960" spans="1:4">
      <c r="A18960" s="218" t="s">
        <v>38171</v>
      </c>
      <c r="B18960" s="214" t="s">
        <v>38172</v>
      </c>
      <c r="C18960" s="214" t="s">
        <v>602</v>
      </c>
      <c r="D18960" s="217">
        <v>699.19</v>
      </c>
    </row>
    <row r="18961" spans="1:4">
      <c r="A18961" s="218" t="s">
        <v>38173</v>
      </c>
      <c r="B18961" s="214" t="s">
        <v>38174</v>
      </c>
      <c r="C18961" s="214" t="s">
        <v>602</v>
      </c>
      <c r="D18961" s="217">
        <v>819.94</v>
      </c>
    </row>
    <row r="18962" spans="1:4">
      <c r="A18962" s="218" t="s">
        <v>38175</v>
      </c>
      <c r="B18962" s="214" t="s">
        <v>38176</v>
      </c>
      <c r="C18962" s="214" t="s">
        <v>602</v>
      </c>
      <c r="D18962" s="217">
        <v>998.76</v>
      </c>
    </row>
    <row r="18963" spans="1:4">
      <c r="A18963" s="218" t="s">
        <v>38177</v>
      </c>
      <c r="B18963" s="214" t="s">
        <v>38178</v>
      </c>
      <c r="C18963" s="214" t="s">
        <v>602</v>
      </c>
      <c r="D18963" s="217">
        <v>1490.31</v>
      </c>
    </row>
    <row r="18964" spans="1:4">
      <c r="A18964" s="218" t="s">
        <v>38179</v>
      </c>
      <c r="B18964" s="214" t="s">
        <v>38180</v>
      </c>
      <c r="C18964" s="214" t="s">
        <v>602</v>
      </c>
      <c r="D18964" s="217">
        <v>1248.21</v>
      </c>
    </row>
    <row r="18965" spans="1:4">
      <c r="A18965" s="218" t="s">
        <v>38181</v>
      </c>
      <c r="B18965" s="214" t="s">
        <v>38182</v>
      </c>
      <c r="C18965" s="214" t="s">
        <v>602</v>
      </c>
      <c r="D18965" s="217">
        <v>618.30999999999995</v>
      </c>
    </row>
    <row r="18966" spans="1:4">
      <c r="A18966" s="218" t="s">
        <v>38183</v>
      </c>
      <c r="B18966" s="214" t="s">
        <v>38184</v>
      </c>
      <c r="C18966" s="214" t="s">
        <v>602</v>
      </c>
      <c r="D18966" s="217">
        <v>622.30999999999995</v>
      </c>
    </row>
    <row r="18967" spans="1:4">
      <c r="A18967" s="218" t="s">
        <v>38185</v>
      </c>
      <c r="B18967" s="214" t="s">
        <v>38186</v>
      </c>
      <c r="C18967" s="214" t="s">
        <v>602</v>
      </c>
      <c r="D18967" s="217">
        <v>764.69</v>
      </c>
    </row>
    <row r="18968" spans="1:4">
      <c r="A18968" s="218" t="s">
        <v>38187</v>
      </c>
      <c r="B18968" s="214" t="s">
        <v>38188</v>
      </c>
      <c r="C18968" s="214" t="s">
        <v>602</v>
      </c>
      <c r="D18968" s="217">
        <v>920.43</v>
      </c>
    </row>
    <row r="18969" spans="1:4">
      <c r="A18969" s="218" t="s">
        <v>38189</v>
      </c>
      <c r="B18969" s="214" t="s">
        <v>38190</v>
      </c>
      <c r="C18969" s="214" t="s">
        <v>602</v>
      </c>
      <c r="D18969" s="217">
        <v>1082.5999999999999</v>
      </c>
    </row>
    <row r="18970" spans="1:4">
      <c r="A18970" s="218" t="s">
        <v>38191</v>
      </c>
      <c r="B18970" s="214" t="s">
        <v>38192</v>
      </c>
      <c r="C18970" s="214" t="s">
        <v>602</v>
      </c>
      <c r="D18970" s="217">
        <v>1212.19</v>
      </c>
    </row>
    <row r="18971" spans="1:4">
      <c r="A18971" s="218" t="s">
        <v>38193</v>
      </c>
      <c r="B18971" s="214" t="s">
        <v>38194</v>
      </c>
      <c r="C18971" s="214" t="s">
        <v>602</v>
      </c>
      <c r="D18971" s="217">
        <v>1592.02</v>
      </c>
    </row>
    <row r="18972" spans="1:4">
      <c r="A18972" s="218" t="s">
        <v>38195</v>
      </c>
      <c r="B18972" s="214" t="s">
        <v>38196</v>
      </c>
      <c r="C18972" s="214" t="s">
        <v>602</v>
      </c>
      <c r="D18972" s="217">
        <v>218.22</v>
      </c>
    </row>
    <row r="18973" spans="1:4">
      <c r="A18973" s="218" t="s">
        <v>38197</v>
      </c>
      <c r="B18973" s="214" t="s">
        <v>38198</v>
      </c>
      <c r="C18973" s="214" t="s">
        <v>602</v>
      </c>
      <c r="D18973" s="217">
        <v>370.11</v>
      </c>
    </row>
    <row r="18974" spans="1:4">
      <c r="A18974" s="218" t="s">
        <v>38199</v>
      </c>
      <c r="B18974" s="214" t="s">
        <v>38200</v>
      </c>
      <c r="C18974" s="214" t="s">
        <v>602</v>
      </c>
      <c r="D18974" s="217">
        <v>355.26</v>
      </c>
    </row>
    <row r="18975" spans="1:4">
      <c r="A18975" s="218" t="s">
        <v>38201</v>
      </c>
      <c r="B18975" s="214" t="s">
        <v>38202</v>
      </c>
      <c r="C18975" s="214" t="s">
        <v>602</v>
      </c>
      <c r="D18975" s="217">
        <v>571.52</v>
      </c>
    </row>
    <row r="18976" spans="1:4">
      <c r="A18976" s="218" t="s">
        <v>38203</v>
      </c>
      <c r="B18976" s="214" t="s">
        <v>38204</v>
      </c>
      <c r="C18976" s="214" t="s">
        <v>602</v>
      </c>
      <c r="D18976" s="217">
        <v>755.43</v>
      </c>
    </row>
    <row r="18977" spans="1:4">
      <c r="A18977" s="218" t="s">
        <v>38205</v>
      </c>
      <c r="B18977" s="214" t="s">
        <v>38206</v>
      </c>
      <c r="C18977" s="214" t="s">
        <v>602</v>
      </c>
      <c r="D18977" s="217">
        <v>877.89</v>
      </c>
    </row>
    <row r="18978" spans="1:4">
      <c r="A18978" s="218" t="s">
        <v>38207</v>
      </c>
      <c r="B18978" s="214" t="s">
        <v>38208</v>
      </c>
      <c r="C18978" s="214" t="s">
        <v>602</v>
      </c>
      <c r="D18978" s="217">
        <v>1027.4000000000001</v>
      </c>
    </row>
    <row r="18979" spans="1:4">
      <c r="A18979" s="218" t="s">
        <v>38209</v>
      </c>
      <c r="B18979" s="214" t="s">
        <v>38210</v>
      </c>
      <c r="C18979" s="214" t="s">
        <v>602</v>
      </c>
      <c r="D18979" s="217">
        <v>1149.6099999999999</v>
      </c>
    </row>
    <row r="18980" spans="1:4">
      <c r="A18980" s="218" t="s">
        <v>38211</v>
      </c>
      <c r="B18980" s="214" t="s">
        <v>38212</v>
      </c>
      <c r="C18980" s="214" t="s">
        <v>602</v>
      </c>
      <c r="D18980" s="217">
        <v>1471.6</v>
      </c>
    </row>
    <row r="18981" spans="1:4">
      <c r="A18981" s="218" t="s">
        <v>38213</v>
      </c>
      <c r="B18981" s="214" t="s">
        <v>38214</v>
      </c>
      <c r="C18981" s="214" t="s">
        <v>47</v>
      </c>
      <c r="D18981" s="217">
        <v>154.07</v>
      </c>
    </row>
    <row r="18982" spans="1:4">
      <c r="A18982" s="218" t="s">
        <v>38215</v>
      </c>
      <c r="B18982" s="214" t="s">
        <v>38216</v>
      </c>
      <c r="C18982" s="214" t="s">
        <v>47</v>
      </c>
      <c r="D18982" s="217">
        <v>209.45</v>
      </c>
    </row>
    <row r="18983" spans="1:4">
      <c r="A18983" s="218" t="s">
        <v>38217</v>
      </c>
      <c r="B18983" s="214" t="s">
        <v>38218</v>
      </c>
      <c r="C18983" s="214" t="s">
        <v>47</v>
      </c>
      <c r="D18983" s="217">
        <v>278.38</v>
      </c>
    </row>
    <row r="18984" spans="1:4">
      <c r="A18984" s="218" t="s">
        <v>38219</v>
      </c>
      <c r="B18984" s="214" t="s">
        <v>38220</v>
      </c>
      <c r="C18984" s="214" t="s">
        <v>47</v>
      </c>
      <c r="D18984" s="217">
        <v>412.13</v>
      </c>
    </row>
    <row r="18985" spans="1:4">
      <c r="A18985" s="218" t="s">
        <v>38221</v>
      </c>
      <c r="B18985" s="214" t="s">
        <v>38222</v>
      </c>
      <c r="C18985" s="214" t="s">
        <v>47</v>
      </c>
      <c r="D18985" s="217">
        <v>487.59</v>
      </c>
    </row>
    <row r="18986" spans="1:4">
      <c r="A18986" s="218" t="s">
        <v>38223</v>
      </c>
      <c r="B18986" s="214" t="s">
        <v>38224</v>
      </c>
      <c r="C18986" s="214" t="s">
        <v>47</v>
      </c>
      <c r="D18986" s="217">
        <v>643.48</v>
      </c>
    </row>
    <row r="18987" spans="1:4">
      <c r="A18987" s="218" t="s">
        <v>38225</v>
      </c>
      <c r="B18987" s="214" t="s">
        <v>38226</v>
      </c>
      <c r="C18987" s="214" t="s">
        <v>47</v>
      </c>
      <c r="D18987" s="217">
        <v>815.57</v>
      </c>
    </row>
    <row r="18988" spans="1:4">
      <c r="A18988" s="218" t="s">
        <v>38227</v>
      </c>
      <c r="B18988" s="214" t="s">
        <v>38228</v>
      </c>
      <c r="C18988" s="214" t="s">
        <v>47</v>
      </c>
      <c r="D18988" s="217">
        <v>386.09</v>
      </c>
    </row>
    <row r="18989" spans="1:4">
      <c r="A18989" s="218" t="s">
        <v>38229</v>
      </c>
      <c r="B18989" s="214" t="s">
        <v>38230</v>
      </c>
      <c r="C18989" s="214" t="s">
        <v>47</v>
      </c>
      <c r="D18989" s="217">
        <v>458.82</v>
      </c>
    </row>
    <row r="18990" spans="1:4">
      <c r="A18990" s="218" t="s">
        <v>38231</v>
      </c>
      <c r="B18990" s="214" t="s">
        <v>38232</v>
      </c>
      <c r="C18990" s="214" t="s">
        <v>47</v>
      </c>
      <c r="D18990" s="217">
        <v>486.59</v>
      </c>
    </row>
    <row r="18991" spans="1:4">
      <c r="A18991" s="218" t="s">
        <v>38233</v>
      </c>
      <c r="B18991" s="214" t="s">
        <v>38234</v>
      </c>
      <c r="C18991" s="214" t="s">
        <v>47</v>
      </c>
      <c r="D18991" s="217">
        <v>763.02</v>
      </c>
    </row>
    <row r="18992" spans="1:4">
      <c r="A18992" s="218" t="s">
        <v>38235</v>
      </c>
      <c r="B18992" s="214" t="s">
        <v>38236</v>
      </c>
      <c r="C18992" s="214" t="s">
        <v>47</v>
      </c>
      <c r="D18992" s="217">
        <v>635.13</v>
      </c>
    </row>
    <row r="18993" spans="1:4">
      <c r="A18993" s="218" t="s">
        <v>38237</v>
      </c>
      <c r="B18993" s="214" t="s">
        <v>38238</v>
      </c>
      <c r="C18993" s="214" t="s">
        <v>47</v>
      </c>
      <c r="D18993" s="217">
        <v>804.92</v>
      </c>
    </row>
    <row r="18994" spans="1:4">
      <c r="A18994" s="218" t="s">
        <v>38239</v>
      </c>
      <c r="B18994" s="214" t="s">
        <v>38240</v>
      </c>
      <c r="C18994" s="214" t="s">
        <v>47</v>
      </c>
      <c r="D18994" s="217">
        <v>1308.17</v>
      </c>
    </row>
    <row r="18995" spans="1:4">
      <c r="A18995" s="218" t="s">
        <v>38241</v>
      </c>
      <c r="B18995" s="214" t="s">
        <v>38242</v>
      </c>
      <c r="C18995" s="214" t="s">
        <v>47</v>
      </c>
      <c r="D18995" s="217">
        <v>336.7</v>
      </c>
    </row>
    <row r="18996" spans="1:4">
      <c r="A18996" s="218" t="s">
        <v>38243</v>
      </c>
      <c r="B18996" s="214" t="s">
        <v>38244</v>
      </c>
      <c r="C18996" s="214" t="s">
        <v>47</v>
      </c>
      <c r="D18996" s="217">
        <v>397.06</v>
      </c>
    </row>
    <row r="18997" spans="1:4">
      <c r="A18997" s="218" t="s">
        <v>38245</v>
      </c>
      <c r="B18997" s="214" t="s">
        <v>38246</v>
      </c>
      <c r="C18997" s="214" t="s">
        <v>47</v>
      </c>
      <c r="D18997" s="217">
        <v>548.4</v>
      </c>
    </row>
    <row r="18998" spans="1:4">
      <c r="A18998" s="218" t="s">
        <v>38247</v>
      </c>
      <c r="B18998" s="214" t="s">
        <v>38248</v>
      </c>
      <c r="C18998" s="214" t="s">
        <v>47</v>
      </c>
      <c r="D18998" s="217">
        <v>744.85</v>
      </c>
    </row>
    <row r="18999" spans="1:4">
      <c r="A18999" s="218" t="s">
        <v>38249</v>
      </c>
      <c r="B18999" s="214" t="s">
        <v>38250</v>
      </c>
      <c r="C18999" s="214" t="s">
        <v>47</v>
      </c>
      <c r="D18999" s="217">
        <v>1030.97</v>
      </c>
    </row>
    <row r="19000" spans="1:4">
      <c r="A19000" s="218" t="s">
        <v>38251</v>
      </c>
      <c r="B19000" s="214" t="s">
        <v>38252</v>
      </c>
      <c r="C19000" s="214" t="s">
        <v>47</v>
      </c>
      <c r="D19000" s="217">
        <v>1688.67</v>
      </c>
    </row>
    <row r="19001" spans="1:4">
      <c r="A19001" s="218" t="s">
        <v>38253</v>
      </c>
      <c r="B19001" s="214" t="s">
        <v>38254</v>
      </c>
      <c r="C19001" s="214" t="s">
        <v>47</v>
      </c>
      <c r="D19001" s="217">
        <v>433.29</v>
      </c>
    </row>
    <row r="19002" spans="1:4">
      <c r="A19002" s="218" t="s">
        <v>38255</v>
      </c>
      <c r="B19002" s="214" t="s">
        <v>38256</v>
      </c>
      <c r="C19002" s="214" t="s">
        <v>47</v>
      </c>
      <c r="D19002" s="217">
        <v>434.4</v>
      </c>
    </row>
    <row r="19003" spans="1:4">
      <c r="A19003" s="218" t="s">
        <v>38257</v>
      </c>
      <c r="B19003" s="214" t="s">
        <v>38258</v>
      </c>
      <c r="C19003" s="214" t="s">
        <v>47</v>
      </c>
      <c r="D19003" s="217">
        <v>857.66</v>
      </c>
    </row>
    <row r="19004" spans="1:4">
      <c r="A19004" s="218" t="s">
        <v>38259</v>
      </c>
      <c r="B19004" s="214" t="s">
        <v>38260</v>
      </c>
      <c r="C19004" s="214" t="s">
        <v>47</v>
      </c>
      <c r="D19004" s="217">
        <v>1070.49</v>
      </c>
    </row>
    <row r="19005" spans="1:4">
      <c r="A19005" s="218" t="s">
        <v>38261</v>
      </c>
      <c r="B19005" s="214" t="s">
        <v>38262</v>
      </c>
      <c r="C19005" s="214" t="s">
        <v>47</v>
      </c>
      <c r="D19005" s="217">
        <v>1571.39</v>
      </c>
    </row>
    <row r="19006" spans="1:4">
      <c r="A19006" s="218" t="s">
        <v>38263</v>
      </c>
      <c r="B19006" s="214" t="s">
        <v>38264</v>
      </c>
      <c r="C19006" s="214" t="s">
        <v>602</v>
      </c>
      <c r="D19006" s="217">
        <v>79.19</v>
      </c>
    </row>
    <row r="19007" spans="1:4">
      <c r="A19007" s="218" t="s">
        <v>38265</v>
      </c>
      <c r="B19007" s="214" t="s">
        <v>38266</v>
      </c>
      <c r="C19007" s="214" t="s">
        <v>602</v>
      </c>
      <c r="D19007" s="217">
        <v>115.98</v>
      </c>
    </row>
    <row r="19008" spans="1:4">
      <c r="A19008" s="218" t="s">
        <v>38267</v>
      </c>
      <c r="B19008" s="214" t="s">
        <v>38268</v>
      </c>
      <c r="C19008" s="214" t="s">
        <v>602</v>
      </c>
      <c r="D19008" s="217">
        <v>164.96</v>
      </c>
    </row>
    <row r="19009" spans="1:4">
      <c r="A19009" s="218" t="s">
        <v>38269</v>
      </c>
      <c r="B19009" s="214" t="s">
        <v>38270</v>
      </c>
      <c r="C19009" s="214" t="s">
        <v>602</v>
      </c>
      <c r="D19009" s="217">
        <v>182.59</v>
      </c>
    </row>
    <row r="19010" spans="1:4">
      <c r="A19010" s="218" t="s">
        <v>38271</v>
      </c>
      <c r="B19010" s="214" t="s">
        <v>38272</v>
      </c>
      <c r="C19010" s="214" t="s">
        <v>602</v>
      </c>
      <c r="D19010" s="217">
        <v>199.04</v>
      </c>
    </row>
    <row r="19011" spans="1:4">
      <c r="A19011" s="218" t="s">
        <v>38273</v>
      </c>
      <c r="B19011" s="214" t="s">
        <v>38274</v>
      </c>
      <c r="C19011" s="214" t="s">
        <v>602</v>
      </c>
      <c r="D19011" s="217">
        <v>247.26</v>
      </c>
    </row>
    <row r="19012" spans="1:4">
      <c r="A19012" s="218" t="s">
        <v>38275</v>
      </c>
      <c r="B19012" s="214" t="s">
        <v>38276</v>
      </c>
      <c r="C19012" s="214" t="s">
        <v>602</v>
      </c>
      <c r="D19012" s="217">
        <v>343.92</v>
      </c>
    </row>
    <row r="19013" spans="1:4">
      <c r="A19013" s="218" t="s">
        <v>38277</v>
      </c>
      <c r="B19013" s="214" t="s">
        <v>38278</v>
      </c>
      <c r="C19013" s="214" t="s">
        <v>602</v>
      </c>
      <c r="D19013" s="217">
        <v>399.3</v>
      </c>
    </row>
    <row r="19014" spans="1:4">
      <c r="A19014" s="218" t="s">
        <v>38279</v>
      </c>
      <c r="B19014" s="214" t="s">
        <v>38280</v>
      </c>
      <c r="C19014" s="214" t="s">
        <v>602</v>
      </c>
      <c r="D19014" s="217">
        <v>469.83</v>
      </c>
    </row>
    <row r="19015" spans="1:4">
      <c r="A19015" s="218" t="s">
        <v>38281</v>
      </c>
      <c r="B19015" s="214" t="s">
        <v>38282</v>
      </c>
      <c r="C19015" s="214" t="s">
        <v>602</v>
      </c>
      <c r="D19015" s="217">
        <v>516.23</v>
      </c>
    </row>
    <row r="19016" spans="1:4">
      <c r="A19016" s="218" t="s">
        <v>38283</v>
      </c>
      <c r="B19016" s="214" t="s">
        <v>38284</v>
      </c>
      <c r="C19016" s="214" t="s">
        <v>602</v>
      </c>
      <c r="D19016" s="217">
        <v>671.73</v>
      </c>
    </row>
    <row r="19017" spans="1:4">
      <c r="A19017" s="218" t="s">
        <v>38285</v>
      </c>
      <c r="B19017" s="214" t="s">
        <v>38286</v>
      </c>
      <c r="C19017" s="214" t="s">
        <v>602</v>
      </c>
      <c r="D19017" s="217">
        <v>873.94</v>
      </c>
    </row>
    <row r="19018" spans="1:4">
      <c r="A19018" s="218" t="s">
        <v>38287</v>
      </c>
      <c r="B19018" s="214" t="s">
        <v>38288</v>
      </c>
      <c r="C19018" s="214" t="s">
        <v>602</v>
      </c>
      <c r="D19018" s="217">
        <v>1193.83</v>
      </c>
    </row>
    <row r="19019" spans="1:4">
      <c r="A19019" s="218" t="s">
        <v>38289</v>
      </c>
      <c r="B19019" s="214" t="s">
        <v>38290</v>
      </c>
      <c r="C19019" s="214" t="s">
        <v>602</v>
      </c>
      <c r="D19019" s="217">
        <v>1345.42</v>
      </c>
    </row>
    <row r="19020" spans="1:4">
      <c r="A19020" s="218" t="s">
        <v>38291</v>
      </c>
      <c r="B19020" s="214" t="s">
        <v>38292</v>
      </c>
      <c r="C19020" s="214" t="s">
        <v>602</v>
      </c>
      <c r="D19020" s="217">
        <v>1766.43</v>
      </c>
    </row>
    <row r="19021" spans="1:4">
      <c r="A19021" s="218" t="s">
        <v>38293</v>
      </c>
      <c r="B19021" s="214" t="s">
        <v>38294</v>
      </c>
      <c r="C19021" s="214" t="s">
        <v>602</v>
      </c>
      <c r="D19021" s="217">
        <v>176.42</v>
      </c>
    </row>
    <row r="19022" spans="1:4">
      <c r="A19022" s="218" t="s">
        <v>38295</v>
      </c>
      <c r="B19022" s="214" t="s">
        <v>38296</v>
      </c>
      <c r="C19022" s="214" t="s">
        <v>602</v>
      </c>
      <c r="D19022" s="217">
        <v>232.92</v>
      </c>
    </row>
    <row r="19023" spans="1:4">
      <c r="A19023" s="218" t="s">
        <v>38297</v>
      </c>
      <c r="B19023" s="214" t="s">
        <v>38298</v>
      </c>
      <c r="C19023" s="214" t="s">
        <v>602</v>
      </c>
      <c r="D19023" s="217">
        <v>289.58999999999997</v>
      </c>
    </row>
    <row r="19024" spans="1:4">
      <c r="A19024" s="218" t="s">
        <v>38299</v>
      </c>
      <c r="B19024" s="214" t="s">
        <v>38300</v>
      </c>
      <c r="C19024" s="214" t="s">
        <v>602</v>
      </c>
      <c r="D19024" s="217">
        <v>404.76</v>
      </c>
    </row>
    <row r="19025" spans="1:4">
      <c r="A19025" s="218" t="s">
        <v>38301</v>
      </c>
      <c r="B19025" s="214" t="s">
        <v>38302</v>
      </c>
      <c r="C19025" s="214" t="s">
        <v>602</v>
      </c>
      <c r="D19025" s="217">
        <v>611.42999999999995</v>
      </c>
    </row>
    <row r="19026" spans="1:4">
      <c r="A19026" s="218" t="s">
        <v>38303</v>
      </c>
      <c r="B19026" s="214" t="s">
        <v>38304</v>
      </c>
      <c r="C19026" s="214" t="s">
        <v>602</v>
      </c>
      <c r="D19026" s="217">
        <v>774.34</v>
      </c>
    </row>
    <row r="19027" spans="1:4">
      <c r="A19027" s="218" t="s">
        <v>38305</v>
      </c>
      <c r="B19027" s="214" t="s">
        <v>38306</v>
      </c>
      <c r="C19027" s="214" t="s">
        <v>602</v>
      </c>
      <c r="D19027" s="217">
        <v>731.78</v>
      </c>
    </row>
    <row r="19028" spans="1:4">
      <c r="A19028" s="218" t="s">
        <v>38307</v>
      </c>
      <c r="B19028" s="214" t="s">
        <v>38308</v>
      </c>
      <c r="C19028" s="214" t="s">
        <v>602</v>
      </c>
      <c r="D19028" s="217">
        <v>1059.42</v>
      </c>
    </row>
    <row r="19029" spans="1:4">
      <c r="A19029" s="218" t="s">
        <v>38309</v>
      </c>
      <c r="B19029" s="214" t="s">
        <v>38310</v>
      </c>
      <c r="C19029" s="214" t="s">
        <v>602</v>
      </c>
      <c r="D19029" s="217">
        <v>133.43</v>
      </c>
    </row>
    <row r="19030" spans="1:4">
      <c r="A19030" s="218" t="s">
        <v>38311</v>
      </c>
      <c r="B19030" s="214" t="s">
        <v>38312</v>
      </c>
      <c r="C19030" s="214" t="s">
        <v>602</v>
      </c>
      <c r="D19030" s="217">
        <v>213.12</v>
      </c>
    </row>
    <row r="19031" spans="1:4">
      <c r="A19031" s="218" t="s">
        <v>38313</v>
      </c>
      <c r="B19031" s="214" t="s">
        <v>38314</v>
      </c>
      <c r="C19031" s="214" t="s">
        <v>602</v>
      </c>
      <c r="D19031" s="217">
        <v>249.41</v>
      </c>
    </row>
    <row r="19032" spans="1:4">
      <c r="A19032" s="218" t="s">
        <v>38315</v>
      </c>
      <c r="B19032" s="214" t="s">
        <v>38316</v>
      </c>
      <c r="C19032" s="214" t="s">
        <v>602</v>
      </c>
      <c r="D19032" s="217">
        <v>314.93</v>
      </c>
    </row>
    <row r="19033" spans="1:4">
      <c r="A19033" s="218" t="s">
        <v>38317</v>
      </c>
      <c r="B19033" s="214" t="s">
        <v>38318</v>
      </c>
      <c r="C19033" s="214" t="s">
        <v>602</v>
      </c>
      <c r="D19033" s="217">
        <v>344.68</v>
      </c>
    </row>
    <row r="19034" spans="1:4">
      <c r="A19034" s="218" t="s">
        <v>38319</v>
      </c>
      <c r="B19034" s="214" t="s">
        <v>38320</v>
      </c>
      <c r="C19034" s="214" t="s">
        <v>602</v>
      </c>
      <c r="D19034" s="217">
        <v>691.06</v>
      </c>
    </row>
    <row r="19035" spans="1:4">
      <c r="A19035" s="218" t="s">
        <v>38321</v>
      </c>
      <c r="B19035" s="214" t="s">
        <v>38322</v>
      </c>
      <c r="C19035" s="214" t="s">
        <v>47</v>
      </c>
      <c r="D19035" s="217">
        <v>135.80000000000001</v>
      </c>
    </row>
    <row r="19036" spans="1:4">
      <c r="A19036" s="218" t="s">
        <v>38323</v>
      </c>
      <c r="B19036" s="214" t="s">
        <v>38324</v>
      </c>
      <c r="C19036" s="214" t="s">
        <v>47</v>
      </c>
      <c r="D19036" s="217">
        <v>158.03</v>
      </c>
    </row>
    <row r="19037" spans="1:4">
      <c r="A19037" s="218" t="s">
        <v>38325</v>
      </c>
      <c r="B19037" s="214" t="s">
        <v>38326</v>
      </c>
      <c r="C19037" s="214" t="s">
        <v>47</v>
      </c>
      <c r="D19037" s="217">
        <v>187.38</v>
      </c>
    </row>
    <row r="19038" spans="1:4">
      <c r="A19038" s="218" t="s">
        <v>38327</v>
      </c>
      <c r="B19038" s="214" t="s">
        <v>38328</v>
      </c>
      <c r="C19038" s="214" t="s">
        <v>47</v>
      </c>
      <c r="D19038" s="217">
        <v>322.55</v>
      </c>
    </row>
    <row r="19039" spans="1:4">
      <c r="A19039" s="218" t="s">
        <v>38329</v>
      </c>
      <c r="B19039" s="214" t="s">
        <v>38330</v>
      </c>
      <c r="C19039" s="214" t="s">
        <v>47</v>
      </c>
      <c r="D19039" s="217">
        <v>511.88</v>
      </c>
    </row>
    <row r="19040" spans="1:4">
      <c r="A19040" s="218" t="s">
        <v>38331</v>
      </c>
      <c r="B19040" s="214" t="s">
        <v>38332</v>
      </c>
      <c r="C19040" s="214" t="s">
        <v>942</v>
      </c>
      <c r="D19040" s="217">
        <v>1550.85</v>
      </c>
    </row>
    <row r="19041" spans="1:4">
      <c r="A19041" s="218" t="s">
        <v>38333</v>
      </c>
      <c r="B19041" s="214" t="s">
        <v>38334</v>
      </c>
      <c r="C19041" s="214" t="s">
        <v>942</v>
      </c>
      <c r="D19041" s="217">
        <v>1461.42</v>
      </c>
    </row>
    <row r="19042" spans="1:4">
      <c r="A19042" s="218" t="s">
        <v>38335</v>
      </c>
      <c r="B19042" s="214" t="s">
        <v>38336</v>
      </c>
      <c r="C19042" s="214" t="s">
        <v>942</v>
      </c>
      <c r="D19042" s="217">
        <v>1509.78</v>
      </c>
    </row>
    <row r="19043" spans="1:4">
      <c r="A19043" s="218" t="s">
        <v>38337</v>
      </c>
      <c r="B19043" s="214" t="s">
        <v>38338</v>
      </c>
      <c r="C19043" s="214" t="s">
        <v>942</v>
      </c>
      <c r="D19043" s="217">
        <v>1684.25</v>
      </c>
    </row>
    <row r="19044" spans="1:4">
      <c r="A19044" s="218" t="s">
        <v>38339</v>
      </c>
      <c r="B19044" s="214" t="s">
        <v>38340</v>
      </c>
      <c r="C19044" s="214" t="s">
        <v>942</v>
      </c>
      <c r="D19044" s="217">
        <v>2048.4899999999998</v>
      </c>
    </row>
    <row r="19045" spans="1:4">
      <c r="A19045" s="218" t="s">
        <v>38341</v>
      </c>
      <c r="B19045" s="214" t="s">
        <v>38342</v>
      </c>
      <c r="C19045" s="214" t="s">
        <v>942</v>
      </c>
      <c r="D19045" s="217">
        <v>3528.78</v>
      </c>
    </row>
    <row r="19046" spans="1:4">
      <c r="A19046" s="218" t="s">
        <v>38343</v>
      </c>
      <c r="B19046" s="214" t="s">
        <v>38344</v>
      </c>
      <c r="C19046" s="214" t="s">
        <v>602</v>
      </c>
      <c r="D19046" s="217">
        <v>351.11</v>
      </c>
    </row>
    <row r="19047" spans="1:4">
      <c r="A19047" s="218" t="s">
        <v>38345</v>
      </c>
      <c r="B19047" s="214" t="s">
        <v>38346</v>
      </c>
      <c r="C19047" s="214" t="s">
        <v>602</v>
      </c>
      <c r="D19047" s="217">
        <v>1004.46</v>
      </c>
    </row>
    <row r="19048" spans="1:4">
      <c r="A19048" s="218" t="s">
        <v>38347</v>
      </c>
      <c r="B19048" s="214" t="s">
        <v>38348</v>
      </c>
      <c r="C19048" s="214" t="s">
        <v>47</v>
      </c>
      <c r="D19048" s="217">
        <v>175.58</v>
      </c>
    </row>
    <row r="19049" spans="1:4">
      <c r="A19049" s="218" t="s">
        <v>38349</v>
      </c>
      <c r="B19049" s="214" t="s">
        <v>38350</v>
      </c>
      <c r="C19049" s="214" t="s">
        <v>47</v>
      </c>
      <c r="D19049" s="217">
        <v>243.97</v>
      </c>
    </row>
    <row r="19050" spans="1:4">
      <c r="A19050" s="218" t="s">
        <v>38351</v>
      </c>
      <c r="B19050" s="214" t="s">
        <v>38352</v>
      </c>
      <c r="C19050" s="214" t="s">
        <v>47</v>
      </c>
      <c r="D19050" s="217">
        <v>242.32</v>
      </c>
    </row>
    <row r="19051" spans="1:4">
      <c r="A19051" s="218" t="s">
        <v>38353</v>
      </c>
      <c r="B19051" s="214" t="s">
        <v>38354</v>
      </c>
      <c r="C19051" s="214" t="s">
        <v>47</v>
      </c>
      <c r="D19051" s="217">
        <v>342.54</v>
      </c>
    </row>
    <row r="19052" spans="1:4">
      <c r="A19052" s="218" t="s">
        <v>38355</v>
      </c>
      <c r="B19052" s="214" t="s">
        <v>38356</v>
      </c>
      <c r="C19052" s="214" t="s">
        <v>47</v>
      </c>
      <c r="D19052" s="217">
        <v>443.25</v>
      </c>
    </row>
    <row r="19053" spans="1:4">
      <c r="A19053" s="218" t="s">
        <v>38357</v>
      </c>
      <c r="B19053" s="214" t="s">
        <v>38358</v>
      </c>
      <c r="C19053" s="214" t="s">
        <v>47</v>
      </c>
      <c r="D19053" s="217">
        <v>957.05</v>
      </c>
    </row>
    <row r="19054" spans="1:4">
      <c r="A19054" s="218" t="s">
        <v>38359</v>
      </c>
      <c r="B19054" s="214" t="s">
        <v>38360</v>
      </c>
      <c r="C19054" s="214" t="s">
        <v>47</v>
      </c>
      <c r="D19054" s="217">
        <v>232.62</v>
      </c>
    </row>
    <row r="19055" spans="1:4">
      <c r="A19055" s="218" t="s">
        <v>38361</v>
      </c>
      <c r="B19055" s="214" t="s">
        <v>38362</v>
      </c>
      <c r="C19055" s="214" t="s">
        <v>47</v>
      </c>
      <c r="D19055" s="217">
        <v>230.98</v>
      </c>
    </row>
    <row r="19056" spans="1:4">
      <c r="A19056" s="218" t="s">
        <v>38363</v>
      </c>
      <c r="B19056" s="214" t="s">
        <v>38364</v>
      </c>
      <c r="C19056" s="214" t="s">
        <v>47</v>
      </c>
      <c r="D19056" s="217">
        <v>280.31</v>
      </c>
    </row>
    <row r="19057" spans="1:4">
      <c r="A19057" s="218" t="s">
        <v>38365</v>
      </c>
      <c r="B19057" s="214" t="s">
        <v>38366</v>
      </c>
      <c r="C19057" s="214" t="s">
        <v>47</v>
      </c>
      <c r="D19057" s="217">
        <v>551.85</v>
      </c>
    </row>
    <row r="19058" spans="1:4">
      <c r="A19058" s="218" t="s">
        <v>38367</v>
      </c>
      <c r="B19058" s="214" t="s">
        <v>38368</v>
      </c>
      <c r="C19058" s="214" t="s">
        <v>47</v>
      </c>
      <c r="D19058" s="217">
        <v>909.84</v>
      </c>
    </row>
    <row r="19059" spans="1:4">
      <c r="A19059" s="218" t="s">
        <v>38369</v>
      </c>
      <c r="B19059" s="214" t="s">
        <v>38370</v>
      </c>
      <c r="C19059" s="214" t="s">
        <v>47</v>
      </c>
      <c r="D19059" s="217">
        <v>312.05</v>
      </c>
    </row>
    <row r="19060" spans="1:4">
      <c r="A19060" s="218" t="s">
        <v>38371</v>
      </c>
      <c r="B19060" s="214" t="s">
        <v>38372</v>
      </c>
      <c r="C19060" s="214" t="s">
        <v>47</v>
      </c>
      <c r="D19060" s="217">
        <v>355.73</v>
      </c>
    </row>
    <row r="19061" spans="1:4">
      <c r="A19061" s="218" t="s">
        <v>38373</v>
      </c>
      <c r="B19061" s="214" t="s">
        <v>38374</v>
      </c>
      <c r="C19061" s="214" t="s">
        <v>47</v>
      </c>
      <c r="D19061" s="217">
        <v>374.99</v>
      </c>
    </row>
    <row r="19062" spans="1:4">
      <c r="A19062" s="218" t="s">
        <v>38375</v>
      </c>
      <c r="B19062" s="214" t="s">
        <v>38376</v>
      </c>
      <c r="C19062" s="214" t="s">
        <v>47</v>
      </c>
      <c r="D19062" s="217">
        <v>450.63</v>
      </c>
    </row>
    <row r="19063" spans="1:4">
      <c r="A19063" s="218" t="s">
        <v>38377</v>
      </c>
      <c r="B19063" s="214" t="s">
        <v>38378</v>
      </c>
      <c r="C19063" s="214" t="s">
        <v>47</v>
      </c>
      <c r="D19063" s="217">
        <v>479.69</v>
      </c>
    </row>
    <row r="19064" spans="1:4">
      <c r="A19064" s="218" t="s">
        <v>38379</v>
      </c>
      <c r="B19064" s="214" t="s">
        <v>38380</v>
      </c>
      <c r="C19064" s="214" t="s">
        <v>47</v>
      </c>
      <c r="D19064" s="217">
        <v>983.31</v>
      </c>
    </row>
    <row r="19065" spans="1:4">
      <c r="A19065" s="218" t="s">
        <v>38381</v>
      </c>
      <c r="B19065" s="214" t="s">
        <v>38382</v>
      </c>
      <c r="C19065" s="214" t="s">
        <v>47</v>
      </c>
      <c r="D19065" s="217">
        <v>303.29000000000002</v>
      </c>
    </row>
    <row r="19066" spans="1:4">
      <c r="A19066" s="218" t="s">
        <v>38383</v>
      </c>
      <c r="B19066" s="214" t="s">
        <v>38384</v>
      </c>
      <c r="C19066" s="214" t="s">
        <v>47</v>
      </c>
      <c r="D19066" s="217">
        <v>654.24</v>
      </c>
    </row>
    <row r="19067" spans="1:4">
      <c r="A19067" s="218" t="s">
        <v>38385</v>
      </c>
      <c r="B19067" s="214" t="s">
        <v>38386</v>
      </c>
      <c r="C19067" s="214" t="s">
        <v>47</v>
      </c>
      <c r="D19067" s="217">
        <v>202.29</v>
      </c>
    </row>
    <row r="19068" spans="1:4">
      <c r="A19068" s="218" t="s">
        <v>38387</v>
      </c>
      <c r="B19068" s="214" t="s">
        <v>38388</v>
      </c>
      <c r="C19068" s="214" t="s">
        <v>47</v>
      </c>
      <c r="D19068" s="217">
        <v>263.88</v>
      </c>
    </row>
    <row r="19069" spans="1:4">
      <c r="A19069" s="218" t="s">
        <v>38389</v>
      </c>
      <c r="B19069" s="214" t="s">
        <v>38390</v>
      </c>
      <c r="C19069" s="214" t="s">
        <v>47</v>
      </c>
      <c r="D19069" s="217">
        <v>317.16000000000003</v>
      </c>
    </row>
    <row r="19070" spans="1:4">
      <c r="A19070" s="218" t="s">
        <v>38391</v>
      </c>
      <c r="B19070" s="214" t="s">
        <v>38392</v>
      </c>
      <c r="C19070" s="214" t="s">
        <v>47</v>
      </c>
      <c r="D19070" s="217">
        <v>347.74</v>
      </c>
    </row>
    <row r="19071" spans="1:4">
      <c r="A19071" s="218" t="s">
        <v>38393</v>
      </c>
      <c r="B19071" s="214" t="s">
        <v>38394</v>
      </c>
      <c r="C19071" s="214" t="s">
        <v>47</v>
      </c>
      <c r="D19071" s="217">
        <v>747.58</v>
      </c>
    </row>
    <row r="19072" spans="1:4">
      <c r="A19072" s="218" t="s">
        <v>38395</v>
      </c>
      <c r="B19072" s="214" t="s">
        <v>38396</v>
      </c>
      <c r="C19072" s="214" t="s">
        <v>47</v>
      </c>
      <c r="D19072" s="217">
        <v>697.98</v>
      </c>
    </row>
    <row r="19073" spans="1:4">
      <c r="A19073" s="218" t="s">
        <v>38397</v>
      </c>
      <c r="B19073" s="214" t="s">
        <v>38398</v>
      </c>
      <c r="C19073" s="214" t="s">
        <v>47</v>
      </c>
      <c r="D19073" s="217">
        <v>236.47</v>
      </c>
    </row>
    <row r="19074" spans="1:4">
      <c r="A19074" s="218" t="s">
        <v>38399</v>
      </c>
      <c r="B19074" s="214" t="s">
        <v>38400</v>
      </c>
      <c r="C19074" s="214" t="s">
        <v>47</v>
      </c>
      <c r="D19074" s="217">
        <v>787.57</v>
      </c>
    </row>
    <row r="19075" spans="1:4">
      <c r="A19075" s="218" t="s">
        <v>38401</v>
      </c>
      <c r="B19075" s="214" t="s">
        <v>38402</v>
      </c>
      <c r="C19075" s="214" t="s">
        <v>47</v>
      </c>
      <c r="D19075" s="217">
        <v>746.71</v>
      </c>
    </row>
    <row r="19076" spans="1:4">
      <c r="A19076" s="218" t="s">
        <v>38403</v>
      </c>
      <c r="B19076" s="214" t="s">
        <v>38404</v>
      </c>
      <c r="C19076" s="214" t="s">
        <v>47</v>
      </c>
      <c r="D19076" s="217">
        <v>1472.09</v>
      </c>
    </row>
    <row r="19077" spans="1:4">
      <c r="A19077" s="218" t="s">
        <v>38405</v>
      </c>
      <c r="B19077" s="214" t="s">
        <v>38406</v>
      </c>
      <c r="C19077" s="214" t="s">
        <v>47</v>
      </c>
      <c r="D19077" s="217">
        <v>789.12</v>
      </c>
    </row>
    <row r="19078" spans="1:4">
      <c r="A19078" s="218" t="s">
        <v>38407</v>
      </c>
      <c r="B19078" s="214" t="s">
        <v>38408</v>
      </c>
      <c r="C19078" s="214" t="s">
        <v>47</v>
      </c>
      <c r="D19078" s="217">
        <v>936.27</v>
      </c>
    </row>
    <row r="19079" spans="1:4">
      <c r="A19079" s="218" t="s">
        <v>38409</v>
      </c>
      <c r="B19079" s="214" t="s">
        <v>38410</v>
      </c>
      <c r="C19079" s="214" t="s">
        <v>47</v>
      </c>
      <c r="D19079" s="217">
        <v>1349.43</v>
      </c>
    </row>
    <row r="19080" spans="1:4">
      <c r="A19080" s="218" t="s">
        <v>38411</v>
      </c>
      <c r="B19080" s="214" t="s">
        <v>38412</v>
      </c>
      <c r="C19080" s="214" t="s">
        <v>47</v>
      </c>
      <c r="D19080" s="217">
        <v>1876.5</v>
      </c>
    </row>
    <row r="19081" spans="1:4">
      <c r="A19081" s="218" t="s">
        <v>38413</v>
      </c>
      <c r="B19081" s="214" t="s">
        <v>38414</v>
      </c>
      <c r="C19081" s="214" t="s">
        <v>47</v>
      </c>
      <c r="D19081" s="217">
        <v>3369.64</v>
      </c>
    </row>
    <row r="19082" spans="1:4">
      <c r="A19082" s="218" t="s">
        <v>38415</v>
      </c>
      <c r="B19082" s="214" t="s">
        <v>38416</v>
      </c>
      <c r="C19082" s="214" t="s">
        <v>47</v>
      </c>
      <c r="D19082" s="217">
        <v>447.75</v>
      </c>
    </row>
    <row r="19083" spans="1:4">
      <c r="A19083" s="218" t="s">
        <v>38417</v>
      </c>
      <c r="B19083" s="214" t="s">
        <v>38418</v>
      </c>
      <c r="C19083" s="214" t="s">
        <v>47</v>
      </c>
      <c r="D19083" s="217">
        <v>516.87</v>
      </c>
    </row>
    <row r="19084" spans="1:4">
      <c r="A19084" s="218" t="s">
        <v>38419</v>
      </c>
      <c r="B19084" s="214" t="s">
        <v>38420</v>
      </c>
      <c r="C19084" s="214" t="s">
        <v>47</v>
      </c>
      <c r="D19084" s="217">
        <v>643.36</v>
      </c>
    </row>
    <row r="19085" spans="1:4">
      <c r="A19085" s="218" t="s">
        <v>38421</v>
      </c>
      <c r="B19085" s="214" t="s">
        <v>38422</v>
      </c>
      <c r="C19085" s="214" t="s">
        <v>47</v>
      </c>
      <c r="D19085" s="217">
        <v>566.27</v>
      </c>
    </row>
    <row r="19086" spans="1:4">
      <c r="A19086" s="218" t="s">
        <v>38423</v>
      </c>
      <c r="B19086" s="214" t="s">
        <v>38424</v>
      </c>
      <c r="C19086" s="214" t="s">
        <v>47</v>
      </c>
      <c r="D19086" s="217">
        <v>700.23</v>
      </c>
    </row>
    <row r="19087" spans="1:4">
      <c r="A19087" s="218" t="s">
        <v>38425</v>
      </c>
      <c r="B19087" s="214" t="s">
        <v>38426</v>
      </c>
      <c r="C19087" s="214" t="s">
        <v>47</v>
      </c>
      <c r="D19087" s="217">
        <v>429.13</v>
      </c>
    </row>
    <row r="19088" spans="1:4">
      <c r="A19088" s="218" t="s">
        <v>38427</v>
      </c>
      <c r="B19088" s="214" t="s">
        <v>38428</v>
      </c>
      <c r="C19088" s="214" t="s">
        <v>47</v>
      </c>
      <c r="D19088" s="217">
        <v>839.49</v>
      </c>
    </row>
    <row r="19089" spans="1:4">
      <c r="A19089" s="218" t="s">
        <v>38429</v>
      </c>
      <c r="B19089" s="214" t="s">
        <v>38430</v>
      </c>
      <c r="C19089" s="214" t="s">
        <v>47</v>
      </c>
      <c r="D19089" s="217">
        <v>875.3</v>
      </c>
    </row>
    <row r="19090" spans="1:4">
      <c r="A19090" s="218" t="s">
        <v>38431</v>
      </c>
      <c r="B19090" s="214" t="s">
        <v>38432</v>
      </c>
      <c r="C19090" s="214" t="s">
        <v>47</v>
      </c>
      <c r="D19090" s="217">
        <v>1280.67</v>
      </c>
    </row>
    <row r="19091" spans="1:4">
      <c r="A19091" s="218" t="s">
        <v>38433</v>
      </c>
      <c r="B19091" s="214" t="s">
        <v>38434</v>
      </c>
      <c r="C19091" s="214" t="s">
        <v>47</v>
      </c>
      <c r="D19091" s="217">
        <v>2297.48</v>
      </c>
    </row>
    <row r="19092" spans="1:4">
      <c r="A19092" s="218" t="s">
        <v>38435</v>
      </c>
      <c r="B19092" s="214" t="s">
        <v>38436</v>
      </c>
      <c r="C19092" s="214" t="s">
        <v>47</v>
      </c>
      <c r="D19092" s="217">
        <v>4185.04</v>
      </c>
    </row>
    <row r="19093" spans="1:4">
      <c r="A19093" s="218" t="s">
        <v>38437</v>
      </c>
      <c r="B19093" s="214" t="s">
        <v>38438</v>
      </c>
      <c r="C19093" s="214" t="s">
        <v>602</v>
      </c>
      <c r="D19093" s="217">
        <v>21.27</v>
      </c>
    </row>
    <row r="19094" spans="1:4">
      <c r="A19094" s="218" t="s">
        <v>38439</v>
      </c>
      <c r="B19094" s="214" t="s">
        <v>38440</v>
      </c>
      <c r="C19094" s="214" t="s">
        <v>602</v>
      </c>
      <c r="D19094" s="217">
        <v>26.08</v>
      </c>
    </row>
    <row r="19095" spans="1:4">
      <c r="A19095" s="218" t="s">
        <v>38441</v>
      </c>
      <c r="B19095" s="214" t="s">
        <v>38442</v>
      </c>
      <c r="C19095" s="214" t="s">
        <v>602</v>
      </c>
      <c r="D19095" s="217">
        <v>29.59</v>
      </c>
    </row>
    <row r="19096" spans="1:4">
      <c r="A19096" s="218" t="s">
        <v>38443</v>
      </c>
      <c r="B19096" s="214" t="s">
        <v>38444</v>
      </c>
      <c r="C19096" s="214" t="s">
        <v>602</v>
      </c>
      <c r="D19096" s="217">
        <v>38.79</v>
      </c>
    </row>
    <row r="19097" spans="1:4">
      <c r="A19097" s="218" t="s">
        <v>38445</v>
      </c>
      <c r="B19097" s="214" t="s">
        <v>38446</v>
      </c>
      <c r="C19097" s="214" t="s">
        <v>602</v>
      </c>
      <c r="D19097" s="217">
        <v>48.22</v>
      </c>
    </row>
    <row r="19098" spans="1:4">
      <c r="A19098" s="218" t="s">
        <v>38447</v>
      </c>
      <c r="B19098" s="214" t="s">
        <v>38448</v>
      </c>
      <c r="C19098" s="214" t="s">
        <v>602</v>
      </c>
      <c r="D19098" s="217">
        <v>57.62</v>
      </c>
    </row>
    <row r="19099" spans="1:4">
      <c r="A19099" s="218" t="s">
        <v>38449</v>
      </c>
      <c r="B19099" s="214" t="s">
        <v>38450</v>
      </c>
      <c r="C19099" s="214" t="s">
        <v>602</v>
      </c>
      <c r="D19099" s="217">
        <v>68.459999999999994</v>
      </c>
    </row>
    <row r="19100" spans="1:4">
      <c r="A19100" s="218" t="s">
        <v>38451</v>
      </c>
      <c r="B19100" s="214" t="s">
        <v>38452</v>
      </c>
      <c r="C19100" s="214" t="s">
        <v>602</v>
      </c>
      <c r="D19100" s="217">
        <v>32.75</v>
      </c>
    </row>
    <row r="19101" spans="1:4">
      <c r="A19101" s="218" t="s">
        <v>38453</v>
      </c>
      <c r="B19101" s="214" t="s">
        <v>38454</v>
      </c>
      <c r="C19101" s="214" t="s">
        <v>602</v>
      </c>
      <c r="D19101" s="217">
        <v>19.38</v>
      </c>
    </row>
    <row r="19102" spans="1:4">
      <c r="A19102" s="218" t="s">
        <v>38455</v>
      </c>
      <c r="B19102" s="214" t="s">
        <v>38456</v>
      </c>
      <c r="C19102" s="214" t="s">
        <v>602</v>
      </c>
      <c r="D19102" s="217">
        <v>22.63</v>
      </c>
    </row>
    <row r="19103" spans="1:4">
      <c r="A19103" s="218" t="s">
        <v>38457</v>
      </c>
      <c r="B19103" s="214" t="s">
        <v>38458</v>
      </c>
      <c r="C19103" s="214" t="s">
        <v>602</v>
      </c>
      <c r="D19103" s="217">
        <v>36.42</v>
      </c>
    </row>
    <row r="19104" spans="1:4">
      <c r="A19104" s="218" t="s">
        <v>38459</v>
      </c>
      <c r="B19104" s="214" t="s">
        <v>38460</v>
      </c>
      <c r="C19104" s="214" t="s">
        <v>602</v>
      </c>
      <c r="D19104" s="217">
        <v>40.03</v>
      </c>
    </row>
    <row r="19105" spans="1:4">
      <c r="A19105" s="218" t="s">
        <v>38461</v>
      </c>
      <c r="B19105" s="214" t="s">
        <v>38462</v>
      </c>
      <c r="C19105" s="214" t="s">
        <v>602</v>
      </c>
      <c r="D19105" s="217">
        <v>66.73</v>
      </c>
    </row>
    <row r="19106" spans="1:4">
      <c r="A19106" s="218" t="s">
        <v>38463</v>
      </c>
      <c r="B19106" s="214" t="s">
        <v>38464</v>
      </c>
      <c r="C19106" s="214" t="s">
        <v>602</v>
      </c>
      <c r="D19106" s="217">
        <v>127.94</v>
      </c>
    </row>
    <row r="19107" spans="1:4">
      <c r="A19107" s="218" t="s">
        <v>38465</v>
      </c>
      <c r="B19107" s="214" t="s">
        <v>38466</v>
      </c>
      <c r="C19107" s="214" t="s">
        <v>602</v>
      </c>
      <c r="D19107" s="217">
        <v>86.19</v>
      </c>
    </row>
    <row r="19108" spans="1:4">
      <c r="A19108" s="218" t="s">
        <v>38467</v>
      </c>
      <c r="B19108" s="214" t="s">
        <v>38468</v>
      </c>
      <c r="C19108" s="214" t="s">
        <v>602</v>
      </c>
      <c r="D19108" s="217">
        <v>106.13</v>
      </c>
    </row>
    <row r="19109" spans="1:4">
      <c r="A19109" s="218" t="s">
        <v>38469</v>
      </c>
      <c r="B19109" s="214" t="s">
        <v>38470</v>
      </c>
      <c r="C19109" s="214" t="s">
        <v>602</v>
      </c>
      <c r="D19109" s="217">
        <v>134.84</v>
      </c>
    </row>
    <row r="19110" spans="1:4">
      <c r="A19110" s="218" t="s">
        <v>38471</v>
      </c>
      <c r="B19110" s="214" t="s">
        <v>38472</v>
      </c>
      <c r="C19110" s="214" t="s">
        <v>602</v>
      </c>
      <c r="D19110" s="217">
        <v>157.72</v>
      </c>
    </row>
    <row r="19111" spans="1:4">
      <c r="A19111" s="218" t="s">
        <v>38473</v>
      </c>
      <c r="B19111" s="214" t="s">
        <v>38474</v>
      </c>
      <c r="C19111" s="214" t="s">
        <v>602</v>
      </c>
      <c r="D19111" s="217">
        <v>187.46</v>
      </c>
    </row>
    <row r="19112" spans="1:4">
      <c r="A19112" s="218" t="s">
        <v>38475</v>
      </c>
      <c r="B19112" s="214" t="s">
        <v>38476</v>
      </c>
      <c r="C19112" s="214" t="s">
        <v>602</v>
      </c>
      <c r="D19112" s="217">
        <v>212.86</v>
      </c>
    </row>
    <row r="19113" spans="1:4">
      <c r="A19113" s="218" t="s">
        <v>38477</v>
      </c>
      <c r="B19113" s="214" t="s">
        <v>38478</v>
      </c>
      <c r="C19113" s="214" t="s">
        <v>602</v>
      </c>
      <c r="D19113" s="217">
        <v>239.04</v>
      </c>
    </row>
    <row r="19114" spans="1:4">
      <c r="A19114" s="218" t="s">
        <v>38479</v>
      </c>
      <c r="B19114" s="214" t="s">
        <v>38480</v>
      </c>
      <c r="C19114" s="214" t="s">
        <v>602</v>
      </c>
      <c r="D19114" s="217">
        <v>273.38</v>
      </c>
    </row>
    <row r="19115" spans="1:4">
      <c r="A19115" s="218" t="s">
        <v>38481</v>
      </c>
      <c r="B19115" s="214" t="s">
        <v>38482</v>
      </c>
      <c r="C19115" s="214" t="s">
        <v>602</v>
      </c>
      <c r="D19115" s="217">
        <v>290.48</v>
      </c>
    </row>
    <row r="19116" spans="1:4">
      <c r="A19116" s="218" t="s">
        <v>38483</v>
      </c>
      <c r="B19116" s="214" t="s">
        <v>38484</v>
      </c>
      <c r="C19116" s="214" t="s">
        <v>602</v>
      </c>
      <c r="D19116" s="217">
        <v>315.99</v>
      </c>
    </row>
    <row r="19117" spans="1:4">
      <c r="A19117" s="218" t="s">
        <v>38485</v>
      </c>
      <c r="B19117" s="214" t="s">
        <v>38486</v>
      </c>
      <c r="C19117" s="214" t="s">
        <v>602</v>
      </c>
      <c r="D19117" s="217">
        <v>338.19</v>
      </c>
    </row>
    <row r="19118" spans="1:4">
      <c r="A19118" s="218" t="s">
        <v>38487</v>
      </c>
      <c r="B19118" s="214" t="s">
        <v>38488</v>
      </c>
      <c r="C19118" s="214" t="s">
        <v>602</v>
      </c>
      <c r="D19118" s="217">
        <v>73.900000000000006</v>
      </c>
    </row>
    <row r="19119" spans="1:4">
      <c r="A19119" s="218" t="s">
        <v>38489</v>
      </c>
      <c r="B19119" s="214" t="s">
        <v>38490</v>
      </c>
      <c r="C19119" s="214" t="s">
        <v>602</v>
      </c>
      <c r="D19119" s="217">
        <v>84.36</v>
      </c>
    </row>
    <row r="19120" spans="1:4">
      <c r="A19120" s="218" t="s">
        <v>38491</v>
      </c>
      <c r="B19120" s="214" t="s">
        <v>38492</v>
      </c>
      <c r="C19120" s="214" t="s">
        <v>602</v>
      </c>
      <c r="D19120" s="217">
        <v>91.61</v>
      </c>
    </row>
    <row r="19121" spans="1:4">
      <c r="A19121" s="218" t="s">
        <v>38493</v>
      </c>
      <c r="B19121" s="214" t="s">
        <v>38494</v>
      </c>
      <c r="C19121" s="214" t="s">
        <v>602</v>
      </c>
      <c r="D19121" s="217">
        <v>182.09</v>
      </c>
    </row>
    <row r="19122" spans="1:4">
      <c r="A19122" s="218" t="s">
        <v>38495</v>
      </c>
      <c r="B19122" s="214" t="s">
        <v>38496</v>
      </c>
      <c r="C19122" s="214" t="s">
        <v>47</v>
      </c>
      <c r="D19122" s="217">
        <v>29.13</v>
      </c>
    </row>
    <row r="19123" spans="1:4">
      <c r="A19123" s="218" t="s">
        <v>38497</v>
      </c>
      <c r="B19123" s="214" t="s">
        <v>38498</v>
      </c>
      <c r="C19123" s="214" t="s">
        <v>47</v>
      </c>
      <c r="D19123" s="217">
        <v>36.36</v>
      </c>
    </row>
    <row r="19124" spans="1:4">
      <c r="A19124" s="218" t="s">
        <v>38499</v>
      </c>
      <c r="B19124" s="214" t="s">
        <v>38500</v>
      </c>
      <c r="C19124" s="214" t="s">
        <v>47</v>
      </c>
      <c r="D19124" s="217">
        <v>44.11</v>
      </c>
    </row>
    <row r="19125" spans="1:4">
      <c r="A19125" s="218" t="s">
        <v>38501</v>
      </c>
      <c r="B19125" s="214" t="s">
        <v>38502</v>
      </c>
      <c r="C19125" s="214" t="s">
        <v>47</v>
      </c>
      <c r="D19125" s="217">
        <v>47.28</v>
      </c>
    </row>
    <row r="19126" spans="1:4">
      <c r="A19126" s="218" t="s">
        <v>38503</v>
      </c>
      <c r="B19126" s="214" t="s">
        <v>38504</v>
      </c>
      <c r="C19126" s="214" t="s">
        <v>47</v>
      </c>
      <c r="D19126" s="217">
        <v>31.13</v>
      </c>
    </row>
    <row r="19127" spans="1:4">
      <c r="A19127" s="218" t="s">
        <v>38505</v>
      </c>
      <c r="B19127" s="214" t="s">
        <v>38506</v>
      </c>
      <c r="C19127" s="214" t="s">
        <v>47</v>
      </c>
      <c r="D19127" s="217">
        <v>34.909999999999997</v>
      </c>
    </row>
    <row r="19128" spans="1:4">
      <c r="A19128" s="218" t="s">
        <v>38507</v>
      </c>
      <c r="B19128" s="214" t="s">
        <v>38508</v>
      </c>
      <c r="C19128" s="214" t="s">
        <v>47</v>
      </c>
      <c r="D19128" s="217">
        <v>47.14</v>
      </c>
    </row>
    <row r="19129" spans="1:4">
      <c r="A19129" s="218" t="s">
        <v>38509</v>
      </c>
      <c r="B19129" s="214" t="s">
        <v>38510</v>
      </c>
      <c r="C19129" s="214" t="s">
        <v>47</v>
      </c>
      <c r="D19129" s="217">
        <v>88.64</v>
      </c>
    </row>
    <row r="19130" spans="1:4">
      <c r="A19130" s="218" t="s">
        <v>38511</v>
      </c>
      <c r="B19130" s="214" t="s">
        <v>38512</v>
      </c>
      <c r="C19130" s="214" t="s">
        <v>47</v>
      </c>
      <c r="D19130" s="217">
        <v>32.97</v>
      </c>
    </row>
    <row r="19131" spans="1:4">
      <c r="A19131" s="218" t="s">
        <v>38513</v>
      </c>
      <c r="B19131" s="214" t="s">
        <v>38514</v>
      </c>
      <c r="C19131" s="214" t="s">
        <v>47</v>
      </c>
      <c r="D19131" s="217">
        <v>36.82</v>
      </c>
    </row>
    <row r="19132" spans="1:4">
      <c r="A19132" s="218" t="s">
        <v>38515</v>
      </c>
      <c r="B19132" s="214" t="s">
        <v>38516</v>
      </c>
      <c r="C19132" s="214" t="s">
        <v>47</v>
      </c>
      <c r="D19132" s="217">
        <v>49.36</v>
      </c>
    </row>
    <row r="19133" spans="1:4">
      <c r="A19133" s="218" t="s">
        <v>38517</v>
      </c>
      <c r="B19133" s="214" t="s">
        <v>38518</v>
      </c>
      <c r="C19133" s="214" t="s">
        <v>47</v>
      </c>
      <c r="D19133" s="217">
        <v>68.77</v>
      </c>
    </row>
    <row r="19134" spans="1:4">
      <c r="A19134" s="218" t="s">
        <v>38519</v>
      </c>
      <c r="B19134" s="214" t="s">
        <v>38520</v>
      </c>
      <c r="C19134" s="214" t="s">
        <v>47</v>
      </c>
      <c r="D19134" s="217">
        <v>27.23</v>
      </c>
    </row>
    <row r="19135" spans="1:4">
      <c r="A19135" s="218" t="s">
        <v>38521</v>
      </c>
      <c r="B19135" s="214" t="s">
        <v>38522</v>
      </c>
      <c r="C19135" s="214" t="s">
        <v>47</v>
      </c>
      <c r="D19135" s="217">
        <v>42.69</v>
      </c>
    </row>
    <row r="19136" spans="1:4">
      <c r="A19136" s="218" t="s">
        <v>38523</v>
      </c>
      <c r="B19136" s="214" t="s">
        <v>38524</v>
      </c>
      <c r="C19136" s="214" t="s">
        <v>47</v>
      </c>
      <c r="D19136" s="217">
        <v>60.72</v>
      </c>
    </row>
    <row r="19137" spans="1:4">
      <c r="A19137" s="218" t="s">
        <v>38525</v>
      </c>
      <c r="B19137" s="214" t="s">
        <v>38526</v>
      </c>
      <c r="C19137" s="214" t="s">
        <v>47</v>
      </c>
      <c r="D19137" s="217">
        <v>62.93</v>
      </c>
    </row>
    <row r="19138" spans="1:4">
      <c r="A19138" s="218" t="s">
        <v>38527</v>
      </c>
      <c r="B19138" s="214" t="s">
        <v>38528</v>
      </c>
      <c r="C19138" s="214" t="s">
        <v>47</v>
      </c>
      <c r="D19138" s="217">
        <v>83.83</v>
      </c>
    </row>
    <row r="19139" spans="1:4">
      <c r="A19139" s="218" t="s">
        <v>38529</v>
      </c>
      <c r="B19139" s="214" t="s">
        <v>38530</v>
      </c>
      <c r="C19139" s="214" t="s">
        <v>47</v>
      </c>
      <c r="D19139" s="217">
        <v>133.38999999999999</v>
      </c>
    </row>
    <row r="19140" spans="1:4">
      <c r="A19140" s="218" t="s">
        <v>38531</v>
      </c>
      <c r="B19140" s="214" t="s">
        <v>38532</v>
      </c>
      <c r="C19140" s="214" t="s">
        <v>47</v>
      </c>
      <c r="D19140" s="217">
        <v>112.55</v>
      </c>
    </row>
    <row r="19141" spans="1:4">
      <c r="A19141" s="218" t="s">
        <v>38533</v>
      </c>
      <c r="B19141" s="214" t="s">
        <v>38534</v>
      </c>
      <c r="C19141" s="214" t="s">
        <v>47</v>
      </c>
      <c r="D19141" s="217">
        <v>318.02</v>
      </c>
    </row>
    <row r="19142" spans="1:4">
      <c r="A19142" s="218" t="s">
        <v>38535</v>
      </c>
      <c r="B19142" s="214" t="s">
        <v>38536</v>
      </c>
      <c r="C19142" s="214" t="s">
        <v>47</v>
      </c>
      <c r="D19142" s="217">
        <v>57.29</v>
      </c>
    </row>
    <row r="19143" spans="1:4">
      <c r="A19143" s="218" t="s">
        <v>38537</v>
      </c>
      <c r="B19143" s="214" t="s">
        <v>38538</v>
      </c>
      <c r="C19143" s="214" t="s">
        <v>47</v>
      </c>
      <c r="D19143" s="217">
        <v>67.81</v>
      </c>
    </row>
    <row r="19144" spans="1:4">
      <c r="A19144" s="218" t="s">
        <v>38539</v>
      </c>
      <c r="B19144" s="214" t="s">
        <v>38540</v>
      </c>
      <c r="C19144" s="214" t="s">
        <v>47</v>
      </c>
      <c r="D19144" s="217">
        <v>114.54</v>
      </c>
    </row>
    <row r="19145" spans="1:4">
      <c r="A19145" s="218" t="s">
        <v>38541</v>
      </c>
      <c r="B19145" s="214" t="s">
        <v>38542</v>
      </c>
      <c r="C19145" s="214" t="s">
        <v>47</v>
      </c>
      <c r="D19145" s="217">
        <v>60.56</v>
      </c>
    </row>
    <row r="19146" spans="1:4">
      <c r="A19146" s="218" t="s">
        <v>38543</v>
      </c>
      <c r="B19146" s="214" t="s">
        <v>38544</v>
      </c>
      <c r="C19146" s="214" t="s">
        <v>47</v>
      </c>
      <c r="D19146" s="217">
        <v>101.1</v>
      </c>
    </row>
    <row r="19147" spans="1:4">
      <c r="A19147" s="218" t="s">
        <v>38545</v>
      </c>
      <c r="B19147" s="214" t="s">
        <v>38546</v>
      </c>
      <c r="C19147" s="214" t="s">
        <v>47</v>
      </c>
      <c r="D19147" s="217">
        <v>100.43</v>
      </c>
    </row>
    <row r="19148" spans="1:4">
      <c r="A19148" s="218" t="s">
        <v>38547</v>
      </c>
      <c r="B19148" s="214" t="s">
        <v>38548</v>
      </c>
      <c r="C19148" s="214" t="s">
        <v>47</v>
      </c>
      <c r="D19148" s="217">
        <v>107.68</v>
      </c>
    </row>
    <row r="19149" spans="1:4">
      <c r="A19149" s="218" t="s">
        <v>38549</v>
      </c>
      <c r="B19149" s="214" t="s">
        <v>38550</v>
      </c>
      <c r="C19149" s="214" t="s">
        <v>47</v>
      </c>
      <c r="D19149" s="217">
        <v>180.2</v>
      </c>
    </row>
    <row r="19150" spans="1:4">
      <c r="A19150" s="218" t="s">
        <v>38551</v>
      </c>
      <c r="B19150" s="214" t="s">
        <v>38552</v>
      </c>
      <c r="C19150" s="214" t="s">
        <v>47</v>
      </c>
      <c r="D19150" s="217">
        <v>120.21</v>
      </c>
    </row>
    <row r="19151" spans="1:4">
      <c r="A19151" s="218" t="s">
        <v>38553</v>
      </c>
      <c r="B19151" s="214" t="s">
        <v>38554</v>
      </c>
      <c r="C19151" s="214" t="s">
        <v>47</v>
      </c>
      <c r="D19151" s="217">
        <v>94.14</v>
      </c>
    </row>
    <row r="19152" spans="1:4">
      <c r="A19152" s="218" t="s">
        <v>38555</v>
      </c>
      <c r="B19152" s="214" t="s">
        <v>38556</v>
      </c>
      <c r="C19152" s="214" t="s">
        <v>47</v>
      </c>
      <c r="D19152" s="217">
        <v>28.06</v>
      </c>
    </row>
    <row r="19153" spans="1:4">
      <c r="A19153" s="218" t="s">
        <v>38557</v>
      </c>
      <c r="B19153" s="214" t="s">
        <v>38558</v>
      </c>
      <c r="C19153" s="214" t="s">
        <v>47</v>
      </c>
      <c r="D19153" s="217">
        <v>53.26</v>
      </c>
    </row>
    <row r="19154" spans="1:4">
      <c r="A19154" s="218" t="s">
        <v>38559</v>
      </c>
      <c r="B19154" s="214" t="s">
        <v>38560</v>
      </c>
      <c r="C19154" s="214" t="s">
        <v>47</v>
      </c>
      <c r="D19154" s="217">
        <v>65.58</v>
      </c>
    </row>
    <row r="19155" spans="1:4">
      <c r="A19155" s="218" t="s">
        <v>38561</v>
      </c>
      <c r="B19155" s="214" t="s">
        <v>38562</v>
      </c>
      <c r="C19155" s="214" t="s">
        <v>942</v>
      </c>
      <c r="D19155" s="217">
        <v>111.19</v>
      </c>
    </row>
    <row r="19156" spans="1:4">
      <c r="A19156" s="218" t="s">
        <v>38563</v>
      </c>
      <c r="B19156" s="214" t="s">
        <v>38564</v>
      </c>
      <c r="C19156" s="214" t="s">
        <v>47</v>
      </c>
      <c r="D19156" s="217">
        <v>66.569999999999993</v>
      </c>
    </row>
    <row r="19157" spans="1:4">
      <c r="A19157" s="218" t="s">
        <v>38565</v>
      </c>
      <c r="B19157" s="214" t="s">
        <v>38566</v>
      </c>
      <c r="C19157" s="214" t="s">
        <v>47</v>
      </c>
      <c r="D19157" s="217">
        <v>87.04</v>
      </c>
    </row>
    <row r="19158" spans="1:4">
      <c r="A19158" s="218" t="s">
        <v>38567</v>
      </c>
      <c r="B19158" s="214" t="s">
        <v>38568</v>
      </c>
      <c r="C19158" s="214" t="s">
        <v>47</v>
      </c>
      <c r="D19158" s="217">
        <v>107.66</v>
      </c>
    </row>
    <row r="19159" spans="1:4">
      <c r="A19159" s="218" t="s">
        <v>38569</v>
      </c>
      <c r="B19159" s="214" t="s">
        <v>38570</v>
      </c>
      <c r="C19159" s="214" t="s">
        <v>47</v>
      </c>
      <c r="D19159" s="217">
        <v>144.71</v>
      </c>
    </row>
    <row r="19160" spans="1:4">
      <c r="A19160" s="218" t="s">
        <v>38571</v>
      </c>
      <c r="B19160" s="214" t="s">
        <v>38572</v>
      </c>
      <c r="C19160" s="214" t="s">
        <v>47</v>
      </c>
      <c r="D19160" s="217">
        <v>166.41</v>
      </c>
    </row>
    <row r="19161" spans="1:4">
      <c r="A19161" s="218" t="s">
        <v>38573</v>
      </c>
      <c r="B19161" s="214" t="s">
        <v>38574</v>
      </c>
      <c r="C19161" s="214" t="s">
        <v>47</v>
      </c>
      <c r="D19161" s="217">
        <v>233.79</v>
      </c>
    </row>
    <row r="19162" spans="1:4">
      <c r="A19162" s="218" t="s">
        <v>38575</v>
      </c>
      <c r="B19162" s="214" t="s">
        <v>38576</v>
      </c>
      <c r="C19162" s="214" t="s">
        <v>47</v>
      </c>
      <c r="D19162" s="217">
        <v>467.78</v>
      </c>
    </row>
    <row r="19163" spans="1:4">
      <c r="A19163" s="218" t="s">
        <v>38577</v>
      </c>
      <c r="B19163" s="214" t="s">
        <v>38578</v>
      </c>
      <c r="C19163" s="214" t="s">
        <v>47</v>
      </c>
      <c r="D19163" s="217">
        <v>701.42</v>
      </c>
    </row>
    <row r="19164" spans="1:4">
      <c r="A19164" s="218" t="s">
        <v>38579</v>
      </c>
      <c r="B19164" s="214" t="s">
        <v>38580</v>
      </c>
      <c r="C19164" s="214" t="s">
        <v>47</v>
      </c>
      <c r="D19164" s="217">
        <v>1163.3900000000001</v>
      </c>
    </row>
    <row r="19165" spans="1:4">
      <c r="A19165" s="218" t="s">
        <v>38581</v>
      </c>
      <c r="B19165" s="214" t="s">
        <v>38582</v>
      </c>
      <c r="C19165" s="214" t="s">
        <v>47</v>
      </c>
      <c r="D19165" s="217">
        <v>106.82</v>
      </c>
    </row>
    <row r="19166" spans="1:4">
      <c r="A19166" s="218" t="s">
        <v>38583</v>
      </c>
      <c r="B19166" s="214" t="s">
        <v>38584</v>
      </c>
      <c r="C19166" s="214" t="s">
        <v>47</v>
      </c>
      <c r="D19166" s="217">
        <v>52.35</v>
      </c>
    </row>
    <row r="19167" spans="1:4">
      <c r="A19167" s="218" t="s">
        <v>38585</v>
      </c>
      <c r="B19167" s="214" t="s">
        <v>38586</v>
      </c>
      <c r="C19167" s="214" t="s">
        <v>47</v>
      </c>
      <c r="D19167" s="217">
        <v>88.17</v>
      </c>
    </row>
    <row r="19168" spans="1:4">
      <c r="A19168" s="218" t="s">
        <v>38587</v>
      </c>
      <c r="B19168" s="214" t="s">
        <v>38588</v>
      </c>
      <c r="C19168" s="214" t="s">
        <v>47</v>
      </c>
      <c r="D19168" s="217">
        <v>93</v>
      </c>
    </row>
    <row r="19169" spans="1:4">
      <c r="A19169" s="218" t="s">
        <v>38589</v>
      </c>
      <c r="B19169" s="214" t="s">
        <v>38590</v>
      </c>
      <c r="C19169" s="214" t="s">
        <v>47</v>
      </c>
      <c r="D19169" s="217">
        <v>137.57</v>
      </c>
    </row>
    <row r="19170" spans="1:4">
      <c r="A19170" s="218" t="s">
        <v>38591</v>
      </c>
      <c r="B19170" s="214" t="s">
        <v>38592</v>
      </c>
      <c r="C19170" s="214" t="s">
        <v>47</v>
      </c>
      <c r="D19170" s="217">
        <v>422.29</v>
      </c>
    </row>
    <row r="19171" spans="1:4">
      <c r="A19171" s="218" t="s">
        <v>38593</v>
      </c>
      <c r="B19171" s="214" t="s">
        <v>38594</v>
      </c>
      <c r="C19171" s="214" t="s">
        <v>47</v>
      </c>
      <c r="D19171" s="217">
        <v>253.23</v>
      </c>
    </row>
    <row r="19172" spans="1:4">
      <c r="A19172" s="218" t="s">
        <v>38595</v>
      </c>
      <c r="B19172" s="214" t="s">
        <v>38596</v>
      </c>
      <c r="C19172" s="214" t="s">
        <v>47</v>
      </c>
      <c r="D19172" s="217">
        <v>1378.63</v>
      </c>
    </row>
    <row r="19173" spans="1:4">
      <c r="A19173" s="218" t="s">
        <v>38597</v>
      </c>
      <c r="B19173" s="214" t="s">
        <v>38598</v>
      </c>
      <c r="C19173" s="214" t="s">
        <v>47</v>
      </c>
      <c r="D19173" s="217">
        <v>131.72</v>
      </c>
    </row>
    <row r="19174" spans="1:4">
      <c r="A19174" s="218" t="s">
        <v>38599</v>
      </c>
      <c r="B19174" s="214" t="s">
        <v>38600</v>
      </c>
      <c r="C19174" s="214" t="s">
        <v>47</v>
      </c>
      <c r="D19174" s="217">
        <v>134.74</v>
      </c>
    </row>
    <row r="19175" spans="1:4">
      <c r="A19175" s="218" t="s">
        <v>38601</v>
      </c>
      <c r="B19175" s="214" t="s">
        <v>38602</v>
      </c>
      <c r="C19175" s="214" t="s">
        <v>47</v>
      </c>
      <c r="D19175" s="217">
        <v>151.13</v>
      </c>
    </row>
    <row r="19176" spans="1:4">
      <c r="A19176" s="218" t="s">
        <v>38603</v>
      </c>
      <c r="B19176" s="214" t="s">
        <v>38604</v>
      </c>
      <c r="C19176" s="214" t="s">
        <v>47</v>
      </c>
      <c r="D19176" s="217">
        <v>186.6</v>
      </c>
    </row>
    <row r="19177" spans="1:4">
      <c r="A19177" s="218" t="s">
        <v>38605</v>
      </c>
      <c r="B19177" s="214" t="s">
        <v>38606</v>
      </c>
      <c r="C19177" s="214" t="s">
        <v>47</v>
      </c>
      <c r="D19177" s="217">
        <v>177.85</v>
      </c>
    </row>
    <row r="19178" spans="1:4">
      <c r="A19178" s="218" t="s">
        <v>38607</v>
      </c>
      <c r="B19178" s="214" t="s">
        <v>38608</v>
      </c>
      <c r="C19178" s="214" t="s">
        <v>47</v>
      </c>
      <c r="D19178" s="217">
        <v>123.4</v>
      </c>
    </row>
    <row r="19179" spans="1:4">
      <c r="A19179" s="218" t="s">
        <v>38609</v>
      </c>
      <c r="B19179" s="214" t="s">
        <v>38610</v>
      </c>
      <c r="C19179" s="214" t="s">
        <v>47</v>
      </c>
      <c r="D19179" s="217">
        <v>119.52</v>
      </c>
    </row>
    <row r="19180" spans="1:4">
      <c r="A19180" s="218" t="s">
        <v>38611</v>
      </c>
      <c r="B19180" s="214" t="s">
        <v>38612</v>
      </c>
      <c r="C19180" s="214" t="s">
        <v>47</v>
      </c>
      <c r="D19180" s="217">
        <v>106.87</v>
      </c>
    </row>
    <row r="19181" spans="1:4">
      <c r="A19181" s="218" t="s">
        <v>38613</v>
      </c>
      <c r="B19181" s="214" t="s">
        <v>38614</v>
      </c>
      <c r="C19181" s="214" t="s">
        <v>47</v>
      </c>
      <c r="D19181" s="217">
        <v>100.67</v>
      </c>
    </row>
    <row r="19182" spans="1:4">
      <c r="A19182" s="218" t="s">
        <v>38615</v>
      </c>
      <c r="B19182" s="214" t="s">
        <v>38616</v>
      </c>
      <c r="C19182" s="214" t="s">
        <v>47</v>
      </c>
      <c r="D19182" s="217">
        <v>478.04</v>
      </c>
    </row>
    <row r="19183" spans="1:4">
      <c r="A19183" s="218" t="s">
        <v>38617</v>
      </c>
      <c r="B19183" s="214" t="s">
        <v>38618</v>
      </c>
      <c r="C19183" s="214" t="s">
        <v>47</v>
      </c>
      <c r="D19183" s="217">
        <v>399.61</v>
      </c>
    </row>
    <row r="19184" spans="1:4">
      <c r="A19184" s="218" t="s">
        <v>38619</v>
      </c>
      <c r="B19184" s="214" t="s">
        <v>38620</v>
      </c>
      <c r="C19184" s="214" t="s">
        <v>47</v>
      </c>
      <c r="D19184" s="217">
        <v>400.39</v>
      </c>
    </row>
    <row r="19185" spans="1:4">
      <c r="A19185" s="218" t="s">
        <v>38621</v>
      </c>
      <c r="B19185" s="214" t="s">
        <v>38622</v>
      </c>
      <c r="C19185" s="214" t="s">
        <v>47</v>
      </c>
      <c r="D19185" s="217">
        <v>521.84</v>
      </c>
    </row>
    <row r="19186" spans="1:4">
      <c r="A19186" s="218" t="s">
        <v>38623</v>
      </c>
      <c r="B19186" s="214" t="s">
        <v>38624</v>
      </c>
      <c r="C19186" s="214" t="s">
        <v>47</v>
      </c>
      <c r="D19186" s="217">
        <v>1040.67</v>
      </c>
    </row>
    <row r="19187" spans="1:4">
      <c r="A19187" s="218" t="s">
        <v>38625</v>
      </c>
      <c r="B19187" s="214" t="s">
        <v>38626</v>
      </c>
      <c r="C19187" s="214" t="s">
        <v>47</v>
      </c>
      <c r="D19187" s="217">
        <v>541.29999999999995</v>
      </c>
    </row>
    <row r="19188" spans="1:4">
      <c r="A19188" s="218" t="s">
        <v>38627</v>
      </c>
      <c r="B19188" s="214" t="s">
        <v>38628</v>
      </c>
      <c r="C19188" s="214" t="s">
        <v>47</v>
      </c>
      <c r="D19188" s="217">
        <v>395.53</v>
      </c>
    </row>
    <row r="19189" spans="1:4">
      <c r="A19189" s="218" t="s">
        <v>38629</v>
      </c>
      <c r="B19189" s="214" t="s">
        <v>38630</v>
      </c>
      <c r="C19189" s="214" t="s">
        <v>47</v>
      </c>
      <c r="D19189" s="217">
        <v>1001.81</v>
      </c>
    </row>
    <row r="19190" spans="1:4">
      <c r="A19190" s="218" t="s">
        <v>38631</v>
      </c>
      <c r="B19190" s="214" t="s">
        <v>38632</v>
      </c>
      <c r="C19190" s="214" t="s">
        <v>47</v>
      </c>
      <c r="D19190" s="217">
        <v>527.13</v>
      </c>
    </row>
    <row r="19191" spans="1:4">
      <c r="A19191" s="218" t="s">
        <v>38633</v>
      </c>
      <c r="B19191" s="214" t="s">
        <v>38634</v>
      </c>
      <c r="C19191" s="214" t="s">
        <v>47</v>
      </c>
      <c r="D19191" s="217">
        <v>463.13</v>
      </c>
    </row>
    <row r="19192" spans="1:4">
      <c r="A19192" s="218" t="s">
        <v>38635</v>
      </c>
      <c r="B19192" s="214" t="s">
        <v>38636</v>
      </c>
      <c r="C19192" s="214" t="s">
        <v>47</v>
      </c>
      <c r="D19192" s="217">
        <v>135.5</v>
      </c>
    </row>
    <row r="19193" spans="1:4">
      <c r="A19193" s="218" t="s">
        <v>38637</v>
      </c>
      <c r="B19193" s="214" t="s">
        <v>38638</v>
      </c>
      <c r="C19193" s="214" t="s">
        <v>47</v>
      </c>
      <c r="D19193" s="217">
        <v>158.5</v>
      </c>
    </row>
    <row r="19194" spans="1:4">
      <c r="A19194" s="218" t="s">
        <v>38639</v>
      </c>
      <c r="B19194" s="214" t="s">
        <v>38640</v>
      </c>
      <c r="C19194" s="214" t="s">
        <v>47</v>
      </c>
      <c r="D19194" s="217">
        <v>215.13</v>
      </c>
    </row>
    <row r="19195" spans="1:4">
      <c r="A19195" s="218" t="s">
        <v>38641</v>
      </c>
      <c r="B19195" s="214" t="s">
        <v>38642</v>
      </c>
      <c r="C19195" s="214" t="s">
        <v>47</v>
      </c>
      <c r="D19195" s="217">
        <v>247.46</v>
      </c>
    </row>
    <row r="19196" spans="1:4">
      <c r="A19196" s="218" t="s">
        <v>38643</v>
      </c>
      <c r="B19196" s="214" t="s">
        <v>38644</v>
      </c>
      <c r="C19196" s="214" t="s">
        <v>47</v>
      </c>
      <c r="D19196" s="217">
        <v>327.55</v>
      </c>
    </row>
    <row r="19197" spans="1:4">
      <c r="A19197" s="218" t="s">
        <v>38645</v>
      </c>
      <c r="B19197" s="214" t="s">
        <v>38646</v>
      </c>
      <c r="C19197" s="214" t="s">
        <v>47</v>
      </c>
      <c r="D19197" s="217">
        <v>543.20000000000005</v>
      </c>
    </row>
    <row r="19198" spans="1:4">
      <c r="A19198" s="218" t="s">
        <v>38647</v>
      </c>
      <c r="B19198" s="214" t="s">
        <v>38648</v>
      </c>
      <c r="C19198" s="214" t="s">
        <v>47</v>
      </c>
      <c r="D19198" s="217">
        <v>652.15</v>
      </c>
    </row>
    <row r="19199" spans="1:4">
      <c r="A19199" s="218" t="s">
        <v>38649</v>
      </c>
      <c r="B19199" s="214" t="s">
        <v>38650</v>
      </c>
      <c r="C19199" s="214" t="s">
        <v>47</v>
      </c>
      <c r="D19199" s="217">
        <v>1117.6300000000001</v>
      </c>
    </row>
    <row r="19200" spans="1:4">
      <c r="A19200" s="218" t="s">
        <v>38651</v>
      </c>
      <c r="B19200" s="214" t="s">
        <v>38652</v>
      </c>
      <c r="C19200" s="214" t="s">
        <v>47</v>
      </c>
      <c r="D19200" s="217">
        <v>116.09</v>
      </c>
    </row>
    <row r="19201" spans="1:4">
      <c r="A19201" s="218" t="s">
        <v>38653</v>
      </c>
      <c r="B19201" s="214" t="s">
        <v>38654</v>
      </c>
      <c r="C19201" s="214" t="s">
        <v>47</v>
      </c>
      <c r="D19201" s="217">
        <v>150.69999999999999</v>
      </c>
    </row>
    <row r="19202" spans="1:4">
      <c r="A19202" s="218" t="s">
        <v>38655</v>
      </c>
      <c r="B19202" s="214" t="s">
        <v>38656</v>
      </c>
      <c r="C19202" s="214" t="s">
        <v>47</v>
      </c>
      <c r="D19202" s="217">
        <v>182.38</v>
      </c>
    </row>
    <row r="19203" spans="1:4">
      <c r="A19203" s="218" t="s">
        <v>38657</v>
      </c>
      <c r="B19203" s="214" t="s">
        <v>38658</v>
      </c>
      <c r="C19203" s="214" t="s">
        <v>47</v>
      </c>
      <c r="D19203" s="217">
        <v>247.02</v>
      </c>
    </row>
    <row r="19204" spans="1:4">
      <c r="A19204" s="218" t="s">
        <v>38659</v>
      </c>
      <c r="B19204" s="214" t="s">
        <v>38660</v>
      </c>
      <c r="C19204" s="214" t="s">
        <v>47</v>
      </c>
      <c r="D19204" s="217">
        <v>391.35</v>
      </c>
    </row>
    <row r="19205" spans="1:4">
      <c r="A19205" s="218" t="s">
        <v>38661</v>
      </c>
      <c r="B19205" s="214" t="s">
        <v>38662</v>
      </c>
      <c r="C19205" s="214" t="s">
        <v>47</v>
      </c>
      <c r="D19205" s="217">
        <v>567.59</v>
      </c>
    </row>
    <row r="19206" spans="1:4">
      <c r="A19206" s="218" t="s">
        <v>38663</v>
      </c>
      <c r="B19206" s="214" t="s">
        <v>38664</v>
      </c>
      <c r="C19206" s="214" t="s">
        <v>47</v>
      </c>
      <c r="D19206" s="217">
        <v>967.72</v>
      </c>
    </row>
    <row r="19207" spans="1:4">
      <c r="A19207" s="218" t="s">
        <v>38665</v>
      </c>
      <c r="B19207" s="214" t="s">
        <v>38666</v>
      </c>
      <c r="C19207" s="214" t="s">
        <v>47</v>
      </c>
      <c r="D19207" s="217">
        <v>112.25</v>
      </c>
    </row>
    <row r="19208" spans="1:4">
      <c r="A19208" s="218" t="s">
        <v>38667</v>
      </c>
      <c r="B19208" s="214" t="s">
        <v>38668</v>
      </c>
      <c r="C19208" s="214" t="s">
        <v>47</v>
      </c>
      <c r="D19208" s="217">
        <v>147.41999999999999</v>
      </c>
    </row>
    <row r="19209" spans="1:4">
      <c r="A19209" s="218" t="s">
        <v>38669</v>
      </c>
      <c r="B19209" s="214" t="s">
        <v>38670</v>
      </c>
      <c r="C19209" s="214" t="s">
        <v>47</v>
      </c>
      <c r="D19209" s="217">
        <v>175.86</v>
      </c>
    </row>
    <row r="19210" spans="1:4">
      <c r="A19210" s="218" t="s">
        <v>38671</v>
      </c>
      <c r="B19210" s="214" t="s">
        <v>38672</v>
      </c>
      <c r="C19210" s="214" t="s">
        <v>47</v>
      </c>
      <c r="D19210" s="217">
        <v>229.6</v>
      </c>
    </row>
    <row r="19211" spans="1:4">
      <c r="A19211" s="218" t="s">
        <v>38673</v>
      </c>
      <c r="B19211" s="214" t="s">
        <v>38674</v>
      </c>
      <c r="C19211" s="214" t="s">
        <v>47</v>
      </c>
      <c r="D19211" s="217">
        <v>354.24</v>
      </c>
    </row>
    <row r="19212" spans="1:4">
      <c r="A19212" s="218" t="s">
        <v>38675</v>
      </c>
      <c r="B19212" s="214" t="s">
        <v>38676</v>
      </c>
      <c r="C19212" s="214" t="s">
        <v>47</v>
      </c>
      <c r="D19212" s="217">
        <v>6855.25</v>
      </c>
    </row>
    <row r="19213" spans="1:4">
      <c r="A19213" s="218" t="s">
        <v>38677</v>
      </c>
      <c r="B19213" s="214" t="s">
        <v>38678</v>
      </c>
      <c r="C19213" s="214" t="s">
        <v>47</v>
      </c>
      <c r="D19213" s="217">
        <v>212.32</v>
      </c>
    </row>
    <row r="19214" spans="1:4">
      <c r="A19214" s="218" t="s">
        <v>38679</v>
      </c>
      <c r="B19214" s="214" t="s">
        <v>38680</v>
      </c>
      <c r="C19214" s="214" t="s">
        <v>47</v>
      </c>
      <c r="D19214" s="217">
        <v>527.62</v>
      </c>
    </row>
    <row r="19215" spans="1:4">
      <c r="A19215" s="218" t="s">
        <v>38681</v>
      </c>
      <c r="B19215" s="214" t="s">
        <v>38682</v>
      </c>
      <c r="C19215" s="214" t="s">
        <v>47</v>
      </c>
      <c r="D19215" s="217">
        <v>514.6</v>
      </c>
    </row>
    <row r="19216" spans="1:4">
      <c r="A19216" s="218" t="s">
        <v>38683</v>
      </c>
      <c r="B19216" s="214" t="s">
        <v>38684</v>
      </c>
      <c r="C19216" s="214" t="s">
        <v>47</v>
      </c>
      <c r="D19216" s="217">
        <v>990.73</v>
      </c>
    </row>
    <row r="19217" spans="1:4">
      <c r="A19217" s="218" t="s">
        <v>38685</v>
      </c>
      <c r="B19217" s="214" t="s">
        <v>38686</v>
      </c>
      <c r="C19217" s="214" t="s">
        <v>47</v>
      </c>
      <c r="D19217" s="217">
        <v>415.88</v>
      </c>
    </row>
    <row r="19218" spans="1:4">
      <c r="A19218" s="218" t="s">
        <v>38687</v>
      </c>
      <c r="B19218" s="214" t="s">
        <v>38688</v>
      </c>
      <c r="C19218" s="214" t="s">
        <v>47</v>
      </c>
      <c r="D19218" s="217">
        <v>161.33000000000001</v>
      </c>
    </row>
    <row r="19219" spans="1:4">
      <c r="A19219" s="218" t="s">
        <v>38689</v>
      </c>
      <c r="B19219" s="214" t="s">
        <v>38690</v>
      </c>
      <c r="C19219" s="214" t="s">
        <v>47</v>
      </c>
      <c r="D19219" s="217">
        <v>5851.08</v>
      </c>
    </row>
    <row r="19220" spans="1:4">
      <c r="A19220" s="218" t="s">
        <v>38691</v>
      </c>
      <c r="B19220" s="214" t="s">
        <v>38692</v>
      </c>
      <c r="C19220" s="214" t="s">
        <v>47</v>
      </c>
      <c r="D19220" s="217">
        <v>2285.31</v>
      </c>
    </row>
    <row r="19221" spans="1:4">
      <c r="A19221" s="218" t="s">
        <v>38693</v>
      </c>
      <c r="B19221" s="214" t="s">
        <v>38694</v>
      </c>
      <c r="C19221" s="214" t="s">
        <v>47</v>
      </c>
      <c r="D19221" s="217">
        <v>440.93</v>
      </c>
    </row>
    <row r="19222" spans="1:4">
      <c r="A19222" s="218" t="s">
        <v>38695</v>
      </c>
      <c r="B19222" s="214" t="s">
        <v>38696</v>
      </c>
      <c r="C19222" s="214" t="s">
        <v>47</v>
      </c>
      <c r="D19222" s="217">
        <v>235.51</v>
      </c>
    </row>
    <row r="19223" spans="1:4">
      <c r="A19223" s="218" t="s">
        <v>38697</v>
      </c>
      <c r="B19223" s="214" t="s">
        <v>38698</v>
      </c>
      <c r="C19223" s="214" t="s">
        <v>47</v>
      </c>
      <c r="D19223" s="217">
        <v>302.3</v>
      </c>
    </row>
    <row r="19224" spans="1:4">
      <c r="A19224" s="218" t="s">
        <v>38699</v>
      </c>
      <c r="B19224" s="214" t="s">
        <v>38700</v>
      </c>
      <c r="C19224" s="214" t="s">
        <v>47</v>
      </c>
      <c r="D19224" s="217">
        <v>584.73</v>
      </c>
    </row>
    <row r="19225" spans="1:4">
      <c r="A19225" s="218" t="s">
        <v>38701</v>
      </c>
      <c r="B19225" s="214" t="s">
        <v>38702</v>
      </c>
      <c r="C19225" s="214" t="s">
        <v>47</v>
      </c>
      <c r="D19225" s="217">
        <v>735.33</v>
      </c>
    </row>
    <row r="19226" spans="1:4">
      <c r="A19226" s="218" t="s">
        <v>38703</v>
      </c>
      <c r="B19226" s="214" t="s">
        <v>38704</v>
      </c>
      <c r="C19226" s="214" t="s">
        <v>47</v>
      </c>
      <c r="D19226" s="217">
        <v>1140.67</v>
      </c>
    </row>
    <row r="19227" spans="1:4">
      <c r="A19227" s="218" t="s">
        <v>38705</v>
      </c>
      <c r="B19227" s="214" t="s">
        <v>38706</v>
      </c>
      <c r="C19227" s="214" t="s">
        <v>47</v>
      </c>
      <c r="D19227" s="217">
        <v>2589.81</v>
      </c>
    </row>
    <row r="19228" spans="1:4">
      <c r="A19228" s="218" t="s">
        <v>38707</v>
      </c>
      <c r="B19228" s="214" t="s">
        <v>38708</v>
      </c>
      <c r="C19228" s="214" t="s">
        <v>47</v>
      </c>
      <c r="D19228" s="217">
        <v>5960.31</v>
      </c>
    </row>
    <row r="19229" spans="1:4">
      <c r="A19229" s="218" t="s">
        <v>38709</v>
      </c>
      <c r="B19229" s="214" t="s">
        <v>38710</v>
      </c>
      <c r="C19229" s="214" t="s">
        <v>47</v>
      </c>
      <c r="D19229" s="217">
        <v>90.57</v>
      </c>
    </row>
    <row r="19230" spans="1:4">
      <c r="A19230" s="218" t="s">
        <v>38711</v>
      </c>
      <c r="B19230" s="214" t="s">
        <v>38712</v>
      </c>
      <c r="C19230" s="214" t="s">
        <v>47</v>
      </c>
      <c r="D19230" s="217">
        <v>111.93</v>
      </c>
    </row>
    <row r="19231" spans="1:4">
      <c r="A19231" s="218" t="s">
        <v>38713</v>
      </c>
      <c r="B19231" s="214" t="s">
        <v>38714</v>
      </c>
      <c r="C19231" s="214" t="s">
        <v>47</v>
      </c>
      <c r="D19231" s="217">
        <v>129.97999999999999</v>
      </c>
    </row>
    <row r="19232" spans="1:4">
      <c r="A19232" s="218" t="s">
        <v>38715</v>
      </c>
      <c r="B19232" s="214" t="s">
        <v>38716</v>
      </c>
      <c r="C19232" s="214" t="s">
        <v>47</v>
      </c>
      <c r="D19232" s="217">
        <v>147.93</v>
      </c>
    </row>
    <row r="19233" spans="1:4">
      <c r="A19233" s="218" t="s">
        <v>38717</v>
      </c>
      <c r="B19233" s="214" t="s">
        <v>38718</v>
      </c>
      <c r="C19233" s="214" t="s">
        <v>47</v>
      </c>
      <c r="D19233" s="217">
        <v>516.79999999999995</v>
      </c>
    </row>
    <row r="19234" spans="1:4">
      <c r="A19234" s="218" t="s">
        <v>38719</v>
      </c>
      <c r="B19234" s="214" t="s">
        <v>38720</v>
      </c>
      <c r="C19234" s="214" t="s">
        <v>47</v>
      </c>
      <c r="D19234" s="217">
        <v>726.34</v>
      </c>
    </row>
    <row r="19235" spans="1:4">
      <c r="A19235" s="218" t="s">
        <v>38721</v>
      </c>
      <c r="B19235" s="214" t="s">
        <v>38722</v>
      </c>
      <c r="C19235" s="214" t="s">
        <v>47</v>
      </c>
      <c r="D19235" s="217">
        <v>5652.73</v>
      </c>
    </row>
    <row r="19236" spans="1:4">
      <c r="A19236" s="218" t="s">
        <v>38723</v>
      </c>
      <c r="B19236" s="214" t="s">
        <v>38724</v>
      </c>
      <c r="C19236" s="214" t="s">
        <v>47</v>
      </c>
      <c r="D19236" s="217">
        <v>6718.18</v>
      </c>
    </row>
    <row r="19237" spans="1:4">
      <c r="A19237" s="218" t="s">
        <v>38725</v>
      </c>
      <c r="B19237" s="214" t="s">
        <v>38726</v>
      </c>
      <c r="C19237" s="214" t="s">
        <v>47</v>
      </c>
      <c r="D19237" s="217">
        <v>586.88</v>
      </c>
    </row>
    <row r="19238" spans="1:4">
      <c r="A19238" s="218" t="s">
        <v>38727</v>
      </c>
      <c r="B19238" s="214" t="s">
        <v>38728</v>
      </c>
      <c r="C19238" s="214" t="s">
        <v>47</v>
      </c>
      <c r="D19238" s="217">
        <v>1537.92</v>
      </c>
    </row>
    <row r="19239" spans="1:4">
      <c r="A19239" s="218" t="s">
        <v>38729</v>
      </c>
      <c r="B19239" s="214" t="s">
        <v>38730</v>
      </c>
      <c r="C19239" s="214" t="s">
        <v>47</v>
      </c>
      <c r="D19239" s="217">
        <v>2198.0100000000002</v>
      </c>
    </row>
    <row r="19240" spans="1:4">
      <c r="A19240" s="218" t="s">
        <v>38731</v>
      </c>
      <c r="B19240" s="214" t="s">
        <v>38732</v>
      </c>
      <c r="C19240" s="214" t="s">
        <v>47</v>
      </c>
      <c r="D19240" s="217">
        <v>3385.34</v>
      </c>
    </row>
    <row r="19241" spans="1:4">
      <c r="A19241" s="218" t="s">
        <v>38733</v>
      </c>
      <c r="B19241" s="214" t="s">
        <v>38734</v>
      </c>
      <c r="C19241" s="214" t="s">
        <v>47</v>
      </c>
      <c r="D19241" s="217">
        <v>1645.38</v>
      </c>
    </row>
    <row r="19242" spans="1:4">
      <c r="A19242" s="218" t="s">
        <v>38735</v>
      </c>
      <c r="B19242" s="214" t="s">
        <v>38736</v>
      </c>
      <c r="C19242" s="214" t="s">
        <v>47</v>
      </c>
      <c r="D19242" s="217">
        <v>3459.13</v>
      </c>
    </row>
    <row r="19243" spans="1:4">
      <c r="A19243" s="218" t="s">
        <v>38737</v>
      </c>
      <c r="B19243" s="214" t="s">
        <v>38738</v>
      </c>
      <c r="C19243" s="214" t="s">
        <v>47</v>
      </c>
      <c r="D19243" s="217">
        <v>2034.17</v>
      </c>
    </row>
    <row r="19244" spans="1:4">
      <c r="A19244" s="218" t="s">
        <v>38739</v>
      </c>
      <c r="B19244" s="214" t="s">
        <v>38740</v>
      </c>
      <c r="C19244" s="214" t="s">
        <v>47</v>
      </c>
      <c r="D19244" s="217">
        <v>3599.26</v>
      </c>
    </row>
    <row r="19245" spans="1:4">
      <c r="A19245" s="218" t="s">
        <v>38741</v>
      </c>
      <c r="B19245" s="214" t="s">
        <v>38742</v>
      </c>
      <c r="C19245" s="214" t="s">
        <v>47</v>
      </c>
      <c r="D19245" s="217">
        <v>1240.27</v>
      </c>
    </row>
    <row r="19246" spans="1:4">
      <c r="A19246" s="218" t="s">
        <v>38743</v>
      </c>
      <c r="B19246" s="214" t="s">
        <v>38744</v>
      </c>
      <c r="C19246" s="214" t="s">
        <v>47</v>
      </c>
      <c r="D19246" s="217">
        <v>927.48</v>
      </c>
    </row>
    <row r="19247" spans="1:4">
      <c r="A19247" s="218" t="s">
        <v>38745</v>
      </c>
      <c r="B19247" s="214" t="s">
        <v>38746</v>
      </c>
      <c r="C19247" s="214" t="s">
        <v>47</v>
      </c>
      <c r="D19247" s="217">
        <v>8068.99</v>
      </c>
    </row>
    <row r="19248" spans="1:4">
      <c r="A19248" s="218" t="s">
        <v>38747</v>
      </c>
      <c r="B19248" s="214" t="s">
        <v>38748</v>
      </c>
      <c r="C19248" s="214" t="s">
        <v>47</v>
      </c>
      <c r="D19248" s="217">
        <v>3912.56</v>
      </c>
    </row>
    <row r="19249" spans="1:4">
      <c r="A19249" s="218" t="s">
        <v>38749</v>
      </c>
      <c r="B19249" s="214" t="s">
        <v>38750</v>
      </c>
      <c r="C19249" s="214" t="s">
        <v>47</v>
      </c>
      <c r="D19249" s="217">
        <v>1256</v>
      </c>
    </row>
    <row r="19250" spans="1:4">
      <c r="A19250" s="218" t="s">
        <v>38751</v>
      </c>
      <c r="B19250" s="214" t="s">
        <v>38752</v>
      </c>
      <c r="C19250" s="214" t="s">
        <v>47</v>
      </c>
      <c r="D19250" s="217">
        <v>1356.54</v>
      </c>
    </row>
    <row r="19251" spans="1:4">
      <c r="A19251" s="218" t="s">
        <v>38753</v>
      </c>
      <c r="B19251" s="214" t="s">
        <v>38754</v>
      </c>
      <c r="C19251" s="214" t="s">
        <v>47</v>
      </c>
      <c r="D19251" s="217">
        <v>10508.47</v>
      </c>
    </row>
    <row r="19252" spans="1:4">
      <c r="A19252" s="218" t="s">
        <v>38755</v>
      </c>
      <c r="B19252" s="214" t="s">
        <v>38756</v>
      </c>
      <c r="C19252" s="214" t="s">
        <v>47</v>
      </c>
      <c r="D19252" s="217">
        <v>2433.2399999999998</v>
      </c>
    </row>
    <row r="19253" spans="1:4">
      <c r="A19253" s="218" t="s">
        <v>38757</v>
      </c>
      <c r="B19253" s="214" t="s">
        <v>38758</v>
      </c>
      <c r="C19253" s="214" t="s">
        <v>47</v>
      </c>
      <c r="D19253" s="217">
        <v>3643.39</v>
      </c>
    </row>
    <row r="19254" spans="1:4">
      <c r="A19254" s="218" t="s">
        <v>38759</v>
      </c>
      <c r="B19254" s="214" t="s">
        <v>38760</v>
      </c>
      <c r="C19254" s="214" t="s">
        <v>47</v>
      </c>
      <c r="D19254" s="217">
        <v>2444.0500000000002</v>
      </c>
    </row>
    <row r="19255" spans="1:4">
      <c r="A19255" s="218" t="s">
        <v>38761</v>
      </c>
      <c r="B19255" s="214" t="s">
        <v>38762</v>
      </c>
      <c r="C19255" s="214" t="s">
        <v>47</v>
      </c>
      <c r="D19255" s="217">
        <v>124.48</v>
      </c>
    </row>
    <row r="19256" spans="1:4">
      <c r="A19256" s="218" t="s">
        <v>38763</v>
      </c>
      <c r="B19256" s="214" t="s">
        <v>38764</v>
      </c>
      <c r="C19256" s="214" t="s">
        <v>47</v>
      </c>
      <c r="D19256" s="217">
        <v>179.67</v>
      </c>
    </row>
    <row r="19257" spans="1:4">
      <c r="A19257" s="218" t="s">
        <v>38765</v>
      </c>
      <c r="B19257" s="214" t="s">
        <v>38766</v>
      </c>
      <c r="C19257" s="214" t="s">
        <v>47</v>
      </c>
      <c r="D19257" s="217">
        <v>212.04</v>
      </c>
    </row>
    <row r="19258" spans="1:4">
      <c r="A19258" s="218" t="s">
        <v>38767</v>
      </c>
      <c r="B19258" s="214" t="s">
        <v>38768</v>
      </c>
      <c r="C19258" s="214" t="s">
        <v>47</v>
      </c>
      <c r="D19258" s="217">
        <v>300.39</v>
      </c>
    </row>
    <row r="19259" spans="1:4">
      <c r="A19259" s="218" t="s">
        <v>38769</v>
      </c>
      <c r="B19259" s="214" t="s">
        <v>38770</v>
      </c>
      <c r="C19259" s="214" t="s">
        <v>47</v>
      </c>
      <c r="D19259" s="217">
        <v>657.91</v>
      </c>
    </row>
    <row r="19260" spans="1:4">
      <c r="A19260" s="218" t="s">
        <v>38771</v>
      </c>
      <c r="B19260" s="214" t="s">
        <v>38772</v>
      </c>
      <c r="C19260" s="214" t="s">
        <v>47</v>
      </c>
      <c r="D19260" s="217">
        <v>477.18</v>
      </c>
    </row>
    <row r="19261" spans="1:4">
      <c r="A19261" s="218" t="s">
        <v>38773</v>
      </c>
      <c r="B19261" s="214" t="s">
        <v>38774</v>
      </c>
      <c r="C19261" s="214" t="s">
        <v>47</v>
      </c>
      <c r="D19261" s="217">
        <v>653.07000000000005</v>
      </c>
    </row>
    <row r="19262" spans="1:4">
      <c r="A19262" s="218" t="s">
        <v>38775</v>
      </c>
      <c r="B19262" s="214" t="s">
        <v>38776</v>
      </c>
      <c r="C19262" s="214" t="s">
        <v>47</v>
      </c>
      <c r="D19262" s="217">
        <v>1144.79</v>
      </c>
    </row>
    <row r="19263" spans="1:4">
      <c r="A19263" s="218" t="s">
        <v>38777</v>
      </c>
      <c r="B19263" s="214" t="s">
        <v>38778</v>
      </c>
      <c r="C19263" s="214" t="s">
        <v>47</v>
      </c>
      <c r="D19263" s="217">
        <v>1608.43</v>
      </c>
    </row>
    <row r="19264" spans="1:4">
      <c r="A19264" s="218" t="s">
        <v>38779</v>
      </c>
      <c r="B19264" s="214" t="s">
        <v>38780</v>
      </c>
      <c r="C19264" s="214" t="s">
        <v>47</v>
      </c>
      <c r="D19264" s="217">
        <v>856.32</v>
      </c>
    </row>
    <row r="19265" spans="1:4">
      <c r="A19265" s="218" t="s">
        <v>38781</v>
      </c>
      <c r="B19265" s="214" t="s">
        <v>38782</v>
      </c>
      <c r="C19265" s="214" t="s">
        <v>47</v>
      </c>
      <c r="D19265" s="217">
        <v>661.03</v>
      </c>
    </row>
    <row r="19266" spans="1:4">
      <c r="A19266" s="218" t="s">
        <v>38783</v>
      </c>
      <c r="B19266" s="214" t="s">
        <v>38784</v>
      </c>
      <c r="C19266" s="214" t="s">
        <v>47</v>
      </c>
      <c r="D19266" s="217">
        <v>213.27</v>
      </c>
    </row>
    <row r="19267" spans="1:4">
      <c r="A19267" s="218" t="s">
        <v>38785</v>
      </c>
      <c r="B19267" s="214" t="s">
        <v>38786</v>
      </c>
      <c r="C19267" s="214" t="s">
        <v>47</v>
      </c>
      <c r="D19267" s="217">
        <v>247.22</v>
      </c>
    </row>
    <row r="19268" spans="1:4">
      <c r="A19268" s="218" t="s">
        <v>38787</v>
      </c>
      <c r="B19268" s="214" t="s">
        <v>38788</v>
      </c>
      <c r="C19268" s="214" t="s">
        <v>47</v>
      </c>
      <c r="D19268" s="217">
        <v>8754.27</v>
      </c>
    </row>
    <row r="19269" spans="1:4">
      <c r="A19269" s="218" t="s">
        <v>38789</v>
      </c>
      <c r="B19269" s="214" t="s">
        <v>38790</v>
      </c>
      <c r="C19269" s="214" t="s">
        <v>47</v>
      </c>
      <c r="D19269" s="217">
        <v>3505.03</v>
      </c>
    </row>
    <row r="19270" spans="1:4">
      <c r="A19270" s="218" t="s">
        <v>38791</v>
      </c>
      <c r="B19270" s="214" t="s">
        <v>38792</v>
      </c>
      <c r="C19270" s="214" t="s">
        <v>47</v>
      </c>
      <c r="D19270" s="217">
        <v>1375.58</v>
      </c>
    </row>
    <row r="19271" spans="1:4">
      <c r="A19271" s="218" t="s">
        <v>38793</v>
      </c>
      <c r="B19271" s="214" t="s">
        <v>38794</v>
      </c>
      <c r="C19271" s="214" t="s">
        <v>47</v>
      </c>
      <c r="D19271" s="217">
        <v>1502.16</v>
      </c>
    </row>
    <row r="19272" spans="1:4">
      <c r="A19272" s="218" t="s">
        <v>38795</v>
      </c>
      <c r="B19272" s="214" t="s">
        <v>38796</v>
      </c>
      <c r="C19272" s="214" t="s">
        <v>47</v>
      </c>
      <c r="D19272" s="217">
        <v>2024.16</v>
      </c>
    </row>
    <row r="19273" spans="1:4">
      <c r="A19273" s="218" t="s">
        <v>38797</v>
      </c>
      <c r="B19273" s="214" t="s">
        <v>38798</v>
      </c>
      <c r="C19273" s="214" t="s">
        <v>47</v>
      </c>
      <c r="D19273" s="217">
        <v>2928.02</v>
      </c>
    </row>
    <row r="19274" spans="1:4">
      <c r="A19274" s="218" t="s">
        <v>38799</v>
      </c>
      <c r="B19274" s="214" t="s">
        <v>38800</v>
      </c>
      <c r="C19274" s="214" t="s">
        <v>47</v>
      </c>
      <c r="D19274" s="217">
        <v>7460.88</v>
      </c>
    </row>
    <row r="19275" spans="1:4">
      <c r="A19275" s="218" t="s">
        <v>38801</v>
      </c>
      <c r="B19275" s="214" t="s">
        <v>38802</v>
      </c>
      <c r="C19275" s="214" t="s">
        <v>47</v>
      </c>
      <c r="D19275" s="217">
        <v>1475.97</v>
      </c>
    </row>
    <row r="19276" spans="1:4">
      <c r="A19276" s="218" t="s">
        <v>38803</v>
      </c>
      <c r="B19276" s="214" t="s">
        <v>38804</v>
      </c>
      <c r="C19276" s="214" t="s">
        <v>47</v>
      </c>
      <c r="D19276" s="217">
        <v>2236.65</v>
      </c>
    </row>
    <row r="19277" spans="1:4">
      <c r="A19277" s="218" t="s">
        <v>38805</v>
      </c>
      <c r="B19277" s="214" t="s">
        <v>38806</v>
      </c>
      <c r="C19277" s="214" t="s">
        <v>47</v>
      </c>
      <c r="D19277" s="217">
        <v>1022.15</v>
      </c>
    </row>
    <row r="19278" spans="1:4">
      <c r="A19278" s="218" t="s">
        <v>38807</v>
      </c>
      <c r="B19278" s="214" t="s">
        <v>38808</v>
      </c>
      <c r="C19278" s="214" t="s">
        <v>47</v>
      </c>
      <c r="D19278" s="217">
        <v>2984.3</v>
      </c>
    </row>
    <row r="19279" spans="1:4">
      <c r="A19279" s="218" t="s">
        <v>38809</v>
      </c>
      <c r="B19279" s="214" t="s">
        <v>38810</v>
      </c>
      <c r="C19279" s="214" t="s">
        <v>47</v>
      </c>
      <c r="D19279" s="217">
        <v>40.28</v>
      </c>
    </row>
    <row r="19280" spans="1:4">
      <c r="A19280" s="218" t="s">
        <v>38811</v>
      </c>
      <c r="B19280" s="214" t="s">
        <v>38812</v>
      </c>
      <c r="C19280" s="214" t="s">
        <v>47</v>
      </c>
      <c r="D19280" s="217">
        <v>74.31</v>
      </c>
    </row>
    <row r="19281" spans="1:4">
      <c r="A19281" s="218" t="s">
        <v>38813</v>
      </c>
      <c r="B19281" s="214" t="s">
        <v>38814</v>
      </c>
      <c r="C19281" s="214" t="s">
        <v>47</v>
      </c>
      <c r="D19281" s="217">
        <v>136.85</v>
      </c>
    </row>
    <row r="19282" spans="1:4">
      <c r="A19282" s="218" t="s">
        <v>38815</v>
      </c>
      <c r="B19282" s="214" t="s">
        <v>38816</v>
      </c>
      <c r="C19282" s="214" t="s">
        <v>47</v>
      </c>
      <c r="D19282" s="217">
        <v>511.9</v>
      </c>
    </row>
    <row r="19283" spans="1:4">
      <c r="A19283" s="218" t="s">
        <v>38817</v>
      </c>
      <c r="B19283" s="214" t="s">
        <v>38818</v>
      </c>
      <c r="C19283" s="214" t="s">
        <v>47</v>
      </c>
      <c r="D19283" s="217">
        <v>642.54</v>
      </c>
    </row>
    <row r="19284" spans="1:4">
      <c r="A19284" s="218" t="s">
        <v>38819</v>
      </c>
      <c r="B19284" s="214" t="s">
        <v>38820</v>
      </c>
      <c r="C19284" s="214" t="s">
        <v>47</v>
      </c>
      <c r="D19284" s="217">
        <v>52.87</v>
      </c>
    </row>
    <row r="19285" spans="1:4">
      <c r="A19285" s="218" t="s">
        <v>38821</v>
      </c>
      <c r="B19285" s="214" t="s">
        <v>38822</v>
      </c>
      <c r="C19285" s="214" t="s">
        <v>47</v>
      </c>
      <c r="D19285" s="217">
        <v>886.5</v>
      </c>
    </row>
    <row r="19286" spans="1:4">
      <c r="A19286" s="218" t="s">
        <v>38823</v>
      </c>
      <c r="B19286" s="214" t="s">
        <v>38824</v>
      </c>
      <c r="C19286" s="214" t="s">
        <v>47</v>
      </c>
      <c r="D19286" s="217">
        <v>435.44</v>
      </c>
    </row>
    <row r="19287" spans="1:4">
      <c r="A19287" s="218" t="s">
        <v>38825</v>
      </c>
      <c r="B19287" s="214" t="s">
        <v>38826</v>
      </c>
      <c r="C19287" s="214" t="s">
        <v>47</v>
      </c>
      <c r="D19287" s="217">
        <v>130.22999999999999</v>
      </c>
    </row>
    <row r="19288" spans="1:4">
      <c r="A19288" s="218" t="s">
        <v>38827</v>
      </c>
      <c r="B19288" s="214" t="s">
        <v>38828</v>
      </c>
      <c r="C19288" s="214" t="s">
        <v>47</v>
      </c>
      <c r="D19288" s="217">
        <v>5153.74</v>
      </c>
    </row>
    <row r="19289" spans="1:4">
      <c r="A19289" s="218" t="s">
        <v>38829</v>
      </c>
      <c r="B19289" s="214" t="s">
        <v>38830</v>
      </c>
      <c r="C19289" s="214" t="s">
        <v>47</v>
      </c>
      <c r="D19289" s="217">
        <v>251.27</v>
      </c>
    </row>
    <row r="19290" spans="1:4">
      <c r="A19290" s="218" t="s">
        <v>38831</v>
      </c>
      <c r="B19290" s="214" t="s">
        <v>38832</v>
      </c>
      <c r="C19290" s="214" t="s">
        <v>47</v>
      </c>
      <c r="D19290" s="217">
        <v>263.48</v>
      </c>
    </row>
    <row r="19291" spans="1:4">
      <c r="A19291" s="218" t="s">
        <v>38833</v>
      </c>
      <c r="B19291" s="214" t="s">
        <v>38834</v>
      </c>
      <c r="C19291" s="214" t="s">
        <v>47</v>
      </c>
      <c r="D19291" s="217">
        <v>630.12</v>
      </c>
    </row>
    <row r="19292" spans="1:4">
      <c r="A19292" s="218" t="s">
        <v>38835</v>
      </c>
      <c r="B19292" s="214" t="s">
        <v>38836</v>
      </c>
      <c r="C19292" s="214" t="s">
        <v>47</v>
      </c>
      <c r="D19292" s="217">
        <v>369.24</v>
      </c>
    </row>
    <row r="19293" spans="1:4">
      <c r="A19293" s="218" t="s">
        <v>38837</v>
      </c>
      <c r="B19293" s="214" t="s">
        <v>38838</v>
      </c>
      <c r="C19293" s="214" t="s">
        <v>47</v>
      </c>
      <c r="D19293" s="217">
        <v>441.25</v>
      </c>
    </row>
    <row r="19294" spans="1:4">
      <c r="A19294" s="218" t="s">
        <v>38839</v>
      </c>
      <c r="B19294" s="214" t="s">
        <v>38840</v>
      </c>
      <c r="C19294" s="214" t="s">
        <v>47</v>
      </c>
      <c r="D19294" s="217">
        <v>8714.7000000000007</v>
      </c>
    </row>
    <row r="19295" spans="1:4">
      <c r="A19295" s="218" t="s">
        <v>38841</v>
      </c>
      <c r="B19295" s="214" t="s">
        <v>38842</v>
      </c>
      <c r="C19295" s="214" t="s">
        <v>47</v>
      </c>
      <c r="D19295" s="217">
        <v>13337.52</v>
      </c>
    </row>
    <row r="19296" spans="1:4">
      <c r="A19296" s="218" t="s">
        <v>38843</v>
      </c>
      <c r="B19296" s="214" t="s">
        <v>38844</v>
      </c>
      <c r="C19296" s="214" t="s">
        <v>47</v>
      </c>
      <c r="D19296" s="217">
        <v>1552.38</v>
      </c>
    </row>
    <row r="19297" spans="1:4">
      <c r="A19297" s="218" t="s">
        <v>38845</v>
      </c>
      <c r="B19297" s="214" t="s">
        <v>38846</v>
      </c>
      <c r="C19297" s="214" t="s">
        <v>47</v>
      </c>
      <c r="D19297" s="217">
        <v>2391.1799999999998</v>
      </c>
    </row>
    <row r="19298" spans="1:4">
      <c r="A19298" s="218" t="s">
        <v>38847</v>
      </c>
      <c r="B19298" s="214" t="s">
        <v>38848</v>
      </c>
      <c r="C19298" s="214" t="s">
        <v>47</v>
      </c>
      <c r="D19298" s="217">
        <v>3853.27</v>
      </c>
    </row>
    <row r="19299" spans="1:4">
      <c r="A19299" s="218" t="s">
        <v>38849</v>
      </c>
      <c r="B19299" s="214" t="s">
        <v>38850</v>
      </c>
      <c r="C19299" s="214" t="s">
        <v>47</v>
      </c>
      <c r="D19299" s="217">
        <v>6632.43</v>
      </c>
    </row>
    <row r="19300" spans="1:4">
      <c r="A19300" s="218" t="s">
        <v>38851</v>
      </c>
      <c r="B19300" s="214" t="s">
        <v>38852</v>
      </c>
      <c r="C19300" s="214" t="s">
        <v>47</v>
      </c>
      <c r="D19300" s="217">
        <v>9887.31</v>
      </c>
    </row>
    <row r="19301" spans="1:4">
      <c r="A19301" s="218" t="s">
        <v>38853</v>
      </c>
      <c r="B19301" s="214" t="s">
        <v>38854</v>
      </c>
      <c r="C19301" s="214" t="s">
        <v>47</v>
      </c>
      <c r="D19301" s="217">
        <v>17500.5</v>
      </c>
    </row>
    <row r="19302" spans="1:4">
      <c r="A19302" s="218" t="s">
        <v>38855</v>
      </c>
      <c r="B19302" s="214" t="s">
        <v>38856</v>
      </c>
      <c r="C19302" s="214" t="s">
        <v>47</v>
      </c>
      <c r="D19302" s="217">
        <v>1122.73</v>
      </c>
    </row>
    <row r="19303" spans="1:4">
      <c r="A19303" s="218" t="s">
        <v>38857</v>
      </c>
      <c r="B19303" s="214" t="s">
        <v>38858</v>
      </c>
      <c r="C19303" s="214" t="s">
        <v>47</v>
      </c>
      <c r="D19303" s="217">
        <v>770.81</v>
      </c>
    </row>
    <row r="19304" spans="1:4">
      <c r="A19304" s="218" t="s">
        <v>38859</v>
      </c>
      <c r="B19304" s="214" t="s">
        <v>38860</v>
      </c>
      <c r="C19304" s="214" t="s">
        <v>942</v>
      </c>
      <c r="D19304" s="217">
        <v>4306.8999999999996</v>
      </c>
    </row>
    <row r="19305" spans="1:4">
      <c r="A19305" s="218" t="s">
        <v>38861</v>
      </c>
      <c r="B19305" s="214" t="s">
        <v>38862</v>
      </c>
      <c r="C19305" s="214" t="s">
        <v>942</v>
      </c>
      <c r="D19305" s="217">
        <v>7521.25</v>
      </c>
    </row>
    <row r="19306" spans="1:4">
      <c r="A19306" s="218" t="s">
        <v>38863</v>
      </c>
      <c r="B19306" s="214" t="s">
        <v>38864</v>
      </c>
      <c r="C19306" s="214" t="s">
        <v>942</v>
      </c>
      <c r="D19306" s="217">
        <v>10632.97</v>
      </c>
    </row>
    <row r="19307" spans="1:4">
      <c r="A19307" s="218" t="s">
        <v>38865</v>
      </c>
      <c r="B19307" s="214" t="s">
        <v>38866</v>
      </c>
      <c r="C19307" s="214" t="s">
        <v>942</v>
      </c>
      <c r="D19307" s="217">
        <v>19791.939999999999</v>
      </c>
    </row>
    <row r="19308" spans="1:4">
      <c r="A19308" s="218" t="s">
        <v>38867</v>
      </c>
      <c r="B19308" s="214" t="s">
        <v>38868</v>
      </c>
      <c r="C19308" s="214" t="s">
        <v>602</v>
      </c>
      <c r="D19308" s="217">
        <v>22962.1</v>
      </c>
    </row>
    <row r="19309" spans="1:4">
      <c r="A19309" s="218" t="s">
        <v>38869</v>
      </c>
      <c r="B19309" s="214" t="s">
        <v>38870</v>
      </c>
      <c r="C19309" s="214" t="s">
        <v>602</v>
      </c>
      <c r="D19309" s="217">
        <v>46333.58</v>
      </c>
    </row>
    <row r="19310" spans="1:4">
      <c r="A19310" s="218" t="s">
        <v>38871</v>
      </c>
      <c r="B19310" s="214" t="s">
        <v>38872</v>
      </c>
      <c r="C19310" s="214" t="s">
        <v>47</v>
      </c>
      <c r="D19310" s="217">
        <v>113.85</v>
      </c>
    </row>
    <row r="19311" spans="1:4">
      <c r="A19311" s="218" t="s">
        <v>38873</v>
      </c>
      <c r="B19311" s="214" t="s">
        <v>38874</v>
      </c>
      <c r="C19311" s="214" t="s">
        <v>47</v>
      </c>
      <c r="D19311" s="217">
        <v>144.87</v>
      </c>
    </row>
    <row r="19312" spans="1:4">
      <c r="A19312" s="218" t="s">
        <v>38875</v>
      </c>
      <c r="B19312" s="214" t="s">
        <v>38876</v>
      </c>
      <c r="C19312" s="214" t="s">
        <v>47</v>
      </c>
      <c r="D19312" s="217">
        <v>309.35000000000002</v>
      </c>
    </row>
    <row r="19313" spans="1:4">
      <c r="A19313" s="218" t="s">
        <v>38877</v>
      </c>
      <c r="B19313" s="214" t="s">
        <v>38878</v>
      </c>
      <c r="C19313" s="214" t="s">
        <v>47</v>
      </c>
      <c r="D19313" s="217">
        <v>295.76</v>
      </c>
    </row>
    <row r="19314" spans="1:4">
      <c r="A19314" s="218" t="s">
        <v>38879</v>
      </c>
      <c r="B19314" s="214" t="s">
        <v>38880</v>
      </c>
      <c r="C19314" s="214" t="s">
        <v>47</v>
      </c>
      <c r="D19314" s="217">
        <v>400.42</v>
      </c>
    </row>
    <row r="19315" spans="1:4">
      <c r="A19315" s="218" t="s">
        <v>38881</v>
      </c>
      <c r="B19315" s="214" t="s">
        <v>38882</v>
      </c>
      <c r="C19315" s="214" t="s">
        <v>47</v>
      </c>
      <c r="D19315" s="217">
        <v>1556.39</v>
      </c>
    </row>
    <row r="19316" spans="1:4">
      <c r="A19316" s="218" t="s">
        <v>38883</v>
      </c>
      <c r="B19316" s="214" t="s">
        <v>38884</v>
      </c>
      <c r="C19316" s="214" t="s">
        <v>47</v>
      </c>
      <c r="D19316" s="217">
        <v>2154.94</v>
      </c>
    </row>
    <row r="19317" spans="1:4">
      <c r="A19317" s="218" t="s">
        <v>38885</v>
      </c>
      <c r="B19317" s="214" t="s">
        <v>38886</v>
      </c>
      <c r="C19317" s="214" t="s">
        <v>47</v>
      </c>
      <c r="D19317" s="217">
        <v>68.34</v>
      </c>
    </row>
    <row r="19318" spans="1:4">
      <c r="A19318" s="218" t="s">
        <v>38887</v>
      </c>
      <c r="B19318" s="214" t="s">
        <v>38888</v>
      </c>
      <c r="C19318" s="214" t="s">
        <v>47</v>
      </c>
      <c r="D19318" s="217">
        <v>182.24</v>
      </c>
    </row>
    <row r="19319" spans="1:4">
      <c r="A19319" s="218" t="s">
        <v>38889</v>
      </c>
      <c r="B19319" s="214" t="s">
        <v>38890</v>
      </c>
      <c r="C19319" s="214" t="s">
        <v>47</v>
      </c>
      <c r="D19319" s="217">
        <v>410.04</v>
      </c>
    </row>
    <row r="19320" spans="1:4">
      <c r="A19320" s="218" t="s">
        <v>38891</v>
      </c>
      <c r="B19320" s="214" t="s">
        <v>38892</v>
      </c>
      <c r="C19320" s="214" t="s">
        <v>47</v>
      </c>
      <c r="D19320" s="217">
        <v>100.16</v>
      </c>
    </row>
    <row r="19321" spans="1:4">
      <c r="A19321" s="218" t="s">
        <v>38893</v>
      </c>
      <c r="B19321" s="214" t="s">
        <v>38894</v>
      </c>
      <c r="C19321" s="214" t="s">
        <v>47</v>
      </c>
      <c r="D19321" s="217">
        <v>115.89</v>
      </c>
    </row>
    <row r="19322" spans="1:4">
      <c r="A19322" s="218" t="s">
        <v>38895</v>
      </c>
      <c r="B19322" s="214" t="s">
        <v>38896</v>
      </c>
      <c r="C19322" s="214" t="s">
        <v>47</v>
      </c>
      <c r="D19322" s="217">
        <v>127.75</v>
      </c>
    </row>
    <row r="19323" spans="1:4">
      <c r="A19323" s="218" t="s">
        <v>38897</v>
      </c>
      <c r="B19323" s="214" t="s">
        <v>38898</v>
      </c>
      <c r="C19323" s="214" t="s">
        <v>47</v>
      </c>
      <c r="D19323" s="217">
        <v>138.76</v>
      </c>
    </row>
    <row r="19324" spans="1:4">
      <c r="A19324" s="218" t="s">
        <v>38899</v>
      </c>
      <c r="B19324" s="214" t="s">
        <v>38900</v>
      </c>
      <c r="C19324" s="214" t="s">
        <v>47</v>
      </c>
      <c r="D19324" s="217">
        <v>159.22999999999999</v>
      </c>
    </row>
    <row r="19325" spans="1:4">
      <c r="A19325" s="218" t="s">
        <v>38901</v>
      </c>
      <c r="B19325" s="214" t="s">
        <v>38902</v>
      </c>
      <c r="C19325" s="214" t="s">
        <v>47</v>
      </c>
      <c r="D19325" s="217">
        <v>184.88</v>
      </c>
    </row>
    <row r="19326" spans="1:4">
      <c r="A19326" s="218" t="s">
        <v>38903</v>
      </c>
      <c r="B19326" s="214" t="s">
        <v>38904</v>
      </c>
      <c r="C19326" s="214" t="s">
        <v>47</v>
      </c>
      <c r="D19326" s="217">
        <v>369.05</v>
      </c>
    </row>
    <row r="19327" spans="1:4">
      <c r="A19327" s="218" t="s">
        <v>38905</v>
      </c>
      <c r="B19327" s="214" t="s">
        <v>38906</v>
      </c>
      <c r="C19327" s="214" t="s">
        <v>47</v>
      </c>
      <c r="D19327" s="217">
        <v>142.03</v>
      </c>
    </row>
    <row r="19328" spans="1:4">
      <c r="A19328" s="218" t="s">
        <v>38907</v>
      </c>
      <c r="B19328" s="214" t="s">
        <v>38908</v>
      </c>
      <c r="C19328" s="214" t="s">
        <v>47</v>
      </c>
      <c r="D19328" s="217">
        <v>156.53</v>
      </c>
    </row>
    <row r="19329" spans="1:4">
      <c r="A19329" s="218" t="s">
        <v>38909</v>
      </c>
      <c r="B19329" s="214" t="s">
        <v>38910</v>
      </c>
      <c r="C19329" s="214" t="s">
        <v>47</v>
      </c>
      <c r="D19329" s="217">
        <v>580.16999999999996</v>
      </c>
    </row>
    <row r="19330" spans="1:4">
      <c r="A19330" s="218" t="s">
        <v>38911</v>
      </c>
      <c r="B19330" s="214" t="s">
        <v>38912</v>
      </c>
      <c r="C19330" s="214" t="s">
        <v>47</v>
      </c>
      <c r="D19330" s="217">
        <v>96.15</v>
      </c>
    </row>
    <row r="19331" spans="1:4">
      <c r="A19331" s="218" t="s">
        <v>38913</v>
      </c>
      <c r="B19331" s="214" t="s">
        <v>38914</v>
      </c>
      <c r="C19331" s="214" t="s">
        <v>47</v>
      </c>
      <c r="D19331" s="217">
        <v>219.43</v>
      </c>
    </row>
    <row r="19332" spans="1:4">
      <c r="A19332" s="218" t="s">
        <v>38915</v>
      </c>
      <c r="B19332" s="214" t="s">
        <v>38916</v>
      </c>
      <c r="C19332" s="214" t="s">
        <v>47</v>
      </c>
      <c r="D19332" s="217">
        <v>535.41999999999996</v>
      </c>
    </row>
    <row r="19333" spans="1:4">
      <c r="A19333" s="218" t="s">
        <v>38917</v>
      </c>
      <c r="B19333" s="214" t="s">
        <v>38918</v>
      </c>
      <c r="C19333" s="214" t="s">
        <v>47</v>
      </c>
      <c r="D19333" s="217">
        <v>19.36</v>
      </c>
    </row>
    <row r="19334" spans="1:4">
      <c r="A19334" s="218" t="s">
        <v>38919</v>
      </c>
      <c r="B19334" s="214" t="s">
        <v>38920</v>
      </c>
      <c r="C19334" s="214" t="s">
        <v>367</v>
      </c>
      <c r="D19334" s="217">
        <v>1439.42</v>
      </c>
    </row>
    <row r="19335" spans="1:4">
      <c r="A19335" s="218" t="s">
        <v>38921</v>
      </c>
      <c r="B19335" s="214" t="s">
        <v>38922</v>
      </c>
      <c r="C19335" s="214" t="s">
        <v>47</v>
      </c>
      <c r="D19335" s="217">
        <v>13.33</v>
      </c>
    </row>
    <row r="19336" spans="1:4">
      <c r="A19336" s="218" t="s">
        <v>38923</v>
      </c>
      <c r="B19336" s="214" t="s">
        <v>38924</v>
      </c>
      <c r="C19336" s="214" t="s">
        <v>47</v>
      </c>
      <c r="D19336" s="217">
        <v>433.03</v>
      </c>
    </row>
    <row r="19337" spans="1:4">
      <c r="A19337" s="218" t="s">
        <v>38925</v>
      </c>
      <c r="B19337" s="214" t="s">
        <v>38926</v>
      </c>
      <c r="C19337" s="214" t="s">
        <v>47</v>
      </c>
      <c r="D19337" s="217">
        <v>46.04</v>
      </c>
    </row>
    <row r="19338" spans="1:4">
      <c r="A19338" s="218" t="s">
        <v>38927</v>
      </c>
      <c r="B19338" s="214" t="s">
        <v>38928</v>
      </c>
      <c r="C19338" s="214" t="s">
        <v>47</v>
      </c>
      <c r="D19338" s="217">
        <v>15.4</v>
      </c>
    </row>
    <row r="19339" spans="1:4">
      <c r="A19339" s="218" t="s">
        <v>38929</v>
      </c>
      <c r="B19339" s="214" t="s">
        <v>38930</v>
      </c>
      <c r="C19339" s="214" t="s">
        <v>367</v>
      </c>
      <c r="D19339" s="217">
        <v>1434.58</v>
      </c>
    </row>
    <row r="19340" spans="1:4">
      <c r="A19340" s="218" t="s">
        <v>93</v>
      </c>
      <c r="B19340" s="214" t="s">
        <v>92</v>
      </c>
      <c r="C19340" s="214" t="s">
        <v>367</v>
      </c>
      <c r="D19340" s="217">
        <v>1503.18</v>
      </c>
    </row>
    <row r="19341" spans="1:4">
      <c r="A19341" s="218" t="s">
        <v>38931</v>
      </c>
      <c r="B19341" s="214" t="s">
        <v>38932</v>
      </c>
      <c r="C19341" s="214" t="s">
        <v>47</v>
      </c>
      <c r="D19341" s="217">
        <v>106.73</v>
      </c>
    </row>
    <row r="19342" spans="1:4">
      <c r="A19342" s="218" t="s">
        <v>38933</v>
      </c>
      <c r="B19342" s="214" t="s">
        <v>38934</v>
      </c>
      <c r="C19342" s="214" t="s">
        <v>47</v>
      </c>
      <c r="D19342" s="217">
        <v>5151.1400000000003</v>
      </c>
    </row>
    <row r="19343" spans="1:4">
      <c r="A19343" s="218" t="s">
        <v>38935</v>
      </c>
      <c r="B19343" s="214" t="s">
        <v>38936</v>
      </c>
      <c r="C19343" s="214" t="s">
        <v>47</v>
      </c>
      <c r="D19343" s="217">
        <v>5885.24</v>
      </c>
    </row>
    <row r="19344" spans="1:4">
      <c r="A19344" s="218" t="s">
        <v>38937</v>
      </c>
      <c r="B19344" s="214" t="s">
        <v>38938</v>
      </c>
      <c r="C19344" s="214" t="s">
        <v>47</v>
      </c>
      <c r="D19344" s="217">
        <v>520.88</v>
      </c>
    </row>
    <row r="19345" spans="1:4">
      <c r="A19345" s="218" t="s">
        <v>38939</v>
      </c>
      <c r="B19345" s="214" t="s">
        <v>38940</v>
      </c>
      <c r="C19345" s="214" t="s">
        <v>47</v>
      </c>
      <c r="D19345" s="217">
        <v>542.11</v>
      </c>
    </row>
    <row r="19346" spans="1:4">
      <c r="A19346" s="218" t="s">
        <v>38941</v>
      </c>
      <c r="B19346" s="214" t="s">
        <v>38942</v>
      </c>
      <c r="C19346" s="214" t="s">
        <v>47</v>
      </c>
      <c r="D19346" s="217">
        <v>533.96</v>
      </c>
    </row>
    <row r="19347" spans="1:4">
      <c r="A19347" s="218" t="s">
        <v>38943</v>
      </c>
      <c r="B19347" s="214" t="s">
        <v>38944</v>
      </c>
      <c r="C19347" s="214" t="s">
        <v>47</v>
      </c>
      <c r="D19347" s="217">
        <v>240.56</v>
      </c>
    </row>
    <row r="19348" spans="1:4">
      <c r="A19348" s="218" t="s">
        <v>38945</v>
      </c>
      <c r="B19348" s="214" t="s">
        <v>38946</v>
      </c>
      <c r="C19348" s="214" t="s">
        <v>47</v>
      </c>
      <c r="D19348" s="217">
        <v>321.97000000000003</v>
      </c>
    </row>
    <row r="19349" spans="1:4">
      <c r="A19349" s="218" t="s">
        <v>38947</v>
      </c>
      <c r="B19349" s="214" t="s">
        <v>38948</v>
      </c>
      <c r="C19349" s="214" t="s">
        <v>47</v>
      </c>
      <c r="D19349" s="217">
        <v>434.27</v>
      </c>
    </row>
    <row r="19350" spans="1:4">
      <c r="A19350" s="218" t="s">
        <v>38949</v>
      </c>
      <c r="B19350" s="214" t="s">
        <v>38950</v>
      </c>
      <c r="C19350" s="214" t="s">
        <v>47</v>
      </c>
      <c r="D19350" s="217">
        <v>525.39</v>
      </c>
    </row>
    <row r="19351" spans="1:4">
      <c r="A19351" s="218" t="s">
        <v>38951</v>
      </c>
      <c r="B19351" s="214" t="s">
        <v>38952</v>
      </c>
      <c r="C19351" s="214" t="s">
        <v>47</v>
      </c>
      <c r="D19351" s="217">
        <v>420.64</v>
      </c>
    </row>
    <row r="19352" spans="1:4">
      <c r="A19352" s="218" t="s">
        <v>38953</v>
      </c>
      <c r="B19352" s="214" t="s">
        <v>38954</v>
      </c>
      <c r="C19352" s="214" t="s">
        <v>47</v>
      </c>
      <c r="D19352" s="217">
        <v>1834.09</v>
      </c>
    </row>
    <row r="19353" spans="1:4">
      <c r="A19353" s="218" t="s">
        <v>38955</v>
      </c>
      <c r="B19353" s="214" t="s">
        <v>38956</v>
      </c>
      <c r="C19353" s="214" t="s">
        <v>602</v>
      </c>
      <c r="D19353" s="217">
        <v>1190.57</v>
      </c>
    </row>
    <row r="19354" spans="1:4">
      <c r="A19354" s="218" t="s">
        <v>38957</v>
      </c>
      <c r="B19354" s="214" t="s">
        <v>38958</v>
      </c>
      <c r="C19354" s="214" t="s">
        <v>602</v>
      </c>
      <c r="D19354" s="217">
        <v>1910.11</v>
      </c>
    </row>
    <row r="19355" spans="1:4">
      <c r="A19355" s="218" t="s">
        <v>38959</v>
      </c>
      <c r="B19355" s="214" t="s">
        <v>38960</v>
      </c>
      <c r="C19355" s="214" t="s">
        <v>47</v>
      </c>
      <c r="D19355" s="217">
        <v>552.24</v>
      </c>
    </row>
    <row r="19356" spans="1:4">
      <c r="A19356" s="218" t="s">
        <v>38961</v>
      </c>
      <c r="B19356" s="214" t="s">
        <v>38962</v>
      </c>
      <c r="C19356" s="214" t="s">
        <v>602</v>
      </c>
      <c r="D19356" s="217">
        <v>465.89</v>
      </c>
    </row>
    <row r="19357" spans="1:4">
      <c r="A19357" s="218" t="s">
        <v>38963</v>
      </c>
      <c r="B19357" s="214" t="s">
        <v>38964</v>
      </c>
      <c r="C19357" s="214" t="s">
        <v>602</v>
      </c>
      <c r="D19357" s="217">
        <v>318.52</v>
      </c>
    </row>
    <row r="19358" spans="1:4">
      <c r="A19358" s="218" t="s">
        <v>38965</v>
      </c>
      <c r="B19358" s="214" t="s">
        <v>38966</v>
      </c>
      <c r="C19358" s="214" t="s">
        <v>602</v>
      </c>
      <c r="D19358" s="217">
        <v>347.34</v>
      </c>
    </row>
    <row r="19359" spans="1:4">
      <c r="A19359" s="218" t="s">
        <v>38967</v>
      </c>
      <c r="B19359" s="214" t="s">
        <v>38968</v>
      </c>
      <c r="C19359" s="214" t="s">
        <v>47</v>
      </c>
      <c r="D19359" s="217">
        <v>3853.37</v>
      </c>
    </row>
    <row r="19360" spans="1:4">
      <c r="A19360" s="218" t="s">
        <v>38969</v>
      </c>
      <c r="B19360" s="214" t="s">
        <v>38970</v>
      </c>
      <c r="C19360" s="214" t="s">
        <v>47</v>
      </c>
      <c r="D19360" s="217">
        <v>6270.4</v>
      </c>
    </row>
    <row r="19361" spans="1:4">
      <c r="A19361" s="218" t="s">
        <v>38971</v>
      </c>
      <c r="B19361" s="214" t="s">
        <v>38972</v>
      </c>
      <c r="C19361" s="214" t="s">
        <v>47</v>
      </c>
      <c r="D19361" s="217">
        <v>8628</v>
      </c>
    </row>
    <row r="19362" spans="1:4">
      <c r="A19362" s="218" t="s">
        <v>38973</v>
      </c>
      <c r="B19362" s="214" t="s">
        <v>38974</v>
      </c>
      <c r="C19362" s="214" t="s">
        <v>47</v>
      </c>
      <c r="D19362" s="217">
        <v>3151.93</v>
      </c>
    </row>
    <row r="19363" spans="1:4">
      <c r="A19363" s="218" t="s">
        <v>38975</v>
      </c>
      <c r="B19363" s="214" t="s">
        <v>38976</v>
      </c>
      <c r="C19363" s="214" t="s">
        <v>47</v>
      </c>
      <c r="D19363" s="217">
        <v>7075.17</v>
      </c>
    </row>
    <row r="19364" spans="1:4">
      <c r="A19364" s="218" t="s">
        <v>38977</v>
      </c>
      <c r="B19364" s="214" t="s">
        <v>38978</v>
      </c>
      <c r="C19364" s="214" t="s">
        <v>602</v>
      </c>
      <c r="D19364" s="217">
        <v>749.82</v>
      </c>
    </row>
    <row r="19365" spans="1:4">
      <c r="A19365" s="218" t="s">
        <v>38979</v>
      </c>
      <c r="B19365" s="214" t="s">
        <v>38980</v>
      </c>
      <c r="C19365" s="214" t="s">
        <v>47</v>
      </c>
      <c r="D19365" s="217">
        <v>5231</v>
      </c>
    </row>
    <row r="19366" spans="1:4">
      <c r="A19366" s="218" t="s">
        <v>38981</v>
      </c>
      <c r="B19366" s="214" t="s">
        <v>38982</v>
      </c>
      <c r="C19366" s="214" t="s">
        <v>47</v>
      </c>
      <c r="D19366" s="217">
        <v>7702.32</v>
      </c>
    </row>
    <row r="19367" spans="1:4">
      <c r="A19367" s="218" t="s">
        <v>38983</v>
      </c>
      <c r="B19367" s="214" t="s">
        <v>38984</v>
      </c>
      <c r="C19367" s="214" t="s">
        <v>47</v>
      </c>
      <c r="D19367" s="217">
        <v>12481.19</v>
      </c>
    </row>
    <row r="19368" spans="1:4">
      <c r="A19368" s="218" t="s">
        <v>38985</v>
      </c>
      <c r="B19368" s="214" t="s">
        <v>38986</v>
      </c>
      <c r="C19368" s="214" t="s">
        <v>47</v>
      </c>
      <c r="D19368" s="217">
        <v>17274.5</v>
      </c>
    </row>
    <row r="19369" spans="1:4">
      <c r="A19369" s="218" t="s">
        <v>38987</v>
      </c>
      <c r="B19369" s="214" t="s">
        <v>38988</v>
      </c>
      <c r="C19369" s="214" t="s">
        <v>47</v>
      </c>
      <c r="D19369" s="217">
        <v>23858.89</v>
      </c>
    </row>
    <row r="19370" spans="1:4">
      <c r="A19370" s="218" t="s">
        <v>38989</v>
      </c>
      <c r="B19370" s="214" t="s">
        <v>38990</v>
      </c>
      <c r="C19370" s="214" t="s">
        <v>47</v>
      </c>
      <c r="D19370" s="217">
        <v>4454.54</v>
      </c>
    </row>
    <row r="19371" spans="1:4">
      <c r="A19371" s="218" t="s">
        <v>38991</v>
      </c>
      <c r="B19371" s="214" t="s">
        <v>38992</v>
      </c>
      <c r="C19371" s="214" t="s">
        <v>47</v>
      </c>
      <c r="D19371" s="217">
        <v>10105.030000000001</v>
      </c>
    </row>
    <row r="19372" spans="1:4">
      <c r="A19372" s="218" t="s">
        <v>38993</v>
      </c>
      <c r="B19372" s="214" t="s">
        <v>38994</v>
      </c>
      <c r="C19372" s="214" t="s">
        <v>47</v>
      </c>
      <c r="D19372" s="217">
        <v>16448.8</v>
      </c>
    </row>
    <row r="19373" spans="1:4">
      <c r="A19373" s="218" t="s">
        <v>38995</v>
      </c>
      <c r="B19373" s="214" t="s">
        <v>38996</v>
      </c>
      <c r="C19373" s="214" t="s">
        <v>602</v>
      </c>
      <c r="D19373" s="217">
        <v>2337.5300000000002</v>
      </c>
    </row>
    <row r="19374" spans="1:4">
      <c r="A19374" s="218" t="s">
        <v>38997</v>
      </c>
      <c r="B19374" s="214" t="s">
        <v>38998</v>
      </c>
      <c r="C19374" s="214" t="s">
        <v>47</v>
      </c>
      <c r="D19374" s="217">
        <v>879.36</v>
      </c>
    </row>
    <row r="19375" spans="1:4">
      <c r="A19375" s="218" t="s">
        <v>38999</v>
      </c>
      <c r="B19375" s="214" t="s">
        <v>39000</v>
      </c>
      <c r="C19375" s="214" t="s">
        <v>602</v>
      </c>
      <c r="D19375" s="217">
        <v>436.35</v>
      </c>
    </row>
    <row r="19376" spans="1:4">
      <c r="A19376" s="218" t="s">
        <v>39001</v>
      </c>
      <c r="B19376" s="214" t="s">
        <v>39002</v>
      </c>
      <c r="C19376" s="214" t="s">
        <v>602</v>
      </c>
      <c r="D19376" s="217">
        <v>621.27</v>
      </c>
    </row>
    <row r="19377" spans="1:4">
      <c r="A19377" s="218" t="s">
        <v>39003</v>
      </c>
      <c r="B19377" s="214" t="s">
        <v>39004</v>
      </c>
      <c r="C19377" s="214" t="s">
        <v>602</v>
      </c>
      <c r="D19377" s="217">
        <v>710.05</v>
      </c>
    </row>
    <row r="19378" spans="1:4">
      <c r="A19378" s="218" t="s">
        <v>39005</v>
      </c>
      <c r="B19378" s="214" t="s">
        <v>39006</v>
      </c>
      <c r="C19378" s="214" t="s">
        <v>602</v>
      </c>
      <c r="D19378" s="217">
        <v>1061.25</v>
      </c>
    </row>
    <row r="19379" spans="1:4">
      <c r="A19379" s="218" t="s">
        <v>39007</v>
      </c>
      <c r="B19379" s="214" t="s">
        <v>39008</v>
      </c>
      <c r="C19379" s="214" t="s">
        <v>602</v>
      </c>
      <c r="D19379" s="217">
        <v>1625.59</v>
      </c>
    </row>
    <row r="19380" spans="1:4">
      <c r="A19380" s="218" t="s">
        <v>39009</v>
      </c>
      <c r="B19380" s="214" t="s">
        <v>39010</v>
      </c>
      <c r="C19380" s="214" t="s">
        <v>602</v>
      </c>
      <c r="D19380" s="217">
        <v>2986.12</v>
      </c>
    </row>
    <row r="19381" spans="1:4">
      <c r="A19381" s="218" t="s">
        <v>39011</v>
      </c>
      <c r="B19381" s="214" t="s">
        <v>39012</v>
      </c>
      <c r="C19381" s="214" t="s">
        <v>47</v>
      </c>
      <c r="D19381" s="217">
        <v>1079.0999999999999</v>
      </c>
    </row>
    <row r="19382" spans="1:4">
      <c r="A19382" s="218" t="s">
        <v>39013</v>
      </c>
      <c r="B19382" s="214" t="s">
        <v>39014</v>
      </c>
      <c r="C19382" s="214" t="s">
        <v>47</v>
      </c>
      <c r="D19382" s="217">
        <v>408.59</v>
      </c>
    </row>
    <row r="19383" spans="1:4">
      <c r="A19383" s="218" t="s">
        <v>39015</v>
      </c>
      <c r="B19383" s="214" t="s">
        <v>39016</v>
      </c>
      <c r="C19383" s="214" t="s">
        <v>47</v>
      </c>
      <c r="D19383" s="217">
        <v>1565.86</v>
      </c>
    </row>
    <row r="19384" spans="1:4">
      <c r="A19384" s="218" t="s">
        <v>39017</v>
      </c>
      <c r="B19384" s="214" t="s">
        <v>39018</v>
      </c>
      <c r="C19384" s="214" t="s">
        <v>47</v>
      </c>
      <c r="D19384" s="217">
        <v>619.34</v>
      </c>
    </row>
    <row r="19385" spans="1:4">
      <c r="A19385" s="218" t="s">
        <v>39019</v>
      </c>
      <c r="B19385" s="214" t="s">
        <v>39020</v>
      </c>
      <c r="C19385" s="214" t="s">
        <v>602</v>
      </c>
      <c r="D19385" s="217">
        <v>29.6</v>
      </c>
    </row>
    <row r="19386" spans="1:4">
      <c r="A19386" s="218" t="s">
        <v>39021</v>
      </c>
      <c r="B19386" s="214" t="s">
        <v>39022</v>
      </c>
      <c r="C19386" s="214" t="s">
        <v>47</v>
      </c>
      <c r="D19386" s="217">
        <v>112.71</v>
      </c>
    </row>
    <row r="19387" spans="1:4">
      <c r="A19387" s="218" t="s">
        <v>39023</v>
      </c>
      <c r="B19387" s="214" t="s">
        <v>39024</v>
      </c>
      <c r="C19387" s="214" t="s">
        <v>602</v>
      </c>
      <c r="D19387" s="217">
        <v>43.42</v>
      </c>
    </row>
    <row r="19388" spans="1:4">
      <c r="A19388" s="218" t="s">
        <v>39025</v>
      </c>
      <c r="B19388" s="214" t="s">
        <v>39026</v>
      </c>
      <c r="C19388" s="214" t="s">
        <v>47</v>
      </c>
      <c r="D19388" s="217">
        <v>255.34</v>
      </c>
    </row>
    <row r="19389" spans="1:4">
      <c r="A19389" s="218" t="s">
        <v>39027</v>
      </c>
      <c r="B19389" s="214" t="s">
        <v>39028</v>
      </c>
      <c r="C19389" s="214" t="s">
        <v>47</v>
      </c>
      <c r="D19389" s="217">
        <v>4807.4399999999996</v>
      </c>
    </row>
    <row r="19390" spans="1:4">
      <c r="A19390" s="218" t="s">
        <v>39029</v>
      </c>
      <c r="B19390" s="214" t="s">
        <v>39030</v>
      </c>
      <c r="C19390" s="214" t="s">
        <v>47</v>
      </c>
      <c r="D19390" s="217">
        <v>84.29</v>
      </c>
    </row>
    <row r="19391" spans="1:4">
      <c r="A19391" s="218" t="s">
        <v>39031</v>
      </c>
      <c r="B19391" s="214" t="s">
        <v>39032</v>
      </c>
      <c r="C19391" s="214" t="s">
        <v>47</v>
      </c>
      <c r="D19391" s="217">
        <v>123.25</v>
      </c>
    </row>
    <row r="19392" spans="1:4">
      <c r="A19392" s="218" t="s">
        <v>39033</v>
      </c>
      <c r="B19392" s="214" t="s">
        <v>39034</v>
      </c>
      <c r="C19392" s="214" t="s">
        <v>47</v>
      </c>
      <c r="D19392" s="217">
        <v>2163.61</v>
      </c>
    </row>
    <row r="19393" spans="1:4">
      <c r="A19393" s="218" t="s">
        <v>39035</v>
      </c>
      <c r="B19393" s="214" t="s">
        <v>39036</v>
      </c>
      <c r="C19393" s="214" t="s">
        <v>47</v>
      </c>
      <c r="D19393" s="217">
        <v>117.85</v>
      </c>
    </row>
    <row r="19394" spans="1:4">
      <c r="A19394" s="218" t="s">
        <v>39037</v>
      </c>
      <c r="B19394" s="214" t="s">
        <v>39038</v>
      </c>
      <c r="C19394" s="214" t="s">
        <v>47</v>
      </c>
      <c r="D19394" s="217">
        <v>82.56</v>
      </c>
    </row>
    <row r="19395" spans="1:4">
      <c r="A19395" s="218" t="s">
        <v>39039</v>
      </c>
      <c r="B19395" s="214" t="s">
        <v>39040</v>
      </c>
      <c r="C19395" s="214" t="s">
        <v>47</v>
      </c>
      <c r="D19395" s="217">
        <v>22.49</v>
      </c>
    </row>
    <row r="19396" spans="1:4">
      <c r="A19396" s="218" t="s">
        <v>39041</v>
      </c>
      <c r="B19396" s="214" t="s">
        <v>39042</v>
      </c>
      <c r="C19396" s="214" t="s">
        <v>47</v>
      </c>
      <c r="D19396" s="217">
        <v>326.99</v>
      </c>
    </row>
    <row r="19397" spans="1:4">
      <c r="A19397" s="218" t="s">
        <v>39043</v>
      </c>
      <c r="B19397" s="214" t="s">
        <v>39044</v>
      </c>
      <c r="C19397" s="214" t="s">
        <v>47</v>
      </c>
      <c r="D19397" s="217">
        <v>2576.33</v>
      </c>
    </row>
    <row r="19398" spans="1:4">
      <c r="A19398" s="218" t="s">
        <v>39045</v>
      </c>
      <c r="B19398" s="214" t="s">
        <v>39046</v>
      </c>
      <c r="C19398" s="214" t="s">
        <v>47</v>
      </c>
      <c r="D19398" s="217">
        <v>3117.84</v>
      </c>
    </row>
    <row r="19399" spans="1:4">
      <c r="A19399" s="218" t="s">
        <v>39047</v>
      </c>
      <c r="B19399" s="214" t="s">
        <v>39048</v>
      </c>
      <c r="C19399" s="214" t="s">
        <v>47</v>
      </c>
      <c r="D19399" s="217">
        <v>4028.66</v>
      </c>
    </row>
    <row r="19400" spans="1:4">
      <c r="A19400" s="218" t="s">
        <v>39049</v>
      </c>
      <c r="B19400" s="214" t="s">
        <v>39050</v>
      </c>
      <c r="C19400" s="214" t="s">
        <v>47</v>
      </c>
      <c r="D19400" s="217">
        <v>54</v>
      </c>
    </row>
    <row r="19401" spans="1:4">
      <c r="A19401" s="218" t="s">
        <v>39051</v>
      </c>
      <c r="B19401" s="214" t="s">
        <v>39052</v>
      </c>
      <c r="C19401" s="214" t="s">
        <v>47</v>
      </c>
      <c r="D19401" s="217">
        <v>1352.22</v>
      </c>
    </row>
    <row r="19402" spans="1:4">
      <c r="A19402" s="218" t="s">
        <v>39053</v>
      </c>
      <c r="B19402" s="214" t="s">
        <v>39054</v>
      </c>
      <c r="C19402" s="214" t="s">
        <v>47</v>
      </c>
      <c r="D19402" s="217">
        <v>56.27</v>
      </c>
    </row>
    <row r="19403" spans="1:4">
      <c r="A19403" s="218" t="s">
        <v>39055</v>
      </c>
      <c r="B19403" s="214" t="s">
        <v>39056</v>
      </c>
      <c r="C19403" s="214" t="s">
        <v>47</v>
      </c>
      <c r="D19403" s="217">
        <v>10209.83</v>
      </c>
    </row>
    <row r="19404" spans="1:4">
      <c r="A19404" s="218" t="s">
        <v>39057</v>
      </c>
      <c r="B19404" s="214" t="s">
        <v>39058</v>
      </c>
      <c r="C19404" s="214" t="s">
        <v>47</v>
      </c>
      <c r="D19404" s="217">
        <v>324.17</v>
      </c>
    </row>
    <row r="19405" spans="1:4">
      <c r="A19405" s="218" t="s">
        <v>39059</v>
      </c>
      <c r="B19405" s="214" t="s">
        <v>39060</v>
      </c>
      <c r="C19405" s="214" t="s">
        <v>47</v>
      </c>
      <c r="D19405" s="217">
        <v>31566.9</v>
      </c>
    </row>
    <row r="19406" spans="1:4">
      <c r="A19406" s="218" t="s">
        <v>39061</v>
      </c>
      <c r="B19406" s="214" t="s">
        <v>39062</v>
      </c>
      <c r="C19406" s="214" t="s">
        <v>47</v>
      </c>
      <c r="D19406" s="217">
        <v>403.94</v>
      </c>
    </row>
    <row r="19407" spans="1:4">
      <c r="A19407" s="218" t="s">
        <v>39063</v>
      </c>
      <c r="B19407" s="214" t="s">
        <v>39064</v>
      </c>
      <c r="C19407" s="214" t="s">
        <v>47</v>
      </c>
      <c r="D19407" s="217">
        <v>135.22999999999999</v>
      </c>
    </row>
    <row r="19408" spans="1:4">
      <c r="A19408" s="218" t="s">
        <v>39065</v>
      </c>
      <c r="B19408" s="214" t="s">
        <v>39066</v>
      </c>
      <c r="C19408" s="214" t="s">
        <v>47</v>
      </c>
      <c r="D19408" s="217">
        <v>332.46</v>
      </c>
    </row>
    <row r="19409" spans="1:4">
      <c r="A19409" s="218" t="s">
        <v>39067</v>
      </c>
      <c r="B19409" s="214" t="s">
        <v>39068</v>
      </c>
      <c r="C19409" s="214" t="s">
        <v>47</v>
      </c>
      <c r="D19409" s="217">
        <v>98.58</v>
      </c>
    </row>
    <row r="19410" spans="1:4">
      <c r="A19410" s="218" t="s">
        <v>39069</v>
      </c>
      <c r="B19410" s="214" t="s">
        <v>39070</v>
      </c>
      <c r="C19410" s="214" t="s">
        <v>47</v>
      </c>
      <c r="D19410" s="217">
        <v>213.93</v>
      </c>
    </row>
    <row r="19411" spans="1:4">
      <c r="A19411" s="218" t="s">
        <v>39071</v>
      </c>
      <c r="B19411" s="214" t="s">
        <v>39072</v>
      </c>
      <c r="C19411" s="214" t="s">
        <v>47</v>
      </c>
      <c r="D19411" s="217">
        <v>543.1</v>
      </c>
    </row>
    <row r="19412" spans="1:4">
      <c r="A19412" s="218" t="s">
        <v>39073</v>
      </c>
      <c r="B19412" s="214" t="s">
        <v>39074</v>
      </c>
      <c r="C19412" s="214" t="s">
        <v>47</v>
      </c>
      <c r="D19412" s="217">
        <v>345.82</v>
      </c>
    </row>
    <row r="19413" spans="1:4">
      <c r="A19413" s="218" t="s">
        <v>39075</v>
      </c>
      <c r="B19413" s="214" t="s">
        <v>39076</v>
      </c>
      <c r="C19413" s="214" t="s">
        <v>47</v>
      </c>
      <c r="D19413" s="217">
        <v>1074.8</v>
      </c>
    </row>
    <row r="19414" spans="1:4">
      <c r="A19414" s="218" t="s">
        <v>39077</v>
      </c>
      <c r="B19414" s="214" t="s">
        <v>39078</v>
      </c>
      <c r="C19414" s="214" t="s">
        <v>47</v>
      </c>
      <c r="D19414" s="217">
        <v>344.31</v>
      </c>
    </row>
    <row r="19415" spans="1:4">
      <c r="A19415" s="218" t="s">
        <v>39079</v>
      </c>
      <c r="B19415" s="214" t="s">
        <v>39080</v>
      </c>
      <c r="C19415" s="214" t="s">
        <v>47</v>
      </c>
      <c r="D19415" s="217">
        <v>877.5</v>
      </c>
    </row>
    <row r="19416" spans="1:4">
      <c r="A19416" s="218" t="s">
        <v>39081</v>
      </c>
      <c r="B19416" s="214" t="s">
        <v>39082</v>
      </c>
      <c r="C19416" s="214" t="s">
        <v>47</v>
      </c>
      <c r="D19416" s="217">
        <v>81.28</v>
      </c>
    </row>
    <row r="19417" spans="1:4">
      <c r="A19417" s="218" t="s">
        <v>39083</v>
      </c>
      <c r="B19417" s="214" t="s">
        <v>39084</v>
      </c>
      <c r="C19417" s="214" t="s">
        <v>47</v>
      </c>
      <c r="D19417" s="217">
        <v>356.56</v>
      </c>
    </row>
    <row r="19418" spans="1:4">
      <c r="A19418" s="218" t="s">
        <v>39085</v>
      </c>
      <c r="B19418" s="214" t="s">
        <v>39086</v>
      </c>
      <c r="C19418" s="214" t="s">
        <v>47</v>
      </c>
      <c r="D19418" s="217">
        <v>191.17</v>
      </c>
    </row>
    <row r="19419" spans="1:4">
      <c r="A19419" s="218" t="s">
        <v>39087</v>
      </c>
      <c r="B19419" s="214" t="s">
        <v>39088</v>
      </c>
      <c r="C19419" s="214" t="s">
        <v>47</v>
      </c>
      <c r="D19419" s="217">
        <v>299.04000000000002</v>
      </c>
    </row>
    <row r="19420" spans="1:4">
      <c r="A19420" s="218" t="s">
        <v>39089</v>
      </c>
      <c r="B19420" s="214" t="s">
        <v>39090</v>
      </c>
      <c r="C19420" s="214" t="s">
        <v>47</v>
      </c>
      <c r="D19420" s="217">
        <v>1469.11</v>
      </c>
    </row>
    <row r="19421" spans="1:4">
      <c r="A19421" s="218" t="s">
        <v>39091</v>
      </c>
      <c r="B19421" s="214" t="s">
        <v>39092</v>
      </c>
      <c r="C19421" s="214" t="s">
        <v>47</v>
      </c>
      <c r="D19421" s="217">
        <v>234.51</v>
      </c>
    </row>
    <row r="19422" spans="1:4">
      <c r="A19422" s="218" t="s">
        <v>39093</v>
      </c>
      <c r="B19422" s="214" t="s">
        <v>39094</v>
      </c>
      <c r="C19422" s="214" t="s">
        <v>47</v>
      </c>
      <c r="D19422" s="217">
        <v>248.93</v>
      </c>
    </row>
    <row r="19423" spans="1:4">
      <c r="A19423" s="218" t="s">
        <v>39095</v>
      </c>
      <c r="B19423" s="214" t="s">
        <v>39096</v>
      </c>
      <c r="C19423" s="214" t="s">
        <v>47</v>
      </c>
      <c r="D19423" s="217">
        <v>547.29999999999995</v>
      </c>
    </row>
    <row r="19424" spans="1:4">
      <c r="A19424" s="218" t="s">
        <v>39097</v>
      </c>
      <c r="B19424" s="214" t="s">
        <v>39098</v>
      </c>
      <c r="C19424" s="214" t="s">
        <v>47</v>
      </c>
      <c r="D19424" s="217">
        <v>465.3</v>
      </c>
    </row>
    <row r="19425" spans="1:4">
      <c r="A19425" s="218" t="s">
        <v>39099</v>
      </c>
      <c r="B19425" s="214" t="s">
        <v>39100</v>
      </c>
      <c r="C19425" s="214" t="s">
        <v>47</v>
      </c>
      <c r="D19425" s="217">
        <v>199.99</v>
      </c>
    </row>
    <row r="19426" spans="1:4">
      <c r="A19426" s="218" t="s">
        <v>39101</v>
      </c>
      <c r="B19426" s="214" t="s">
        <v>39102</v>
      </c>
      <c r="C19426" s="214" t="s">
        <v>47</v>
      </c>
      <c r="D19426" s="217">
        <v>1623.18</v>
      </c>
    </row>
    <row r="19427" spans="1:4">
      <c r="A19427" s="218" t="s">
        <v>39103</v>
      </c>
      <c r="B19427" s="214" t="s">
        <v>39104</v>
      </c>
      <c r="C19427" s="214" t="s">
        <v>47</v>
      </c>
      <c r="D19427" s="217">
        <v>6700.06</v>
      </c>
    </row>
    <row r="19428" spans="1:4">
      <c r="A19428" s="218" t="s">
        <v>39105</v>
      </c>
      <c r="B19428" s="214" t="s">
        <v>39106</v>
      </c>
      <c r="C19428" s="214" t="s">
        <v>47</v>
      </c>
      <c r="D19428" s="217">
        <v>221.87</v>
      </c>
    </row>
    <row r="19429" spans="1:4">
      <c r="A19429" s="218" t="s">
        <v>39107</v>
      </c>
      <c r="B19429" s="214" t="s">
        <v>39108</v>
      </c>
      <c r="C19429" s="214" t="s">
        <v>47</v>
      </c>
      <c r="D19429" s="217">
        <v>299.52999999999997</v>
      </c>
    </row>
    <row r="19430" spans="1:4">
      <c r="A19430" s="218" t="s">
        <v>39109</v>
      </c>
      <c r="B19430" s="214" t="s">
        <v>39110</v>
      </c>
      <c r="C19430" s="214" t="s">
        <v>47</v>
      </c>
      <c r="D19430" s="217">
        <v>353.5</v>
      </c>
    </row>
    <row r="19431" spans="1:4">
      <c r="A19431" s="218" t="s">
        <v>39111</v>
      </c>
      <c r="B19431" s="214" t="s">
        <v>39112</v>
      </c>
      <c r="C19431" s="214" t="s">
        <v>47</v>
      </c>
      <c r="D19431" s="217">
        <v>1608.79</v>
      </c>
    </row>
    <row r="19432" spans="1:4">
      <c r="A19432" s="218" t="s">
        <v>39113</v>
      </c>
      <c r="B19432" s="214" t="s">
        <v>39114</v>
      </c>
      <c r="C19432" s="214" t="s">
        <v>47</v>
      </c>
      <c r="D19432" s="217">
        <v>224.86</v>
      </c>
    </row>
    <row r="19433" spans="1:4">
      <c r="A19433" s="218" t="s">
        <v>39115</v>
      </c>
      <c r="B19433" s="214" t="s">
        <v>39116</v>
      </c>
      <c r="C19433" s="214" t="s">
        <v>47</v>
      </c>
      <c r="D19433" s="217">
        <v>267.54000000000002</v>
      </c>
    </row>
    <row r="19434" spans="1:4">
      <c r="A19434" s="218" t="s">
        <v>39117</v>
      </c>
      <c r="B19434" s="214" t="s">
        <v>39118</v>
      </c>
      <c r="C19434" s="214" t="s">
        <v>47</v>
      </c>
      <c r="D19434" s="217">
        <v>300.83</v>
      </c>
    </row>
    <row r="19435" spans="1:4">
      <c r="A19435" s="218" t="s">
        <v>39119</v>
      </c>
      <c r="B19435" s="214" t="s">
        <v>39120</v>
      </c>
      <c r="C19435" s="214" t="s">
        <v>47</v>
      </c>
      <c r="D19435" s="217">
        <v>662.96</v>
      </c>
    </row>
    <row r="19436" spans="1:4">
      <c r="A19436" s="218" t="s">
        <v>39121</v>
      </c>
      <c r="B19436" s="214" t="s">
        <v>39122</v>
      </c>
      <c r="C19436" s="214" t="s">
        <v>47</v>
      </c>
      <c r="D19436" s="217">
        <v>208.75</v>
      </c>
    </row>
    <row r="19437" spans="1:4">
      <c r="A19437" s="218" t="s">
        <v>39123</v>
      </c>
      <c r="B19437" s="214" t="s">
        <v>39124</v>
      </c>
      <c r="C19437" s="214" t="s">
        <v>47</v>
      </c>
      <c r="D19437" s="217">
        <v>321.95</v>
      </c>
    </row>
    <row r="19438" spans="1:4">
      <c r="A19438" s="218" t="s">
        <v>39125</v>
      </c>
      <c r="B19438" s="214" t="s">
        <v>39126</v>
      </c>
      <c r="C19438" s="214" t="s">
        <v>3011</v>
      </c>
      <c r="D19438" s="217">
        <v>4.0199999999999996</v>
      </c>
    </row>
    <row r="19439" spans="1:4">
      <c r="A19439" s="218" t="s">
        <v>39127</v>
      </c>
      <c r="B19439" s="214" t="s">
        <v>39128</v>
      </c>
      <c r="C19439" s="214" t="s">
        <v>617</v>
      </c>
      <c r="D19439" s="217">
        <v>15.36</v>
      </c>
    </row>
    <row r="19440" spans="1:4">
      <c r="A19440" s="218" t="s">
        <v>39129</v>
      </c>
      <c r="B19440" s="214" t="s">
        <v>39130</v>
      </c>
      <c r="C19440" s="214" t="s">
        <v>617</v>
      </c>
      <c r="D19440" s="217">
        <v>11.97</v>
      </c>
    </row>
    <row r="19441" spans="1:4">
      <c r="A19441" s="218" t="s">
        <v>39131</v>
      </c>
      <c r="B19441" s="214" t="s">
        <v>39132</v>
      </c>
      <c r="C19441" s="214" t="s">
        <v>47</v>
      </c>
      <c r="D19441" s="217">
        <v>47.16</v>
      </c>
    </row>
    <row r="19442" spans="1:4">
      <c r="A19442" s="218" t="s">
        <v>39133</v>
      </c>
      <c r="B19442" s="214" t="s">
        <v>39134</v>
      </c>
      <c r="C19442" s="214" t="s">
        <v>47</v>
      </c>
      <c r="D19442" s="217">
        <v>25.69</v>
      </c>
    </row>
    <row r="19443" spans="1:4">
      <c r="A19443" s="218" t="s">
        <v>39135</v>
      </c>
      <c r="B19443" s="214" t="s">
        <v>39136</v>
      </c>
      <c r="C19443" s="214" t="s">
        <v>47</v>
      </c>
      <c r="D19443" s="217">
        <v>19.77</v>
      </c>
    </row>
    <row r="19444" spans="1:4">
      <c r="A19444" s="218" t="s">
        <v>39137</v>
      </c>
      <c r="B19444" s="214" t="s">
        <v>39138</v>
      </c>
      <c r="C19444" s="214" t="s">
        <v>47</v>
      </c>
      <c r="D19444" s="217">
        <v>466.32</v>
      </c>
    </row>
    <row r="19445" spans="1:4">
      <c r="A19445" s="218" t="s">
        <v>39139</v>
      </c>
      <c r="B19445" s="214" t="s">
        <v>39140</v>
      </c>
      <c r="C19445" s="214" t="s">
        <v>367</v>
      </c>
      <c r="D19445" s="217">
        <v>4.47</v>
      </c>
    </row>
    <row r="19446" spans="1:4">
      <c r="A19446" s="218" t="s">
        <v>39141</v>
      </c>
      <c r="B19446" s="214" t="s">
        <v>39142</v>
      </c>
      <c r="C19446" s="214" t="s">
        <v>367</v>
      </c>
      <c r="D19446" s="217">
        <v>31.92</v>
      </c>
    </row>
    <row r="19447" spans="1:4">
      <c r="A19447" s="218" t="s">
        <v>39143</v>
      </c>
      <c r="B19447" s="214" t="s">
        <v>39144</v>
      </c>
      <c r="C19447" s="214" t="s">
        <v>365</v>
      </c>
      <c r="D19447" s="217">
        <v>27.73</v>
      </c>
    </row>
    <row r="19448" spans="1:4">
      <c r="A19448" s="218" t="s">
        <v>39145</v>
      </c>
      <c r="B19448" s="214" t="s">
        <v>39146</v>
      </c>
      <c r="C19448" s="214" t="s">
        <v>365</v>
      </c>
      <c r="D19448" s="217">
        <v>224.21</v>
      </c>
    </row>
    <row r="19449" spans="1:4">
      <c r="A19449" s="218" t="s">
        <v>39147</v>
      </c>
      <c r="B19449" s="214" t="s">
        <v>39148</v>
      </c>
      <c r="C19449" s="214" t="s">
        <v>365</v>
      </c>
      <c r="D19449" s="217">
        <v>324.3</v>
      </c>
    </row>
    <row r="19450" spans="1:4">
      <c r="A19450" s="218" t="s">
        <v>39149</v>
      </c>
      <c r="B19450" s="214" t="s">
        <v>39150</v>
      </c>
      <c r="C19450" s="214" t="s">
        <v>365</v>
      </c>
      <c r="D19450" s="217">
        <v>242.28</v>
      </c>
    </row>
    <row r="19451" spans="1:4">
      <c r="A19451" s="218" t="s">
        <v>39151</v>
      </c>
      <c r="B19451" s="214" t="s">
        <v>39152</v>
      </c>
      <c r="C19451" s="214" t="s">
        <v>365</v>
      </c>
      <c r="D19451" s="217">
        <v>193.19</v>
      </c>
    </row>
    <row r="19452" spans="1:4">
      <c r="A19452" s="218" t="s">
        <v>39153</v>
      </c>
      <c r="B19452" s="214" t="s">
        <v>39154</v>
      </c>
      <c r="C19452" s="214" t="s">
        <v>365</v>
      </c>
      <c r="D19452" s="217">
        <v>1179.5899999999999</v>
      </c>
    </row>
    <row r="19453" spans="1:4">
      <c r="A19453" s="218" t="s">
        <v>39155</v>
      </c>
      <c r="B19453" s="214" t="s">
        <v>39156</v>
      </c>
      <c r="C19453" s="214" t="s">
        <v>365</v>
      </c>
      <c r="D19453" s="217">
        <v>311.3</v>
      </c>
    </row>
    <row r="19454" spans="1:4">
      <c r="A19454" s="218" t="s">
        <v>39157</v>
      </c>
      <c r="B19454" s="214" t="s">
        <v>39158</v>
      </c>
      <c r="C19454" s="214" t="s">
        <v>367</v>
      </c>
      <c r="D19454" s="217">
        <v>26.86</v>
      </c>
    </row>
    <row r="19455" spans="1:4">
      <c r="A19455" s="218" t="s">
        <v>39159</v>
      </c>
      <c r="B19455" s="214" t="s">
        <v>39160</v>
      </c>
      <c r="C19455" s="214" t="s">
        <v>367</v>
      </c>
      <c r="D19455" s="217">
        <v>0.91</v>
      </c>
    </row>
    <row r="19456" spans="1:4">
      <c r="A19456" s="218" t="s">
        <v>39161</v>
      </c>
      <c r="B19456" s="214" t="s">
        <v>39162</v>
      </c>
      <c r="C19456" s="214" t="s">
        <v>365</v>
      </c>
      <c r="D19456" s="217">
        <v>137.6</v>
      </c>
    </row>
    <row r="19457" spans="1:4">
      <c r="A19457" s="218" t="s">
        <v>39163</v>
      </c>
      <c r="B19457" s="214" t="s">
        <v>39164</v>
      </c>
      <c r="C19457" s="214" t="s">
        <v>365</v>
      </c>
      <c r="D19457" s="217">
        <v>290.42</v>
      </c>
    </row>
    <row r="19458" spans="1:4">
      <c r="A19458" s="218" t="s">
        <v>39165</v>
      </c>
      <c r="B19458" s="214" t="s">
        <v>39166</v>
      </c>
      <c r="C19458" s="214" t="s">
        <v>365</v>
      </c>
      <c r="D19458" s="217">
        <v>248.45</v>
      </c>
    </row>
    <row r="19459" spans="1:4">
      <c r="A19459" s="218" t="s">
        <v>39167</v>
      </c>
      <c r="B19459" s="214" t="s">
        <v>39168</v>
      </c>
      <c r="C19459" s="214" t="s">
        <v>365</v>
      </c>
      <c r="D19459" s="217">
        <v>1744.7</v>
      </c>
    </row>
    <row r="19460" spans="1:4">
      <c r="A19460" s="218" t="s">
        <v>39169</v>
      </c>
      <c r="B19460" s="214" t="s">
        <v>39170</v>
      </c>
      <c r="C19460" s="214" t="s">
        <v>365</v>
      </c>
      <c r="D19460" s="217">
        <v>1944.27</v>
      </c>
    </row>
    <row r="19461" spans="1:4">
      <c r="A19461" s="218" t="s">
        <v>39171</v>
      </c>
      <c r="B19461" s="214" t="s">
        <v>39172</v>
      </c>
      <c r="C19461" s="214" t="s">
        <v>365</v>
      </c>
      <c r="D19461" s="217">
        <v>1795.2</v>
      </c>
    </row>
    <row r="19462" spans="1:4">
      <c r="A19462" s="218" t="s">
        <v>39173</v>
      </c>
      <c r="B19462" s="214" t="s">
        <v>39174</v>
      </c>
      <c r="C19462" s="214" t="s">
        <v>367</v>
      </c>
      <c r="D19462" s="217">
        <v>9.2799999999999994</v>
      </c>
    </row>
    <row r="19463" spans="1:4">
      <c r="A19463" s="218" t="s">
        <v>39175</v>
      </c>
      <c r="B19463" s="214" t="s">
        <v>39176</v>
      </c>
      <c r="C19463" s="214" t="s">
        <v>367</v>
      </c>
      <c r="D19463" s="217">
        <v>19.07</v>
      </c>
    </row>
    <row r="19464" spans="1:4">
      <c r="A19464" s="218" t="s">
        <v>39177</v>
      </c>
      <c r="B19464" s="214" t="s">
        <v>39178</v>
      </c>
      <c r="C19464" s="214" t="s">
        <v>365</v>
      </c>
      <c r="D19464" s="217">
        <v>1706.39</v>
      </c>
    </row>
    <row r="19465" spans="1:4">
      <c r="A19465" s="218" t="s">
        <v>39179</v>
      </c>
      <c r="B19465" s="214" t="s">
        <v>39180</v>
      </c>
      <c r="C19465" s="214" t="s">
        <v>365</v>
      </c>
      <c r="D19465" s="217">
        <v>1810.31</v>
      </c>
    </row>
    <row r="19466" spans="1:4">
      <c r="A19466" s="218" t="s">
        <v>39181</v>
      </c>
      <c r="B19466" s="214" t="s">
        <v>39182</v>
      </c>
      <c r="C19466" s="214" t="s">
        <v>367</v>
      </c>
      <c r="D19466" s="217">
        <v>252.38</v>
      </c>
    </row>
    <row r="19467" spans="1:4">
      <c r="A19467" s="218" t="s">
        <v>39183</v>
      </c>
      <c r="B19467" s="214" t="s">
        <v>39184</v>
      </c>
      <c r="C19467" s="214" t="s">
        <v>367</v>
      </c>
      <c r="D19467" s="217">
        <v>22.89</v>
      </c>
    </row>
    <row r="19468" spans="1:4">
      <c r="A19468" s="218" t="s">
        <v>39185</v>
      </c>
      <c r="B19468" s="214" t="s">
        <v>39186</v>
      </c>
      <c r="C19468" s="214" t="s">
        <v>367</v>
      </c>
      <c r="D19468" s="217">
        <v>18.28</v>
      </c>
    </row>
    <row r="19469" spans="1:4">
      <c r="A19469" s="218" t="s">
        <v>39187</v>
      </c>
      <c r="B19469" s="214" t="s">
        <v>39188</v>
      </c>
      <c r="C19469" s="214" t="s">
        <v>367</v>
      </c>
      <c r="D19469" s="217">
        <v>68.709999999999994</v>
      </c>
    </row>
    <row r="19470" spans="1:4">
      <c r="A19470" s="218" t="s">
        <v>39189</v>
      </c>
      <c r="B19470" s="214" t="s">
        <v>39190</v>
      </c>
      <c r="C19470" s="214" t="s">
        <v>367</v>
      </c>
      <c r="D19470" s="217">
        <v>109.66</v>
      </c>
    </row>
    <row r="19471" spans="1:4">
      <c r="A19471" s="218" t="s">
        <v>39191</v>
      </c>
      <c r="B19471" s="214" t="s">
        <v>39192</v>
      </c>
      <c r="C19471" s="214" t="s">
        <v>367</v>
      </c>
      <c r="D19471" s="217">
        <v>100.37</v>
      </c>
    </row>
    <row r="19472" spans="1:4">
      <c r="A19472" s="218" t="s">
        <v>39193</v>
      </c>
      <c r="B19472" s="214" t="s">
        <v>39194</v>
      </c>
      <c r="C19472" s="214" t="s">
        <v>367</v>
      </c>
      <c r="D19472" s="217">
        <v>124.48</v>
      </c>
    </row>
    <row r="19473" spans="1:4">
      <c r="A19473" s="218" t="s">
        <v>39195</v>
      </c>
      <c r="B19473" s="214" t="s">
        <v>39196</v>
      </c>
      <c r="C19473" s="214" t="s">
        <v>367</v>
      </c>
      <c r="D19473" s="217">
        <v>114.66</v>
      </c>
    </row>
    <row r="19474" spans="1:4">
      <c r="A19474" s="218" t="s">
        <v>39197</v>
      </c>
      <c r="B19474" s="214" t="s">
        <v>39198</v>
      </c>
      <c r="C19474" s="214" t="s">
        <v>367</v>
      </c>
      <c r="D19474" s="217">
        <v>144.88</v>
      </c>
    </row>
    <row r="19475" spans="1:4">
      <c r="A19475" s="218" t="s">
        <v>39199</v>
      </c>
      <c r="B19475" s="214" t="s">
        <v>39200</v>
      </c>
      <c r="C19475" s="214" t="s">
        <v>367</v>
      </c>
      <c r="D19475" s="217">
        <v>141.56</v>
      </c>
    </row>
    <row r="19476" spans="1:4">
      <c r="A19476" s="218" t="s">
        <v>39201</v>
      </c>
      <c r="B19476" s="214" t="s">
        <v>39202</v>
      </c>
      <c r="C19476" s="214" t="s">
        <v>602</v>
      </c>
      <c r="D19476" s="217">
        <v>63.19</v>
      </c>
    </row>
    <row r="19477" spans="1:4">
      <c r="A19477" s="218" t="s">
        <v>39203</v>
      </c>
      <c r="B19477" s="214" t="s">
        <v>39204</v>
      </c>
      <c r="C19477" s="214" t="s">
        <v>602</v>
      </c>
      <c r="D19477" s="217">
        <v>58.3</v>
      </c>
    </row>
    <row r="19478" spans="1:4">
      <c r="A19478" s="218" t="s">
        <v>39205</v>
      </c>
      <c r="B19478" s="214" t="s">
        <v>39206</v>
      </c>
      <c r="C19478" s="214" t="s">
        <v>365</v>
      </c>
      <c r="D19478" s="217">
        <v>581.03</v>
      </c>
    </row>
    <row r="19479" spans="1:4">
      <c r="A19479" s="218" t="s">
        <v>39207</v>
      </c>
      <c r="B19479" s="214" t="s">
        <v>39208</v>
      </c>
      <c r="C19479" s="214" t="s">
        <v>365</v>
      </c>
      <c r="D19479" s="217">
        <v>601.29</v>
      </c>
    </row>
    <row r="19480" spans="1:4">
      <c r="A19480" s="218" t="s">
        <v>39209</v>
      </c>
      <c r="B19480" s="214" t="s">
        <v>39210</v>
      </c>
      <c r="C19480" s="214" t="s">
        <v>365</v>
      </c>
      <c r="D19480" s="217">
        <v>1539.57</v>
      </c>
    </row>
    <row r="19481" spans="1:4">
      <c r="A19481" s="218" t="s">
        <v>39211</v>
      </c>
      <c r="B19481" s="214" t="s">
        <v>39212</v>
      </c>
      <c r="C19481" s="214" t="s">
        <v>365</v>
      </c>
      <c r="D19481" s="217">
        <v>444.73</v>
      </c>
    </row>
    <row r="19482" spans="1:4">
      <c r="A19482" s="218" t="s">
        <v>39213</v>
      </c>
      <c r="B19482" s="214" t="s">
        <v>39214</v>
      </c>
      <c r="C19482" s="214" t="s">
        <v>365</v>
      </c>
      <c r="D19482" s="217">
        <v>841.34</v>
      </c>
    </row>
    <row r="19483" spans="1:4">
      <c r="A19483" s="218" t="s">
        <v>39215</v>
      </c>
      <c r="B19483" s="214" t="s">
        <v>39216</v>
      </c>
      <c r="C19483" s="214" t="s">
        <v>365</v>
      </c>
      <c r="D19483" s="217">
        <v>861.59</v>
      </c>
    </row>
    <row r="19484" spans="1:4">
      <c r="A19484" s="218" t="s">
        <v>39217</v>
      </c>
      <c r="B19484" s="214" t="s">
        <v>39218</v>
      </c>
      <c r="C19484" s="214" t="s">
        <v>367</v>
      </c>
      <c r="D19484" s="217">
        <v>278.95</v>
      </c>
    </row>
    <row r="19485" spans="1:4">
      <c r="A19485" s="218" t="s">
        <v>39219</v>
      </c>
      <c r="B19485" s="214" t="s">
        <v>39220</v>
      </c>
      <c r="C19485" s="214" t="s">
        <v>367</v>
      </c>
      <c r="D19485" s="217">
        <v>105.59</v>
      </c>
    </row>
    <row r="19486" spans="1:4">
      <c r="A19486" s="218" t="s">
        <v>39221</v>
      </c>
      <c r="B19486" s="214" t="s">
        <v>39222</v>
      </c>
      <c r="C19486" s="214" t="s">
        <v>367</v>
      </c>
      <c r="D19486" s="217">
        <v>105.89</v>
      </c>
    </row>
    <row r="19487" spans="1:4">
      <c r="A19487" s="218" t="s">
        <v>39223</v>
      </c>
      <c r="B19487" s="214" t="s">
        <v>39224</v>
      </c>
      <c r="C19487" s="214" t="s">
        <v>367</v>
      </c>
      <c r="D19487" s="217">
        <v>16.39</v>
      </c>
    </row>
    <row r="19488" spans="1:4">
      <c r="A19488" s="218" t="s">
        <v>39225</v>
      </c>
      <c r="B19488" s="214" t="s">
        <v>39226</v>
      </c>
      <c r="C19488" s="214" t="s">
        <v>367</v>
      </c>
      <c r="D19488" s="217">
        <v>13.86</v>
      </c>
    </row>
    <row r="19489" spans="1:4">
      <c r="A19489" s="218" t="s">
        <v>39227</v>
      </c>
      <c r="B19489" s="214" t="s">
        <v>39228</v>
      </c>
      <c r="C19489" s="214" t="s">
        <v>367</v>
      </c>
      <c r="D19489" s="217">
        <v>149.94</v>
      </c>
    </row>
    <row r="19490" spans="1:4">
      <c r="A19490" s="218" t="s">
        <v>39229</v>
      </c>
      <c r="B19490" s="214" t="s">
        <v>39230</v>
      </c>
      <c r="C19490" s="214" t="s">
        <v>602</v>
      </c>
      <c r="D19490" s="217">
        <v>87.4</v>
      </c>
    </row>
    <row r="19491" spans="1:4">
      <c r="A19491" s="218" t="s">
        <v>39231</v>
      </c>
      <c r="B19491" s="214" t="s">
        <v>39232</v>
      </c>
      <c r="C19491" s="214" t="s">
        <v>602</v>
      </c>
      <c r="D19491" s="217">
        <v>24.24</v>
      </c>
    </row>
    <row r="19492" spans="1:4">
      <c r="A19492" s="218" t="s">
        <v>39233</v>
      </c>
      <c r="B19492" s="214" t="s">
        <v>39234</v>
      </c>
      <c r="C19492" s="214" t="s">
        <v>367</v>
      </c>
      <c r="D19492" s="217">
        <v>44.66</v>
      </c>
    </row>
    <row r="19493" spans="1:4">
      <c r="A19493" s="218" t="s">
        <v>39235</v>
      </c>
      <c r="B19493" s="214" t="s">
        <v>39236</v>
      </c>
      <c r="C19493" s="214" t="s">
        <v>367</v>
      </c>
      <c r="D19493" s="217">
        <v>27.99</v>
      </c>
    </row>
    <row r="19494" spans="1:4">
      <c r="A19494" s="218" t="s">
        <v>39237</v>
      </c>
      <c r="B19494" s="214" t="s">
        <v>39238</v>
      </c>
      <c r="C19494" s="214" t="s">
        <v>367</v>
      </c>
      <c r="D19494" s="217">
        <v>30.97</v>
      </c>
    </row>
    <row r="19495" spans="1:4">
      <c r="A19495" s="218" t="s">
        <v>39239</v>
      </c>
      <c r="B19495" s="214" t="s">
        <v>39240</v>
      </c>
      <c r="C19495" s="214" t="s">
        <v>367</v>
      </c>
      <c r="D19495" s="217">
        <v>35.33</v>
      </c>
    </row>
    <row r="19496" spans="1:4">
      <c r="A19496" s="218" t="s">
        <v>91</v>
      </c>
      <c r="B19496" s="214" t="s">
        <v>17</v>
      </c>
      <c r="C19496" s="214" t="s">
        <v>367</v>
      </c>
      <c r="D19496" s="217">
        <v>15.95</v>
      </c>
    </row>
    <row r="19497" spans="1:4">
      <c r="A19497" s="218" t="s">
        <v>39241</v>
      </c>
      <c r="B19497" s="214" t="s">
        <v>39242</v>
      </c>
      <c r="C19497" s="214" t="s">
        <v>367</v>
      </c>
      <c r="D19497" s="217">
        <v>9.43</v>
      </c>
    </row>
    <row r="19498" spans="1:4">
      <c r="A19498" s="218" t="s">
        <v>39243</v>
      </c>
      <c r="B19498" s="214" t="s">
        <v>39244</v>
      </c>
      <c r="C19498" s="214" t="s">
        <v>367</v>
      </c>
      <c r="D19498" s="217">
        <v>7.56</v>
      </c>
    </row>
    <row r="19499" spans="1:4">
      <c r="A19499" s="218" t="s">
        <v>39245</v>
      </c>
      <c r="B19499" s="214" t="s">
        <v>39246</v>
      </c>
      <c r="C19499" s="214" t="s">
        <v>47</v>
      </c>
      <c r="D19499" s="217">
        <v>18.23</v>
      </c>
    </row>
    <row r="19500" spans="1:4">
      <c r="A19500" s="218" t="s">
        <v>39247</v>
      </c>
      <c r="B19500" s="214" t="s">
        <v>39248</v>
      </c>
      <c r="C19500" s="214" t="s">
        <v>367</v>
      </c>
      <c r="D19500" s="217">
        <v>17.079999999999998</v>
      </c>
    </row>
    <row r="19501" spans="1:4">
      <c r="A19501" s="218" t="s">
        <v>39249</v>
      </c>
      <c r="B19501" s="214" t="s">
        <v>39250</v>
      </c>
      <c r="C19501" s="214" t="s">
        <v>367</v>
      </c>
      <c r="D19501" s="217">
        <v>14.67</v>
      </c>
    </row>
    <row r="19502" spans="1:4">
      <c r="A19502" s="218" t="s">
        <v>39251</v>
      </c>
      <c r="B19502" s="214" t="s">
        <v>39252</v>
      </c>
      <c r="C19502" s="214" t="s">
        <v>367</v>
      </c>
      <c r="D19502" s="217">
        <v>7.25</v>
      </c>
    </row>
    <row r="19503" spans="1:4">
      <c r="A19503" s="218" t="s">
        <v>39253</v>
      </c>
      <c r="B19503" s="214" t="s">
        <v>39254</v>
      </c>
      <c r="C19503" s="214" t="s">
        <v>47</v>
      </c>
      <c r="D19503" s="217">
        <v>6.83</v>
      </c>
    </row>
    <row r="19504" spans="1:4">
      <c r="A19504" s="218" t="s">
        <v>39255</v>
      </c>
      <c r="B19504" s="214" t="s">
        <v>39256</v>
      </c>
      <c r="C19504" s="214" t="s">
        <v>47</v>
      </c>
      <c r="D19504" s="217">
        <v>51.99</v>
      </c>
    </row>
    <row r="19505" spans="1:4">
      <c r="A19505" s="218" t="s">
        <v>39257</v>
      </c>
      <c r="B19505" s="214" t="s">
        <v>39258</v>
      </c>
      <c r="C19505" s="214" t="s">
        <v>365</v>
      </c>
      <c r="D19505" s="217">
        <v>225.55</v>
      </c>
    </row>
    <row r="19506" spans="1:4">
      <c r="A19506" s="218" t="s">
        <v>39259</v>
      </c>
      <c r="B19506" s="214" t="s">
        <v>39260</v>
      </c>
      <c r="C19506" s="214" t="s">
        <v>47</v>
      </c>
      <c r="D19506" s="217">
        <v>25.26</v>
      </c>
    </row>
    <row r="19507" spans="1:4">
      <c r="A19507" s="218" t="s">
        <v>39261</v>
      </c>
      <c r="B19507" s="214" t="s">
        <v>39262</v>
      </c>
      <c r="C19507" s="214" t="s">
        <v>602</v>
      </c>
      <c r="D19507" s="217">
        <v>12.62</v>
      </c>
    </row>
    <row r="19508" spans="1:4">
      <c r="A19508" s="218" t="s">
        <v>39263</v>
      </c>
      <c r="B19508" s="214" t="s">
        <v>39264</v>
      </c>
      <c r="C19508" s="214" t="s">
        <v>602</v>
      </c>
      <c r="D19508" s="217">
        <v>13.48</v>
      </c>
    </row>
    <row r="19509" spans="1:4">
      <c r="A19509" s="218" t="s">
        <v>39265</v>
      </c>
      <c r="B19509" s="214" t="s">
        <v>39266</v>
      </c>
      <c r="C19509" s="214" t="s">
        <v>1821</v>
      </c>
      <c r="D19509" s="217">
        <v>94.47</v>
      </c>
    </row>
    <row r="19510" spans="1:4">
      <c r="A19510" s="218" t="s">
        <v>39267</v>
      </c>
      <c r="B19510" s="214" t="s">
        <v>39268</v>
      </c>
      <c r="C19510" s="214" t="s">
        <v>942</v>
      </c>
      <c r="D19510" s="217">
        <v>130051.05</v>
      </c>
    </row>
    <row r="19511" spans="1:4">
      <c r="A19511" s="218" t="s">
        <v>39269</v>
      </c>
      <c r="B19511" s="214" t="s">
        <v>39270</v>
      </c>
      <c r="C19511" s="214" t="s">
        <v>942</v>
      </c>
      <c r="D19511" s="217">
        <v>149239.35</v>
      </c>
    </row>
    <row r="19512" spans="1:4">
      <c r="A19512" s="218" t="s">
        <v>39271</v>
      </c>
      <c r="B19512" s="214" t="s">
        <v>39272</v>
      </c>
      <c r="C19512" s="214" t="s">
        <v>942</v>
      </c>
      <c r="D19512" s="217">
        <v>152856.04</v>
      </c>
    </row>
    <row r="19513" spans="1:4">
      <c r="A19513" s="218" t="s">
        <v>39273</v>
      </c>
      <c r="B19513" s="214" t="s">
        <v>39274</v>
      </c>
      <c r="C19513" s="214" t="s">
        <v>942</v>
      </c>
      <c r="D19513" s="217">
        <v>164282.82</v>
      </c>
    </row>
    <row r="19514" spans="1:4">
      <c r="A19514" s="218" t="s">
        <v>39275</v>
      </c>
      <c r="B19514" s="214" t="s">
        <v>39276</v>
      </c>
      <c r="C19514" s="214" t="s">
        <v>942</v>
      </c>
      <c r="D19514" s="217">
        <v>166262.85</v>
      </c>
    </row>
    <row r="19515" spans="1:4">
      <c r="A19515" s="218" t="s">
        <v>39277</v>
      </c>
      <c r="B19515" s="214" t="s">
        <v>39278</v>
      </c>
      <c r="C19515" s="214" t="s">
        <v>367</v>
      </c>
      <c r="D19515" s="217">
        <v>1035.73</v>
      </c>
    </row>
    <row r="19516" spans="1:4">
      <c r="A19516" s="218" t="s">
        <v>39279</v>
      </c>
      <c r="B19516" s="214" t="s">
        <v>39280</v>
      </c>
      <c r="C19516" s="214" t="s">
        <v>47</v>
      </c>
      <c r="D19516" s="217">
        <v>545768.53</v>
      </c>
    </row>
    <row r="19517" spans="1:4">
      <c r="A19517" s="218" t="s">
        <v>39281</v>
      </c>
      <c r="B19517" s="214" t="s">
        <v>39282</v>
      </c>
      <c r="C19517" s="214" t="s">
        <v>47</v>
      </c>
      <c r="D19517" s="217">
        <v>498392.73</v>
      </c>
    </row>
    <row r="19518" spans="1:4">
      <c r="A19518" s="218" t="s">
        <v>39283</v>
      </c>
      <c r="B19518" s="214" t="s">
        <v>39284</v>
      </c>
      <c r="C19518" s="214" t="s">
        <v>47</v>
      </c>
      <c r="D19518" s="217">
        <v>885967.43</v>
      </c>
    </row>
    <row r="19519" spans="1:4">
      <c r="A19519" s="218" t="s">
        <v>39285</v>
      </c>
      <c r="B19519" s="214" t="s">
        <v>39286</v>
      </c>
      <c r="C19519" s="214" t="s">
        <v>47</v>
      </c>
      <c r="D19519" s="217">
        <v>323750.74</v>
      </c>
    </row>
    <row r="19520" spans="1:4">
      <c r="A19520" s="218" t="s">
        <v>39287</v>
      </c>
      <c r="B19520" s="214" t="s">
        <v>39288</v>
      </c>
      <c r="C19520" s="214" t="s">
        <v>47</v>
      </c>
      <c r="D19520" s="217">
        <v>122984.07</v>
      </c>
    </row>
    <row r="19521" spans="1:4">
      <c r="A19521" s="218" t="s">
        <v>39289</v>
      </c>
      <c r="B19521" s="214" t="s">
        <v>39290</v>
      </c>
      <c r="C19521" s="214" t="s">
        <v>47</v>
      </c>
      <c r="D19521" s="217">
        <v>26918.82</v>
      </c>
    </row>
    <row r="19522" spans="1:4">
      <c r="A19522" s="218" t="s">
        <v>39291</v>
      </c>
      <c r="B19522" s="214" t="s">
        <v>39292</v>
      </c>
      <c r="C19522" s="214" t="s">
        <v>47</v>
      </c>
      <c r="D19522" s="217">
        <v>23270.34</v>
      </c>
    </row>
    <row r="19523" spans="1:4">
      <c r="A19523" s="218" t="s">
        <v>39293</v>
      </c>
      <c r="B19523" s="214" t="s">
        <v>39294</v>
      </c>
      <c r="C19523" s="214" t="s">
        <v>47</v>
      </c>
      <c r="D19523" s="217">
        <v>71567.710000000006</v>
      </c>
    </row>
    <row r="19524" spans="1:4">
      <c r="A19524" s="218" t="s">
        <v>39295</v>
      </c>
      <c r="B19524" s="214" t="s">
        <v>39296</v>
      </c>
      <c r="C19524" s="214" t="s">
        <v>47</v>
      </c>
      <c r="D19524" s="217">
        <v>68046.350000000006</v>
      </c>
    </row>
    <row r="19525" spans="1:4">
      <c r="A19525" s="218" t="s">
        <v>39297</v>
      </c>
      <c r="B19525" s="214" t="s">
        <v>39298</v>
      </c>
      <c r="C19525" s="214" t="s">
        <v>47</v>
      </c>
      <c r="D19525" s="217">
        <v>6545.12</v>
      </c>
    </row>
    <row r="19526" spans="1:4">
      <c r="A19526" s="218" t="s">
        <v>39299</v>
      </c>
      <c r="B19526" s="214" t="s">
        <v>39300</v>
      </c>
      <c r="C19526" s="214" t="s">
        <v>47</v>
      </c>
      <c r="D19526" s="217">
        <v>7211.58</v>
      </c>
    </row>
    <row r="19527" spans="1:4">
      <c r="A19527" s="218" t="s">
        <v>39301</v>
      </c>
      <c r="B19527" s="214" t="s">
        <v>39302</v>
      </c>
      <c r="C19527" s="214" t="s">
        <v>47</v>
      </c>
      <c r="D19527" s="217">
        <v>9189.65</v>
      </c>
    </row>
    <row r="19528" spans="1:4">
      <c r="A19528" s="218" t="s">
        <v>39303</v>
      </c>
      <c r="B19528" s="214" t="s">
        <v>39304</v>
      </c>
      <c r="C19528" s="214" t="s">
        <v>47</v>
      </c>
      <c r="D19528" s="217">
        <v>9166.14</v>
      </c>
    </row>
    <row r="19529" spans="1:4">
      <c r="A19529" s="218" t="s">
        <v>39305</v>
      </c>
      <c r="B19529" s="214" t="s">
        <v>39306</v>
      </c>
      <c r="C19529" s="214" t="s">
        <v>47</v>
      </c>
      <c r="D19529" s="217">
        <v>6497.02</v>
      </c>
    </row>
    <row r="19530" spans="1:4">
      <c r="A19530" s="218" t="s">
        <v>39307</v>
      </c>
      <c r="B19530" s="214" t="s">
        <v>39308</v>
      </c>
      <c r="C19530" s="214" t="s">
        <v>47</v>
      </c>
      <c r="D19530" s="217">
        <v>6668.58</v>
      </c>
    </row>
    <row r="19531" spans="1:4">
      <c r="A19531" s="218" t="s">
        <v>39309</v>
      </c>
      <c r="B19531" s="214" t="s">
        <v>39310</v>
      </c>
      <c r="C19531" s="214" t="s">
        <v>47</v>
      </c>
      <c r="D19531" s="217">
        <v>7362.07</v>
      </c>
    </row>
    <row r="19532" spans="1:4">
      <c r="A19532" s="218" t="s">
        <v>39311</v>
      </c>
      <c r="B19532" s="214" t="s">
        <v>39312</v>
      </c>
      <c r="C19532" s="214" t="s">
        <v>602</v>
      </c>
      <c r="D19532" s="217">
        <v>26.56</v>
      </c>
    </row>
    <row r="19533" spans="1:4">
      <c r="A19533" s="218" t="s">
        <v>39313</v>
      </c>
      <c r="B19533" s="214" t="s">
        <v>39314</v>
      </c>
      <c r="C19533" s="214" t="s">
        <v>602</v>
      </c>
      <c r="D19533" s="217">
        <v>32.47</v>
      </c>
    </row>
    <row r="19534" spans="1:4">
      <c r="A19534" s="218" t="s">
        <v>39315</v>
      </c>
      <c r="B19534" s="214" t="s">
        <v>39316</v>
      </c>
      <c r="C19534" s="214" t="s">
        <v>602</v>
      </c>
      <c r="D19534" s="217">
        <v>43.75</v>
      </c>
    </row>
    <row r="19535" spans="1:4">
      <c r="A19535" s="218" t="s">
        <v>39317</v>
      </c>
      <c r="B19535" s="214" t="s">
        <v>39318</v>
      </c>
      <c r="C19535" s="214" t="s">
        <v>367</v>
      </c>
      <c r="D19535" s="217">
        <v>204.4</v>
      </c>
    </row>
    <row r="19536" spans="1:4">
      <c r="A19536" s="218" t="s">
        <v>39319</v>
      </c>
      <c r="B19536" s="214" t="s">
        <v>39320</v>
      </c>
      <c r="C19536" s="214" t="s">
        <v>367</v>
      </c>
      <c r="D19536" s="217">
        <v>6229.04</v>
      </c>
    </row>
    <row r="19537" spans="1:4">
      <c r="A19537" s="218" t="s">
        <v>39321</v>
      </c>
      <c r="B19537" s="214" t="s">
        <v>39322</v>
      </c>
      <c r="C19537" s="214" t="s">
        <v>367</v>
      </c>
      <c r="D19537" s="217">
        <v>2502.0700000000002</v>
      </c>
    </row>
    <row r="19538" spans="1:4">
      <c r="A19538" s="218" t="s">
        <v>39323</v>
      </c>
      <c r="B19538" s="214" t="s">
        <v>39324</v>
      </c>
      <c r="C19538" s="214" t="s">
        <v>367</v>
      </c>
      <c r="D19538" s="217">
        <v>2423.06</v>
      </c>
    </row>
    <row r="19539" spans="1:4">
      <c r="A19539" s="218" t="s">
        <v>39325</v>
      </c>
      <c r="B19539" s="214" t="s">
        <v>39326</v>
      </c>
      <c r="C19539" s="214" t="s">
        <v>367</v>
      </c>
      <c r="D19539" s="217">
        <v>1605.61</v>
      </c>
    </row>
    <row r="19540" spans="1:4">
      <c r="A19540" s="218" t="s">
        <v>39327</v>
      </c>
      <c r="B19540" s="214" t="s">
        <v>39328</v>
      </c>
      <c r="C19540" s="214" t="s">
        <v>47</v>
      </c>
      <c r="D19540" s="217">
        <v>410.3</v>
      </c>
    </row>
    <row r="19541" spans="1:4">
      <c r="A19541" s="218" t="s">
        <v>39329</v>
      </c>
      <c r="B19541" s="214" t="s">
        <v>39330</v>
      </c>
      <c r="C19541" s="214" t="s">
        <v>47</v>
      </c>
      <c r="D19541" s="217">
        <v>9971.4699999999993</v>
      </c>
    </row>
    <row r="19542" spans="1:4">
      <c r="A19542" s="218" t="s">
        <v>39331</v>
      </c>
      <c r="B19542" s="214" t="s">
        <v>39332</v>
      </c>
      <c r="C19542" s="214" t="s">
        <v>47</v>
      </c>
      <c r="D19542" s="217">
        <v>230.43</v>
      </c>
    </row>
    <row r="19543" spans="1:4">
      <c r="A19543" s="218" t="s">
        <v>39333</v>
      </c>
      <c r="B19543" s="214" t="s">
        <v>39334</v>
      </c>
      <c r="C19543" s="214" t="s">
        <v>47</v>
      </c>
      <c r="D19543" s="217">
        <v>1334.53</v>
      </c>
    </row>
    <row r="19544" spans="1:4">
      <c r="A19544" s="218" t="s">
        <v>39335</v>
      </c>
      <c r="B19544" s="214" t="s">
        <v>39336</v>
      </c>
      <c r="C19544" s="214" t="s">
        <v>367</v>
      </c>
      <c r="D19544" s="217">
        <v>4995.29</v>
      </c>
    </row>
    <row r="19545" spans="1:4">
      <c r="A19545" s="218" t="s">
        <v>39337</v>
      </c>
      <c r="B19545" s="214" t="s">
        <v>39338</v>
      </c>
      <c r="C19545" s="214" t="s">
        <v>602</v>
      </c>
      <c r="D19545" s="217">
        <v>4987.6000000000004</v>
      </c>
    </row>
    <row r="19546" spans="1:4">
      <c r="A19546" s="218" t="s">
        <v>39339</v>
      </c>
      <c r="B19546" s="214" t="s">
        <v>39340</v>
      </c>
      <c r="C19546" s="214" t="s">
        <v>47</v>
      </c>
      <c r="D19546" s="217">
        <v>153.63</v>
      </c>
    </row>
    <row r="19547" spans="1:4">
      <c r="A19547" s="218" t="s">
        <v>39341</v>
      </c>
      <c r="B19547" s="214" t="s">
        <v>39342</v>
      </c>
      <c r="C19547" s="214" t="s">
        <v>47</v>
      </c>
      <c r="D19547" s="217">
        <v>159.71</v>
      </c>
    </row>
    <row r="19548" spans="1:4">
      <c r="A19548" s="218" t="s">
        <v>39343</v>
      </c>
      <c r="B19548" s="214" t="s">
        <v>39344</v>
      </c>
      <c r="C19548" s="214" t="s">
        <v>47</v>
      </c>
      <c r="D19548" s="217">
        <v>411.88</v>
      </c>
    </row>
    <row r="19549" spans="1:4">
      <c r="A19549" s="218" t="s">
        <v>39345</v>
      </c>
      <c r="B19549" s="214" t="s">
        <v>39346</v>
      </c>
      <c r="C19549" s="214" t="s">
        <v>47</v>
      </c>
      <c r="D19549" s="217">
        <v>333.68</v>
      </c>
    </row>
    <row r="19550" spans="1:4">
      <c r="A19550" s="218" t="s">
        <v>39347</v>
      </c>
      <c r="B19550" s="214" t="s">
        <v>39348</v>
      </c>
      <c r="C19550" s="214" t="s">
        <v>367</v>
      </c>
      <c r="D19550" s="217">
        <v>3380.34</v>
      </c>
    </row>
    <row r="19551" spans="1:4">
      <c r="A19551" s="218" t="s">
        <v>39349</v>
      </c>
      <c r="B19551" s="214" t="s">
        <v>39350</v>
      </c>
      <c r="C19551" s="214" t="s">
        <v>367</v>
      </c>
      <c r="D19551" s="217">
        <v>1940.01</v>
      </c>
    </row>
    <row r="19552" spans="1:4">
      <c r="A19552" s="218" t="s">
        <v>39351</v>
      </c>
      <c r="B19552" s="214" t="s">
        <v>39352</v>
      </c>
      <c r="C19552" s="214" t="s">
        <v>367</v>
      </c>
      <c r="D19552" s="217">
        <v>1935.16</v>
      </c>
    </row>
    <row r="19553" spans="1:4">
      <c r="A19553" s="218" t="s">
        <v>39353</v>
      </c>
      <c r="B19553" s="214" t="s">
        <v>39354</v>
      </c>
      <c r="C19553" s="214" t="s">
        <v>367</v>
      </c>
      <c r="D19553" s="217">
        <v>1886.17</v>
      </c>
    </row>
    <row r="19554" spans="1:4">
      <c r="A19554" s="218" t="s">
        <v>39355</v>
      </c>
      <c r="B19554" s="214" t="s">
        <v>39356</v>
      </c>
      <c r="C19554" s="214" t="s">
        <v>367</v>
      </c>
      <c r="D19554" s="217">
        <v>2322.3000000000002</v>
      </c>
    </row>
    <row r="19555" spans="1:4">
      <c r="A19555" s="218" t="s">
        <v>39357</v>
      </c>
      <c r="B19555" s="214" t="s">
        <v>39358</v>
      </c>
      <c r="C19555" s="214" t="s">
        <v>367</v>
      </c>
      <c r="D19555" s="217">
        <v>4101.2</v>
      </c>
    </row>
    <row r="19556" spans="1:4">
      <c r="A19556" s="218" t="s">
        <v>39359</v>
      </c>
      <c r="B19556" s="214" t="s">
        <v>39360</v>
      </c>
      <c r="C19556" s="214" t="s">
        <v>367</v>
      </c>
      <c r="D19556" s="217">
        <v>3004.24</v>
      </c>
    </row>
    <row r="19557" spans="1:4">
      <c r="A19557" s="218" t="s">
        <v>39361</v>
      </c>
      <c r="B19557" s="214" t="s">
        <v>39362</v>
      </c>
      <c r="C19557" s="214" t="s">
        <v>367</v>
      </c>
      <c r="D19557" s="217">
        <v>2188.8200000000002</v>
      </c>
    </row>
    <row r="19558" spans="1:4">
      <c r="A19558" s="218" t="s">
        <v>39363</v>
      </c>
      <c r="B19558" s="214" t="s">
        <v>39364</v>
      </c>
      <c r="C19558" s="214" t="s">
        <v>367</v>
      </c>
      <c r="D19558" s="217">
        <v>1809.44</v>
      </c>
    </row>
    <row r="19559" spans="1:4">
      <c r="A19559" s="218" t="s">
        <v>39365</v>
      </c>
      <c r="B19559" s="214" t="s">
        <v>39366</v>
      </c>
      <c r="C19559" s="214" t="s">
        <v>367</v>
      </c>
      <c r="D19559" s="217">
        <v>1607.26</v>
      </c>
    </row>
    <row r="19560" spans="1:4">
      <c r="A19560" s="218" t="s">
        <v>39367</v>
      </c>
      <c r="B19560" s="214" t="s">
        <v>39368</v>
      </c>
      <c r="C19560" s="214" t="s">
        <v>367</v>
      </c>
      <c r="D19560" s="217">
        <v>1342.42</v>
      </c>
    </row>
    <row r="19561" spans="1:4">
      <c r="A19561" s="218" t="s">
        <v>39369</v>
      </c>
      <c r="B19561" s="214" t="s">
        <v>39370</v>
      </c>
      <c r="C19561" s="214" t="s">
        <v>367</v>
      </c>
      <c r="D19561" s="217">
        <v>1961.98</v>
      </c>
    </row>
    <row r="19562" spans="1:4">
      <c r="A19562" s="218" t="s">
        <v>39371</v>
      </c>
      <c r="B19562" s="214" t="s">
        <v>39372</v>
      </c>
      <c r="C19562" s="214" t="s">
        <v>367</v>
      </c>
      <c r="D19562" s="217">
        <v>1321.43</v>
      </c>
    </row>
    <row r="19563" spans="1:4">
      <c r="A19563" s="218" t="s">
        <v>39373</v>
      </c>
      <c r="B19563" s="214" t="s">
        <v>39374</v>
      </c>
      <c r="C19563" s="214" t="s">
        <v>47</v>
      </c>
      <c r="D19563" s="217">
        <v>256.02</v>
      </c>
    </row>
    <row r="19564" spans="1:4">
      <c r="A19564" s="218" t="s">
        <v>39375</v>
      </c>
      <c r="B19564" s="214" t="s">
        <v>39376</v>
      </c>
      <c r="C19564" s="214" t="s">
        <v>47</v>
      </c>
      <c r="D19564" s="217">
        <v>384.09</v>
      </c>
    </row>
    <row r="19565" spans="1:4">
      <c r="A19565" s="218" t="s">
        <v>39377</v>
      </c>
      <c r="B19565" s="214" t="s">
        <v>39378</v>
      </c>
      <c r="C19565" s="214" t="s">
        <v>47</v>
      </c>
      <c r="D19565" s="217">
        <v>9883.24</v>
      </c>
    </row>
    <row r="19566" spans="1:4">
      <c r="A19566" s="218" t="s">
        <v>39379</v>
      </c>
      <c r="B19566" s="214" t="s">
        <v>39380</v>
      </c>
      <c r="C19566" s="214" t="s">
        <v>47</v>
      </c>
      <c r="D19566" s="217">
        <v>35415.550000000003</v>
      </c>
    </row>
    <row r="19567" spans="1:4">
      <c r="A19567" s="218" t="s">
        <v>39381</v>
      </c>
      <c r="B19567" s="214" t="s">
        <v>39382</v>
      </c>
      <c r="C19567" s="214" t="s">
        <v>47</v>
      </c>
      <c r="D19567" s="217">
        <v>11092.55</v>
      </c>
    </row>
    <row r="19568" spans="1:4">
      <c r="A19568" s="218" t="s">
        <v>39383</v>
      </c>
      <c r="B19568" s="214" t="s">
        <v>39384</v>
      </c>
      <c r="C19568" s="214" t="s">
        <v>47</v>
      </c>
      <c r="D19568" s="217">
        <v>9654.11</v>
      </c>
    </row>
    <row r="19569" spans="1:4">
      <c r="A19569" s="218" t="s">
        <v>39385</v>
      </c>
      <c r="B19569" s="214" t="s">
        <v>39386</v>
      </c>
      <c r="C19569" s="214" t="s">
        <v>47</v>
      </c>
      <c r="D19569" s="217">
        <v>5809.11</v>
      </c>
    </row>
    <row r="19570" spans="1:4">
      <c r="A19570" s="218" t="s">
        <v>39387</v>
      </c>
      <c r="B19570" s="214" t="s">
        <v>39388</v>
      </c>
      <c r="C19570" s="214" t="s">
        <v>47</v>
      </c>
      <c r="D19570" s="217">
        <v>5641.18</v>
      </c>
    </row>
    <row r="19571" spans="1:4">
      <c r="A19571" s="218" t="s">
        <v>39389</v>
      </c>
      <c r="B19571" s="214" t="s">
        <v>39390</v>
      </c>
      <c r="C19571" s="214" t="s">
        <v>47</v>
      </c>
      <c r="D19571" s="217">
        <v>16375.79</v>
      </c>
    </row>
    <row r="19572" spans="1:4">
      <c r="A19572" s="218" t="s">
        <v>39391</v>
      </c>
      <c r="B19572" s="214" t="s">
        <v>39392</v>
      </c>
      <c r="C19572" s="214" t="s">
        <v>47</v>
      </c>
      <c r="D19572" s="217">
        <v>230.75</v>
      </c>
    </row>
    <row r="19573" spans="1:4">
      <c r="A19573" s="218" t="s">
        <v>39393</v>
      </c>
      <c r="B19573" s="214" t="s">
        <v>39394</v>
      </c>
      <c r="C19573" s="214" t="s">
        <v>47</v>
      </c>
      <c r="D19573" s="217">
        <v>29.53</v>
      </c>
    </row>
    <row r="19574" spans="1:4">
      <c r="A19574" s="218" t="s">
        <v>39395</v>
      </c>
      <c r="B19574" s="214" t="s">
        <v>39396</v>
      </c>
      <c r="C19574" s="214" t="s">
        <v>47</v>
      </c>
      <c r="D19574" s="217">
        <v>257.97000000000003</v>
      </c>
    </row>
    <row r="19575" spans="1:4">
      <c r="A19575" s="218" t="s">
        <v>39397</v>
      </c>
      <c r="B19575" s="214" t="s">
        <v>39398</v>
      </c>
      <c r="C19575" s="214" t="s">
        <v>47</v>
      </c>
      <c r="D19575" s="217">
        <v>3131.73</v>
      </c>
    </row>
    <row r="19576" spans="1:4">
      <c r="A19576" s="218" t="s">
        <v>39399</v>
      </c>
      <c r="B19576" s="214" t="s">
        <v>39400</v>
      </c>
      <c r="C19576" s="214" t="s">
        <v>47</v>
      </c>
      <c r="D19576" s="217">
        <v>2850.58</v>
      </c>
    </row>
    <row r="19577" spans="1:4">
      <c r="A19577" s="218" t="s">
        <v>39401</v>
      </c>
      <c r="B19577" s="214" t="s">
        <v>39402</v>
      </c>
      <c r="C19577" s="214" t="s">
        <v>47</v>
      </c>
      <c r="D19577" s="217">
        <v>1143</v>
      </c>
    </row>
    <row r="19578" spans="1:4">
      <c r="A19578" s="218" t="s">
        <v>39403</v>
      </c>
      <c r="B19578" s="214" t="s">
        <v>39404</v>
      </c>
      <c r="C19578" s="214" t="s">
        <v>47</v>
      </c>
      <c r="D19578" s="217">
        <v>2921.29</v>
      </c>
    </row>
    <row r="19579" spans="1:4">
      <c r="A19579" s="218" t="s">
        <v>39405</v>
      </c>
      <c r="B19579" s="214" t="s">
        <v>39406</v>
      </c>
      <c r="C19579" s="214" t="s">
        <v>47</v>
      </c>
      <c r="D19579" s="217">
        <v>504.96</v>
      </c>
    </row>
    <row r="19580" spans="1:4">
      <c r="A19580" s="218" t="s">
        <v>39407</v>
      </c>
      <c r="B19580" s="214" t="s">
        <v>39408</v>
      </c>
      <c r="C19580" s="214" t="s">
        <v>47</v>
      </c>
      <c r="D19580" s="217">
        <v>2431.08</v>
      </c>
    </row>
    <row r="19581" spans="1:4">
      <c r="A19581" s="218" t="s">
        <v>39409</v>
      </c>
      <c r="B19581" s="214" t="s">
        <v>39410</v>
      </c>
      <c r="C19581" s="214" t="s">
        <v>47</v>
      </c>
      <c r="D19581" s="217">
        <v>1117.69</v>
      </c>
    </row>
    <row r="19582" spans="1:4">
      <c r="A19582" s="218" t="s">
        <v>39411</v>
      </c>
      <c r="B19582" s="214" t="s">
        <v>39412</v>
      </c>
      <c r="C19582" s="214" t="s">
        <v>47</v>
      </c>
      <c r="D19582" s="217">
        <v>2468.4499999999998</v>
      </c>
    </row>
    <row r="19583" spans="1:4">
      <c r="A19583" s="218" t="s">
        <v>39413</v>
      </c>
      <c r="B19583" s="214" t="s">
        <v>39414</v>
      </c>
      <c r="C19583" s="214" t="s">
        <v>47</v>
      </c>
      <c r="D19583" s="217">
        <v>146.06</v>
      </c>
    </row>
    <row r="19584" spans="1:4">
      <c r="A19584" s="218" t="s">
        <v>39415</v>
      </c>
      <c r="B19584" s="214" t="s">
        <v>39416</v>
      </c>
      <c r="C19584" s="214" t="s">
        <v>47</v>
      </c>
      <c r="D19584" s="217">
        <v>396.37</v>
      </c>
    </row>
    <row r="19585" spans="1:4">
      <c r="A19585" s="218" t="s">
        <v>39417</v>
      </c>
      <c r="B19585" s="214" t="s">
        <v>39418</v>
      </c>
      <c r="C19585" s="214" t="s">
        <v>47</v>
      </c>
      <c r="D19585" s="217">
        <v>1859.36</v>
      </c>
    </row>
    <row r="19586" spans="1:4">
      <c r="A19586" s="218" t="s">
        <v>39419</v>
      </c>
      <c r="B19586" s="214" t="s">
        <v>39420</v>
      </c>
      <c r="C19586" s="214" t="s">
        <v>47</v>
      </c>
      <c r="D19586" s="217">
        <v>431.2</v>
      </c>
    </row>
    <row r="19587" spans="1:4">
      <c r="A19587" s="218" t="s">
        <v>39421</v>
      </c>
      <c r="B19587" s="214" t="s">
        <v>39422</v>
      </c>
      <c r="C19587" s="214" t="s">
        <v>47</v>
      </c>
      <c r="D19587" s="217">
        <v>294.86</v>
      </c>
    </row>
    <row r="19588" spans="1:4">
      <c r="A19588" s="218" t="s">
        <v>39423</v>
      </c>
      <c r="B19588" s="214" t="s">
        <v>39424</v>
      </c>
      <c r="C19588" s="214" t="s">
        <v>47</v>
      </c>
      <c r="D19588" s="217">
        <v>176.55</v>
      </c>
    </row>
    <row r="19589" spans="1:4">
      <c r="A19589" s="218" t="s">
        <v>39425</v>
      </c>
      <c r="B19589" s="214" t="s">
        <v>39426</v>
      </c>
      <c r="C19589" s="214" t="s">
        <v>47</v>
      </c>
      <c r="D19589" s="217">
        <v>1358.67</v>
      </c>
    </row>
    <row r="19590" spans="1:4">
      <c r="A19590" s="218" t="s">
        <v>39427</v>
      </c>
      <c r="B19590" s="214" t="s">
        <v>39428</v>
      </c>
      <c r="C19590" s="214" t="s">
        <v>47</v>
      </c>
      <c r="D19590" s="217">
        <v>1279.75</v>
      </c>
    </row>
    <row r="19591" spans="1:4">
      <c r="A19591" s="218" t="s">
        <v>39429</v>
      </c>
      <c r="B19591" s="214" t="s">
        <v>39430</v>
      </c>
      <c r="C19591" s="214" t="s">
        <v>47</v>
      </c>
      <c r="D19591" s="217">
        <v>2381.46</v>
      </c>
    </row>
    <row r="19592" spans="1:4">
      <c r="A19592" s="218" t="s">
        <v>39431</v>
      </c>
      <c r="B19592" s="214" t="s">
        <v>39432</v>
      </c>
      <c r="C19592" s="214" t="s">
        <v>47</v>
      </c>
      <c r="D19592" s="217">
        <v>4572.1400000000003</v>
      </c>
    </row>
    <row r="19593" spans="1:4">
      <c r="A19593" s="218" t="s">
        <v>39433</v>
      </c>
      <c r="B19593" s="214" t="s">
        <v>39434</v>
      </c>
      <c r="C19593" s="214" t="s">
        <v>47</v>
      </c>
      <c r="D19593" s="217">
        <v>3591.26</v>
      </c>
    </row>
    <row r="19594" spans="1:4">
      <c r="A19594" s="218" t="s">
        <v>39435</v>
      </c>
      <c r="B19594" s="214" t="s">
        <v>39436</v>
      </c>
      <c r="C19594" s="214" t="s">
        <v>47</v>
      </c>
      <c r="D19594" s="217">
        <v>5212.83</v>
      </c>
    </row>
    <row r="19595" spans="1:4">
      <c r="A19595" s="218" t="s">
        <v>39437</v>
      </c>
      <c r="B19595" s="214" t="s">
        <v>39438</v>
      </c>
      <c r="C19595" s="214" t="s">
        <v>47</v>
      </c>
      <c r="D19595" s="217">
        <v>1117.1199999999999</v>
      </c>
    </row>
    <row r="19596" spans="1:4">
      <c r="A19596" s="218" t="s">
        <v>39439</v>
      </c>
      <c r="B19596" s="214" t="s">
        <v>39440</v>
      </c>
      <c r="C19596" s="214" t="s">
        <v>942</v>
      </c>
      <c r="D19596" s="217">
        <v>1080.53</v>
      </c>
    </row>
    <row r="19597" spans="1:4">
      <c r="A19597" s="218" t="s">
        <v>39441</v>
      </c>
      <c r="B19597" s="214" t="s">
        <v>39442</v>
      </c>
      <c r="C19597" s="214" t="s">
        <v>942</v>
      </c>
      <c r="D19597" s="217">
        <v>1345.58</v>
      </c>
    </row>
    <row r="19598" spans="1:4">
      <c r="A19598" s="218" t="s">
        <v>39443</v>
      </c>
      <c r="B19598" s="214" t="s">
        <v>39444</v>
      </c>
      <c r="C19598" s="214" t="s">
        <v>942</v>
      </c>
      <c r="D19598" s="217">
        <v>2060.7199999999998</v>
      </c>
    </row>
    <row r="19599" spans="1:4">
      <c r="A19599" s="218" t="s">
        <v>39445</v>
      </c>
      <c r="B19599" s="214" t="s">
        <v>39446</v>
      </c>
      <c r="C19599" s="214" t="s">
        <v>942</v>
      </c>
      <c r="D19599" s="217">
        <v>2377.09</v>
      </c>
    </row>
    <row r="19600" spans="1:4">
      <c r="A19600" s="218" t="s">
        <v>39447</v>
      </c>
      <c r="B19600" s="214" t="s">
        <v>39448</v>
      </c>
      <c r="C19600" s="214" t="s">
        <v>942</v>
      </c>
      <c r="D19600" s="217">
        <v>2785.02</v>
      </c>
    </row>
    <row r="19601" spans="1:4">
      <c r="A19601" s="218" t="s">
        <v>39449</v>
      </c>
      <c r="B19601" s="214" t="s">
        <v>39450</v>
      </c>
      <c r="C19601" s="214" t="s">
        <v>942</v>
      </c>
      <c r="D19601" s="217">
        <v>3399.46</v>
      </c>
    </row>
    <row r="19602" spans="1:4">
      <c r="A19602" s="218" t="s">
        <v>39451</v>
      </c>
      <c r="B19602" s="214" t="s">
        <v>39452</v>
      </c>
      <c r="C19602" s="214" t="s">
        <v>617</v>
      </c>
      <c r="D19602" s="217">
        <v>64.819999999999993</v>
      </c>
    </row>
    <row r="19603" spans="1:4">
      <c r="A19603" s="218" t="s">
        <v>39453</v>
      </c>
      <c r="B19603" s="214" t="s">
        <v>39454</v>
      </c>
      <c r="C19603" s="214" t="s">
        <v>47</v>
      </c>
      <c r="D19603" s="217">
        <v>229.16</v>
      </c>
    </row>
    <row r="19604" spans="1:4">
      <c r="A19604" s="218" t="s">
        <v>39455</v>
      </c>
      <c r="B19604" s="214" t="s">
        <v>39456</v>
      </c>
      <c r="C19604" s="214" t="s">
        <v>47</v>
      </c>
      <c r="D19604" s="217">
        <v>5381.91</v>
      </c>
    </row>
    <row r="19605" spans="1:4">
      <c r="A19605" s="218" t="s">
        <v>39457</v>
      </c>
      <c r="B19605" s="214" t="s">
        <v>39458</v>
      </c>
      <c r="C19605" s="214" t="s">
        <v>602</v>
      </c>
      <c r="D19605" s="217">
        <v>2793.81</v>
      </c>
    </row>
    <row r="19606" spans="1:4">
      <c r="A19606" s="218" t="s">
        <v>39459</v>
      </c>
      <c r="B19606" s="214" t="s">
        <v>39460</v>
      </c>
      <c r="C19606" s="214" t="s">
        <v>602</v>
      </c>
      <c r="D19606" s="217">
        <v>2889.21</v>
      </c>
    </row>
    <row r="19607" spans="1:4">
      <c r="A19607" s="218" t="s">
        <v>39461</v>
      </c>
      <c r="B19607" s="214" t="s">
        <v>39462</v>
      </c>
      <c r="C19607" s="214" t="s">
        <v>367</v>
      </c>
      <c r="D19607" s="217">
        <v>12420.04</v>
      </c>
    </row>
    <row r="19608" spans="1:4">
      <c r="A19608" s="218" t="s">
        <v>39463</v>
      </c>
      <c r="B19608" s="214" t="s">
        <v>39464</v>
      </c>
      <c r="C19608" s="214" t="s">
        <v>367</v>
      </c>
      <c r="D19608" s="217">
        <v>10365.299999999999</v>
      </c>
    </row>
    <row r="19609" spans="1:4">
      <c r="A19609" s="218" t="s">
        <v>39465</v>
      </c>
      <c r="B19609" s="214" t="s">
        <v>39466</v>
      </c>
      <c r="C19609" s="214" t="s">
        <v>367</v>
      </c>
      <c r="D19609" s="217">
        <v>5322.95</v>
      </c>
    </row>
    <row r="19610" spans="1:4">
      <c r="A19610" s="218" t="s">
        <v>39467</v>
      </c>
      <c r="B19610" s="214" t="s">
        <v>39468</v>
      </c>
      <c r="C19610" s="214" t="s">
        <v>367</v>
      </c>
      <c r="D19610" s="217">
        <v>2126.86</v>
      </c>
    </row>
    <row r="19611" spans="1:4">
      <c r="A19611" s="218" t="s">
        <v>39469</v>
      </c>
      <c r="B19611" s="214" t="s">
        <v>39470</v>
      </c>
      <c r="C19611" s="214" t="s">
        <v>367</v>
      </c>
      <c r="D19611" s="217">
        <v>2570.15</v>
      </c>
    </row>
    <row r="19612" spans="1:4">
      <c r="A19612" s="218" t="s">
        <v>39471</v>
      </c>
      <c r="B19612" s="214" t="s">
        <v>39472</v>
      </c>
      <c r="C19612" s="214" t="s">
        <v>47</v>
      </c>
      <c r="D19612" s="217">
        <v>1170.33</v>
      </c>
    </row>
    <row r="19613" spans="1:4">
      <c r="A19613" s="218" t="s">
        <v>39473</v>
      </c>
      <c r="B19613" s="214" t="s">
        <v>39474</v>
      </c>
      <c r="C19613" s="214" t="s">
        <v>47</v>
      </c>
      <c r="D19613" s="217">
        <v>13154.01</v>
      </c>
    </row>
    <row r="19614" spans="1:4">
      <c r="A19614" s="218" t="s">
        <v>39475</v>
      </c>
      <c r="B19614" s="214" t="s">
        <v>39476</v>
      </c>
      <c r="C19614" s="214" t="s">
        <v>942</v>
      </c>
      <c r="D19614" s="217">
        <v>306.27</v>
      </c>
    </row>
    <row r="19615" spans="1:4">
      <c r="A19615" s="218" t="s">
        <v>39477</v>
      </c>
      <c r="B19615" s="214" t="s">
        <v>39478</v>
      </c>
      <c r="C19615" s="214" t="s">
        <v>942</v>
      </c>
      <c r="D19615" s="217">
        <v>3466.73</v>
      </c>
    </row>
    <row r="19616" spans="1:4">
      <c r="A19616" s="218" t="s">
        <v>39479</v>
      </c>
      <c r="B19616" s="214" t="s">
        <v>39480</v>
      </c>
      <c r="C19616" s="214" t="s">
        <v>942</v>
      </c>
      <c r="D19616" s="217">
        <v>6947.61</v>
      </c>
    </row>
    <row r="19617" spans="1:4">
      <c r="A19617" s="218" t="s">
        <v>39481</v>
      </c>
      <c r="B19617" s="214" t="s">
        <v>39482</v>
      </c>
      <c r="C19617" s="214" t="s">
        <v>942</v>
      </c>
      <c r="D19617" s="217">
        <v>1752.17</v>
      </c>
    </row>
    <row r="19618" spans="1:4">
      <c r="A19618" s="218" t="s">
        <v>39483</v>
      </c>
      <c r="B19618" s="214" t="s">
        <v>39484</v>
      </c>
      <c r="C19618" s="214" t="s">
        <v>47</v>
      </c>
      <c r="D19618" s="217">
        <v>3327.53</v>
      </c>
    </row>
    <row r="19619" spans="1:4">
      <c r="A19619" s="218" t="s">
        <v>39485</v>
      </c>
      <c r="B19619" s="214" t="s">
        <v>39486</v>
      </c>
      <c r="C19619" s="214" t="s">
        <v>942</v>
      </c>
      <c r="D19619" s="217">
        <v>4205.8999999999996</v>
      </c>
    </row>
    <row r="19620" spans="1:4">
      <c r="A19620" s="218" t="s">
        <v>39487</v>
      </c>
      <c r="B19620" s="214" t="s">
        <v>39488</v>
      </c>
      <c r="C19620" s="214" t="s">
        <v>47</v>
      </c>
      <c r="D19620" s="217">
        <v>6010.38</v>
      </c>
    </row>
    <row r="19621" spans="1:4">
      <c r="A19621" s="218" t="s">
        <v>39489</v>
      </c>
      <c r="B19621" s="214" t="s">
        <v>39490</v>
      </c>
      <c r="C19621" s="214" t="s">
        <v>47</v>
      </c>
      <c r="D19621" s="217">
        <v>1285.22</v>
      </c>
    </row>
    <row r="19622" spans="1:4">
      <c r="A19622" s="218" t="s">
        <v>39491</v>
      </c>
      <c r="B19622" s="214" t="s">
        <v>39492</v>
      </c>
      <c r="C19622" s="214" t="s">
        <v>47</v>
      </c>
      <c r="D19622" s="217">
        <v>1872.2</v>
      </c>
    </row>
    <row r="19623" spans="1:4">
      <c r="A19623" s="218" t="s">
        <v>39493</v>
      </c>
      <c r="B19623" s="214" t="s">
        <v>39494</v>
      </c>
      <c r="C19623" s="214" t="s">
        <v>47</v>
      </c>
      <c r="D19623" s="217">
        <v>1810.08</v>
      </c>
    </row>
    <row r="19624" spans="1:4">
      <c r="A19624" s="218" t="s">
        <v>39495</v>
      </c>
      <c r="B19624" s="214" t="s">
        <v>39496</v>
      </c>
      <c r="C19624" s="214" t="s">
        <v>47</v>
      </c>
      <c r="D19624" s="217">
        <v>3729.54</v>
      </c>
    </row>
    <row r="19625" spans="1:4">
      <c r="A19625" s="218" t="s">
        <v>39497</v>
      </c>
      <c r="B19625" s="214" t="s">
        <v>39498</v>
      </c>
      <c r="C19625" s="214" t="s">
        <v>47</v>
      </c>
      <c r="D19625" s="217">
        <v>1157.24</v>
      </c>
    </row>
    <row r="19626" spans="1:4">
      <c r="A19626" s="218" t="s">
        <v>39499</v>
      </c>
      <c r="B19626" s="214" t="s">
        <v>39500</v>
      </c>
      <c r="C19626" s="214" t="s">
        <v>47</v>
      </c>
      <c r="D19626" s="217">
        <v>41.09</v>
      </c>
    </row>
    <row r="19627" spans="1:4">
      <c r="A19627" s="218" t="s">
        <v>39501</v>
      </c>
      <c r="B19627" s="214" t="s">
        <v>39502</v>
      </c>
      <c r="C19627" s="214" t="s">
        <v>47</v>
      </c>
      <c r="D19627" s="217">
        <v>1479.36</v>
      </c>
    </row>
    <row r="19628" spans="1:4">
      <c r="A19628" s="218" t="s">
        <v>39503</v>
      </c>
      <c r="B19628" s="214" t="s">
        <v>39504</v>
      </c>
      <c r="C19628" s="214" t="s">
        <v>47</v>
      </c>
      <c r="D19628" s="217">
        <v>248.79</v>
      </c>
    </row>
    <row r="19629" spans="1:4">
      <c r="A19629" s="218" t="s">
        <v>39505</v>
      </c>
      <c r="B19629" s="214" t="s">
        <v>39506</v>
      </c>
      <c r="C19629" s="214" t="s">
        <v>47</v>
      </c>
      <c r="D19629" s="217">
        <v>582.4</v>
      </c>
    </row>
    <row r="19630" spans="1:4">
      <c r="A19630" s="218" t="s">
        <v>39507</v>
      </c>
      <c r="B19630" s="214" t="s">
        <v>39508</v>
      </c>
      <c r="C19630" s="214" t="s">
        <v>47</v>
      </c>
      <c r="D19630" s="217">
        <v>1313.03</v>
      </c>
    </row>
    <row r="19631" spans="1:4">
      <c r="A19631" s="218" t="s">
        <v>39509</v>
      </c>
      <c r="B19631" s="214" t="s">
        <v>39510</v>
      </c>
      <c r="C19631" s="214" t="s">
        <v>47</v>
      </c>
      <c r="D19631" s="217">
        <v>4325.6400000000003</v>
      </c>
    </row>
    <row r="19632" spans="1:4">
      <c r="A19632" s="218" t="s">
        <v>39511</v>
      </c>
      <c r="B19632" s="214" t="s">
        <v>39512</v>
      </c>
      <c r="C19632" s="214" t="s">
        <v>47</v>
      </c>
      <c r="D19632" s="217">
        <v>11947.43</v>
      </c>
    </row>
    <row r="19633" spans="1:4">
      <c r="A19633" s="218" t="s">
        <v>39513</v>
      </c>
      <c r="B19633" s="214" t="s">
        <v>39514</v>
      </c>
      <c r="C19633" s="214" t="s">
        <v>47</v>
      </c>
      <c r="D19633" s="217">
        <v>1518.13</v>
      </c>
    </row>
    <row r="19634" spans="1:4">
      <c r="A19634" s="218" t="s">
        <v>39515</v>
      </c>
      <c r="B19634" s="214" t="s">
        <v>39516</v>
      </c>
      <c r="C19634" s="214" t="s">
        <v>942</v>
      </c>
      <c r="D19634" s="217">
        <v>12292.14</v>
      </c>
    </row>
    <row r="19635" spans="1:4">
      <c r="A19635" s="218" t="s">
        <v>39517</v>
      </c>
      <c r="B19635" s="214" t="s">
        <v>39518</v>
      </c>
      <c r="C19635" s="214" t="s">
        <v>942</v>
      </c>
      <c r="D19635" s="217">
        <v>18429.849999999999</v>
      </c>
    </row>
    <row r="19636" spans="1:4">
      <c r="A19636" s="218" t="s">
        <v>39519</v>
      </c>
      <c r="B19636" s="214" t="s">
        <v>39520</v>
      </c>
      <c r="C19636" s="214" t="s">
        <v>47</v>
      </c>
      <c r="D19636" s="217">
        <v>1626.57</v>
      </c>
    </row>
    <row r="19637" spans="1:4">
      <c r="A19637" s="218" t="s">
        <v>39521</v>
      </c>
      <c r="B19637" s="214" t="s">
        <v>39522</v>
      </c>
      <c r="C19637" s="214" t="s">
        <v>47</v>
      </c>
      <c r="D19637" s="217">
        <v>2101.79</v>
      </c>
    </row>
    <row r="19638" spans="1:4">
      <c r="A19638" s="218" t="s">
        <v>39523</v>
      </c>
      <c r="B19638" s="214" t="s">
        <v>39524</v>
      </c>
      <c r="C19638" s="214" t="s">
        <v>47</v>
      </c>
      <c r="D19638" s="217">
        <v>4806.76</v>
      </c>
    </row>
    <row r="19639" spans="1:4">
      <c r="A19639" s="218" t="s">
        <v>39525</v>
      </c>
      <c r="B19639" s="214" t="s">
        <v>39526</v>
      </c>
      <c r="C19639" s="214" t="s">
        <v>47</v>
      </c>
      <c r="D19639" s="217">
        <v>38.72</v>
      </c>
    </row>
    <row r="19640" spans="1:4">
      <c r="A19640" s="218" t="s">
        <v>39527</v>
      </c>
      <c r="B19640" s="214" t="s">
        <v>39528</v>
      </c>
      <c r="C19640" s="214" t="s">
        <v>47</v>
      </c>
      <c r="D19640" s="217">
        <v>54.92</v>
      </c>
    </row>
    <row r="19641" spans="1:4">
      <c r="A19641" s="218" t="s">
        <v>39529</v>
      </c>
      <c r="B19641" s="214" t="s">
        <v>39530</v>
      </c>
      <c r="C19641" s="214" t="s">
        <v>47</v>
      </c>
      <c r="D19641" s="217">
        <v>228.74</v>
      </c>
    </row>
    <row r="19642" spans="1:4">
      <c r="A19642" s="218" t="s">
        <v>39531</v>
      </c>
      <c r="B19642" s="214" t="s">
        <v>39532</v>
      </c>
      <c r="C19642" s="214" t="s">
        <v>47</v>
      </c>
      <c r="D19642" s="217">
        <v>228.74</v>
      </c>
    </row>
    <row r="19643" spans="1:4">
      <c r="A19643" s="218" t="s">
        <v>39533</v>
      </c>
      <c r="B19643" s="214" t="s">
        <v>39534</v>
      </c>
      <c r="C19643" s="214" t="s">
        <v>47</v>
      </c>
      <c r="D19643" s="217">
        <v>17057.8</v>
      </c>
    </row>
    <row r="19644" spans="1:4">
      <c r="A19644" s="218" t="s">
        <v>39535</v>
      </c>
      <c r="B19644" s="214" t="s">
        <v>39536</v>
      </c>
      <c r="C19644" s="214" t="s">
        <v>47</v>
      </c>
      <c r="D19644" s="217">
        <v>3049.96</v>
      </c>
    </row>
    <row r="19645" spans="1:4">
      <c r="A19645" s="218" t="s">
        <v>39537</v>
      </c>
      <c r="B19645" s="214" t="s">
        <v>39538</v>
      </c>
      <c r="C19645" s="214" t="s">
        <v>47</v>
      </c>
      <c r="D19645" s="217">
        <v>2089.25</v>
      </c>
    </row>
    <row r="19646" spans="1:4">
      <c r="A19646" s="218" t="s">
        <v>39539</v>
      </c>
      <c r="B19646" s="214" t="s">
        <v>39540</v>
      </c>
      <c r="C19646" s="214" t="s">
        <v>367</v>
      </c>
      <c r="D19646" s="217">
        <v>1245.3699999999999</v>
      </c>
    </row>
    <row r="19647" spans="1:4">
      <c r="A19647" s="218" t="s">
        <v>39541</v>
      </c>
      <c r="B19647" s="214" t="s">
        <v>39542</v>
      </c>
      <c r="C19647" s="214" t="s">
        <v>367</v>
      </c>
      <c r="D19647" s="217">
        <v>2866.06</v>
      </c>
    </row>
    <row r="19648" spans="1:4">
      <c r="A19648" s="218" t="s">
        <v>39543</v>
      </c>
      <c r="B19648" s="214" t="s">
        <v>39544</v>
      </c>
      <c r="C19648" s="214" t="s">
        <v>47</v>
      </c>
      <c r="D19648" s="217">
        <v>1195.1300000000001</v>
      </c>
    </row>
    <row r="19649" spans="1:4">
      <c r="A19649" s="218" t="s">
        <v>39545</v>
      </c>
      <c r="B19649" s="214" t="s">
        <v>39546</v>
      </c>
      <c r="C19649" s="214" t="s">
        <v>47</v>
      </c>
      <c r="D19649" s="217">
        <v>22847.23</v>
      </c>
    </row>
    <row r="19650" spans="1:4">
      <c r="A19650" s="218" t="s">
        <v>39547</v>
      </c>
      <c r="B19650" s="214" t="s">
        <v>39548</v>
      </c>
      <c r="C19650" s="214" t="s">
        <v>367</v>
      </c>
      <c r="D19650" s="217">
        <v>2087.02</v>
      </c>
    </row>
    <row r="19651" spans="1:4">
      <c r="A19651" s="218" t="s">
        <v>39549</v>
      </c>
      <c r="B19651" s="214" t="s">
        <v>39550</v>
      </c>
      <c r="C19651" s="214" t="s">
        <v>47</v>
      </c>
      <c r="D19651" s="217">
        <v>107764.44</v>
      </c>
    </row>
    <row r="19652" spans="1:4">
      <c r="A19652" s="218" t="s">
        <v>39551</v>
      </c>
      <c r="B19652" s="214" t="s">
        <v>39552</v>
      </c>
      <c r="C19652" s="214" t="s">
        <v>47</v>
      </c>
      <c r="D19652" s="217">
        <v>57048.42</v>
      </c>
    </row>
    <row r="19653" spans="1:4">
      <c r="A19653" s="218" t="s">
        <v>39553</v>
      </c>
      <c r="B19653" s="214" t="s">
        <v>39554</v>
      </c>
      <c r="C19653" s="214" t="s">
        <v>942</v>
      </c>
      <c r="D19653" s="217">
        <v>485944.73</v>
      </c>
    </row>
    <row r="19654" spans="1:4">
      <c r="A19654" s="218" t="s">
        <v>39555</v>
      </c>
      <c r="B19654" s="214" t="s">
        <v>39556</v>
      </c>
      <c r="C19654" s="214" t="s">
        <v>942</v>
      </c>
      <c r="D19654" s="217">
        <v>77260.460000000006</v>
      </c>
    </row>
    <row r="19655" spans="1:4">
      <c r="A19655" s="218" t="s">
        <v>39557</v>
      </c>
      <c r="B19655" s="214" t="s">
        <v>39558</v>
      </c>
      <c r="C19655" s="214" t="s">
        <v>942</v>
      </c>
      <c r="D19655" s="217">
        <v>94349.07</v>
      </c>
    </row>
    <row r="19656" spans="1:4">
      <c r="A19656" s="218" t="s">
        <v>39559</v>
      </c>
      <c r="B19656" s="214" t="s">
        <v>39560</v>
      </c>
      <c r="C19656" s="214" t="s">
        <v>47</v>
      </c>
      <c r="D19656" s="217">
        <v>1866.36</v>
      </c>
    </row>
    <row r="19657" spans="1:4">
      <c r="A19657" s="218" t="s">
        <v>39561</v>
      </c>
      <c r="B19657" s="214" t="s">
        <v>39562</v>
      </c>
      <c r="C19657" s="214" t="s">
        <v>47</v>
      </c>
      <c r="D19657" s="217">
        <v>1832.45</v>
      </c>
    </row>
    <row r="19658" spans="1:4">
      <c r="A19658" s="218" t="s">
        <v>39563</v>
      </c>
      <c r="B19658" s="214" t="s">
        <v>39564</v>
      </c>
      <c r="C19658" s="214" t="s">
        <v>47</v>
      </c>
      <c r="D19658" s="217">
        <v>2391.09</v>
      </c>
    </row>
    <row r="19659" spans="1:4">
      <c r="A19659" s="218" t="s">
        <v>39565</v>
      </c>
      <c r="B19659" s="214" t="s">
        <v>39566</v>
      </c>
      <c r="C19659" s="214" t="s">
        <v>47</v>
      </c>
      <c r="D19659" s="217">
        <v>3313.74</v>
      </c>
    </row>
    <row r="19660" spans="1:4">
      <c r="A19660" s="218" t="s">
        <v>39567</v>
      </c>
      <c r="B19660" s="214" t="s">
        <v>39568</v>
      </c>
      <c r="C19660" s="214" t="s">
        <v>47</v>
      </c>
      <c r="D19660" s="217">
        <v>2575.06</v>
      </c>
    </row>
    <row r="19661" spans="1:4">
      <c r="A19661" s="218" t="s">
        <v>39569</v>
      </c>
      <c r="B19661" s="214" t="s">
        <v>39570</v>
      </c>
      <c r="C19661" s="214" t="s">
        <v>47</v>
      </c>
      <c r="D19661" s="217">
        <v>2207.36</v>
      </c>
    </row>
    <row r="19662" spans="1:4">
      <c r="A19662" s="218" t="s">
        <v>39571</v>
      </c>
      <c r="B19662" s="214" t="s">
        <v>39572</v>
      </c>
      <c r="C19662" s="214" t="s">
        <v>47</v>
      </c>
      <c r="D19662" s="217">
        <v>2201.13</v>
      </c>
    </row>
    <row r="19663" spans="1:4">
      <c r="A19663" s="218" t="s">
        <v>39573</v>
      </c>
      <c r="B19663" s="214" t="s">
        <v>39574</v>
      </c>
      <c r="C19663" s="214" t="s">
        <v>47</v>
      </c>
      <c r="D19663" s="217">
        <v>3241.13</v>
      </c>
    </row>
    <row r="19664" spans="1:4">
      <c r="A19664" s="218" t="s">
        <v>39575</v>
      </c>
      <c r="B19664" s="214" t="s">
        <v>39576</v>
      </c>
      <c r="C19664" s="214" t="s">
        <v>47</v>
      </c>
      <c r="D19664" s="217">
        <v>3029.61</v>
      </c>
    </row>
    <row r="19665" spans="1:4">
      <c r="A19665" s="218" t="s">
        <v>39577</v>
      </c>
      <c r="B19665" s="214" t="s">
        <v>39578</v>
      </c>
      <c r="C19665" s="214" t="s">
        <v>47</v>
      </c>
      <c r="D19665" s="217">
        <v>3626.31</v>
      </c>
    </row>
    <row r="19666" spans="1:4">
      <c r="A19666" s="218" t="s">
        <v>39579</v>
      </c>
      <c r="B19666" s="214" t="s">
        <v>39580</v>
      </c>
      <c r="C19666" s="214" t="s">
        <v>47</v>
      </c>
      <c r="D19666" s="217">
        <v>3648.95</v>
      </c>
    </row>
    <row r="19667" spans="1:4">
      <c r="A19667" s="218" t="s">
        <v>39581</v>
      </c>
      <c r="B19667" s="214" t="s">
        <v>39582</v>
      </c>
      <c r="C19667" s="214" t="s">
        <v>47</v>
      </c>
      <c r="D19667" s="217">
        <v>3951.99</v>
      </c>
    </row>
    <row r="19668" spans="1:4">
      <c r="A19668" s="218" t="s">
        <v>39583</v>
      </c>
      <c r="B19668" s="214" t="s">
        <v>39584</v>
      </c>
      <c r="C19668" s="214" t="s">
        <v>47</v>
      </c>
      <c r="D19668" s="217">
        <v>6508.37</v>
      </c>
    </row>
    <row r="19669" spans="1:4">
      <c r="A19669" s="218" t="s">
        <v>39585</v>
      </c>
      <c r="B19669" s="214" t="s">
        <v>39586</v>
      </c>
      <c r="C19669" s="214" t="s">
        <v>47</v>
      </c>
      <c r="D19669" s="217">
        <v>867.53</v>
      </c>
    </row>
    <row r="19670" spans="1:4">
      <c r="A19670" s="218" t="s">
        <v>39587</v>
      </c>
      <c r="B19670" s="214" t="s">
        <v>39588</v>
      </c>
      <c r="C19670" s="214" t="s">
        <v>47</v>
      </c>
      <c r="D19670" s="217">
        <v>760.71</v>
      </c>
    </row>
    <row r="19671" spans="1:4">
      <c r="A19671" s="218" t="s">
        <v>39589</v>
      </c>
      <c r="B19671" s="214" t="s">
        <v>39590</v>
      </c>
      <c r="C19671" s="214" t="s">
        <v>47</v>
      </c>
      <c r="D19671" s="217">
        <v>1385</v>
      </c>
    </row>
    <row r="19672" spans="1:4">
      <c r="A19672" s="218" t="s">
        <v>39591</v>
      </c>
      <c r="B19672" s="214" t="s">
        <v>39592</v>
      </c>
      <c r="C19672" s="214" t="s">
        <v>47</v>
      </c>
      <c r="D19672" s="217">
        <v>1793.73</v>
      </c>
    </row>
    <row r="19673" spans="1:4">
      <c r="A19673" s="218" t="s">
        <v>39593</v>
      </c>
      <c r="B19673" s="214" t="s">
        <v>39594</v>
      </c>
      <c r="C19673" s="214" t="s">
        <v>47</v>
      </c>
      <c r="D19673" s="217">
        <v>2143.16</v>
      </c>
    </row>
    <row r="19674" spans="1:4">
      <c r="A19674" s="218" t="s">
        <v>39595</v>
      </c>
      <c r="B19674" s="214" t="s">
        <v>39596</v>
      </c>
      <c r="C19674" s="214" t="s">
        <v>47</v>
      </c>
      <c r="D19674" s="217">
        <v>2901.27</v>
      </c>
    </row>
    <row r="19675" spans="1:4">
      <c r="A19675" s="218" t="s">
        <v>39597</v>
      </c>
      <c r="B19675" s="214" t="s">
        <v>39598</v>
      </c>
      <c r="C19675" s="214" t="s">
        <v>47</v>
      </c>
      <c r="D19675" s="217">
        <v>1674.56</v>
      </c>
    </row>
    <row r="19676" spans="1:4">
      <c r="A19676" s="218" t="s">
        <v>39599</v>
      </c>
      <c r="B19676" s="214" t="s">
        <v>39600</v>
      </c>
      <c r="C19676" s="214" t="s">
        <v>47</v>
      </c>
      <c r="D19676" s="217">
        <v>3040.79</v>
      </c>
    </row>
    <row r="19677" spans="1:4">
      <c r="A19677" s="218" t="s">
        <v>39601</v>
      </c>
      <c r="B19677" s="214" t="s">
        <v>39602</v>
      </c>
      <c r="C19677" s="214" t="s">
        <v>47</v>
      </c>
      <c r="D19677" s="217">
        <v>298.63</v>
      </c>
    </row>
    <row r="19678" spans="1:4">
      <c r="A19678" s="218" t="s">
        <v>39603</v>
      </c>
      <c r="B19678" s="214" t="s">
        <v>39604</v>
      </c>
      <c r="C19678" s="214" t="s">
        <v>47</v>
      </c>
      <c r="D19678" s="217">
        <v>309.17</v>
      </c>
    </row>
    <row r="19679" spans="1:4">
      <c r="A19679" s="218" t="s">
        <v>39605</v>
      </c>
      <c r="B19679" s="214" t="s">
        <v>39606</v>
      </c>
      <c r="C19679" s="214" t="s">
        <v>47</v>
      </c>
      <c r="D19679" s="217">
        <v>455.87</v>
      </c>
    </row>
    <row r="19680" spans="1:4">
      <c r="A19680" s="218" t="s">
        <v>39607</v>
      </c>
      <c r="B19680" s="214" t="s">
        <v>39608</v>
      </c>
      <c r="C19680" s="214" t="s">
        <v>47</v>
      </c>
      <c r="D19680" s="217">
        <v>751.22</v>
      </c>
    </row>
    <row r="19681" spans="1:4">
      <c r="A19681" s="218" t="s">
        <v>39609</v>
      </c>
      <c r="B19681" s="214" t="s">
        <v>39610</v>
      </c>
      <c r="C19681" s="214" t="s">
        <v>47</v>
      </c>
      <c r="D19681" s="217">
        <v>524.36</v>
      </c>
    </row>
    <row r="19682" spans="1:4">
      <c r="A19682" s="218" t="s">
        <v>39611</v>
      </c>
      <c r="B19682" s="214" t="s">
        <v>39612</v>
      </c>
      <c r="C19682" s="214" t="s">
        <v>47</v>
      </c>
      <c r="D19682" s="217">
        <v>91.18</v>
      </c>
    </row>
    <row r="19683" spans="1:4">
      <c r="A19683" s="218" t="s">
        <v>39613</v>
      </c>
      <c r="B19683" s="214" t="s">
        <v>39614</v>
      </c>
      <c r="C19683" s="214" t="s">
        <v>47</v>
      </c>
      <c r="D19683" s="217">
        <v>778.72</v>
      </c>
    </row>
    <row r="19684" spans="1:4">
      <c r="A19684" s="218" t="s">
        <v>39615</v>
      </c>
      <c r="B19684" s="214" t="s">
        <v>39616</v>
      </c>
      <c r="C19684" s="214" t="s">
        <v>47</v>
      </c>
      <c r="D19684" s="217">
        <v>79.44</v>
      </c>
    </row>
    <row r="19685" spans="1:4">
      <c r="A19685" s="218" t="s">
        <v>39617</v>
      </c>
      <c r="B19685" s="214" t="s">
        <v>39618</v>
      </c>
      <c r="C19685" s="214" t="s">
        <v>47</v>
      </c>
      <c r="D19685" s="217">
        <v>78.34</v>
      </c>
    </row>
    <row r="19686" spans="1:4">
      <c r="A19686" s="218" t="s">
        <v>39619</v>
      </c>
      <c r="B19686" s="214" t="s">
        <v>39620</v>
      </c>
      <c r="C19686" s="214" t="s">
        <v>47</v>
      </c>
      <c r="D19686" s="217">
        <v>542.79999999999995</v>
      </c>
    </row>
    <row r="19687" spans="1:4">
      <c r="A19687" s="218" t="s">
        <v>39621</v>
      </c>
      <c r="B19687" s="214" t="s">
        <v>39622</v>
      </c>
      <c r="C19687" s="214" t="s">
        <v>47</v>
      </c>
      <c r="D19687" s="217">
        <v>1134.1199999999999</v>
      </c>
    </row>
    <row r="19688" spans="1:4">
      <c r="A19688" s="218" t="s">
        <v>39623</v>
      </c>
      <c r="B19688" s="214" t="s">
        <v>39624</v>
      </c>
      <c r="C19688" s="214" t="s">
        <v>47</v>
      </c>
      <c r="D19688" s="217">
        <v>1714.53</v>
      </c>
    </row>
    <row r="19689" spans="1:4">
      <c r="A19689" s="218" t="s">
        <v>39625</v>
      </c>
      <c r="B19689" s="214" t="s">
        <v>39626</v>
      </c>
      <c r="C19689" s="214" t="s">
        <v>47</v>
      </c>
      <c r="D19689" s="217">
        <v>220.84</v>
      </c>
    </row>
    <row r="19690" spans="1:4">
      <c r="A19690" s="218" t="s">
        <v>39627</v>
      </c>
      <c r="B19690" s="214" t="s">
        <v>39628</v>
      </c>
      <c r="C19690" s="214" t="s">
        <v>47</v>
      </c>
      <c r="D19690" s="217">
        <v>51.02</v>
      </c>
    </row>
    <row r="19691" spans="1:4">
      <c r="A19691" s="218" t="s">
        <v>39629</v>
      </c>
      <c r="B19691" s="214" t="s">
        <v>39630</v>
      </c>
      <c r="C19691" s="214" t="s">
        <v>47</v>
      </c>
      <c r="D19691" s="217">
        <v>198.46</v>
      </c>
    </row>
    <row r="19692" spans="1:4">
      <c r="A19692" s="218" t="s">
        <v>39631</v>
      </c>
      <c r="B19692" s="214" t="s">
        <v>39632</v>
      </c>
      <c r="C19692" s="214" t="s">
        <v>942</v>
      </c>
      <c r="D19692" s="217">
        <v>8020.68</v>
      </c>
    </row>
    <row r="19693" spans="1:4">
      <c r="A19693" s="218" t="s">
        <v>39633</v>
      </c>
      <c r="B19693" s="214" t="s">
        <v>39634</v>
      </c>
      <c r="C19693" s="214" t="s">
        <v>942</v>
      </c>
      <c r="D19693" s="217">
        <v>28053.22</v>
      </c>
    </row>
    <row r="19694" spans="1:4">
      <c r="A19694" s="218" t="s">
        <v>39635</v>
      </c>
      <c r="B19694" s="214" t="s">
        <v>39636</v>
      </c>
      <c r="C19694" s="214" t="s">
        <v>942</v>
      </c>
      <c r="D19694" s="217">
        <v>80909.86</v>
      </c>
    </row>
    <row r="19695" spans="1:4">
      <c r="A19695" s="218" t="s">
        <v>39637</v>
      </c>
      <c r="B19695" s="214" t="s">
        <v>39638</v>
      </c>
      <c r="C19695" s="214" t="s">
        <v>47</v>
      </c>
      <c r="D19695" s="217">
        <v>11233.42</v>
      </c>
    </row>
    <row r="19696" spans="1:4">
      <c r="A19696" s="218" t="s">
        <v>39639</v>
      </c>
      <c r="B19696" s="214" t="s">
        <v>39640</v>
      </c>
      <c r="C19696" s="214" t="s">
        <v>47</v>
      </c>
      <c r="D19696" s="217">
        <v>14745.03</v>
      </c>
    </row>
    <row r="19697" spans="1:4">
      <c r="A19697" s="218" t="s">
        <v>39641</v>
      </c>
      <c r="B19697" s="214" t="s">
        <v>39642</v>
      </c>
      <c r="C19697" s="214" t="s">
        <v>47</v>
      </c>
      <c r="D19697" s="217">
        <v>43421.61</v>
      </c>
    </row>
    <row r="19698" spans="1:4">
      <c r="A19698" s="218" t="s">
        <v>39643</v>
      </c>
      <c r="B19698" s="214" t="s">
        <v>39644</v>
      </c>
      <c r="C19698" s="214" t="s">
        <v>47</v>
      </c>
      <c r="D19698" s="217">
        <v>42864.19</v>
      </c>
    </row>
    <row r="19699" spans="1:4">
      <c r="A19699" s="218" t="s">
        <v>39645</v>
      </c>
      <c r="B19699" s="214" t="s">
        <v>39646</v>
      </c>
      <c r="C19699" s="214" t="s">
        <v>47</v>
      </c>
      <c r="D19699" s="217">
        <v>56737.17</v>
      </c>
    </row>
    <row r="19700" spans="1:4">
      <c r="A19700" s="218" t="s">
        <v>39647</v>
      </c>
      <c r="B19700" s="214" t="s">
        <v>39648</v>
      </c>
      <c r="C19700" s="214" t="s">
        <v>47</v>
      </c>
      <c r="D19700" s="217">
        <v>60976.68</v>
      </c>
    </row>
    <row r="19701" spans="1:4">
      <c r="A19701" s="218" t="s">
        <v>39649</v>
      </c>
      <c r="B19701" s="214" t="s">
        <v>39650</v>
      </c>
      <c r="C19701" s="214" t="s">
        <v>47</v>
      </c>
      <c r="D19701" s="217">
        <v>5952.45</v>
      </c>
    </row>
    <row r="19702" spans="1:4">
      <c r="A19702" s="218" t="s">
        <v>39651</v>
      </c>
      <c r="B19702" s="214" t="s">
        <v>39652</v>
      </c>
      <c r="C19702" s="214" t="s">
        <v>47</v>
      </c>
      <c r="D19702" s="217">
        <v>16328.72</v>
      </c>
    </row>
    <row r="19703" spans="1:4">
      <c r="A19703" s="218" t="s">
        <v>39653</v>
      </c>
      <c r="B19703" s="214" t="s">
        <v>39654</v>
      </c>
      <c r="C19703" s="214" t="s">
        <v>47</v>
      </c>
      <c r="D19703" s="217">
        <v>24094.62</v>
      </c>
    </row>
    <row r="19704" spans="1:4">
      <c r="A19704" s="218" t="s">
        <v>39655</v>
      </c>
      <c r="B19704" s="214" t="s">
        <v>39656</v>
      </c>
      <c r="C19704" s="214" t="s">
        <v>47</v>
      </c>
      <c r="D19704" s="217">
        <v>956.71</v>
      </c>
    </row>
    <row r="19705" spans="1:4">
      <c r="A19705" s="218" t="s">
        <v>39657</v>
      </c>
      <c r="B19705" s="214" t="s">
        <v>39658</v>
      </c>
      <c r="C19705" s="214" t="s">
        <v>47</v>
      </c>
      <c r="D19705" s="217">
        <v>50456.36</v>
      </c>
    </row>
    <row r="19706" spans="1:4">
      <c r="A19706" s="218" t="s">
        <v>39659</v>
      </c>
      <c r="B19706" s="214" t="s">
        <v>39660</v>
      </c>
      <c r="C19706" s="214" t="s">
        <v>47</v>
      </c>
      <c r="D19706" s="217">
        <v>67534.11</v>
      </c>
    </row>
    <row r="19707" spans="1:4">
      <c r="A19707" s="218" t="s">
        <v>39661</v>
      </c>
      <c r="B19707" s="214" t="s">
        <v>39662</v>
      </c>
      <c r="C19707" s="214" t="s">
        <v>47</v>
      </c>
      <c r="D19707" s="217">
        <v>145304.06</v>
      </c>
    </row>
    <row r="19708" spans="1:4">
      <c r="A19708" s="218" t="s">
        <v>39663</v>
      </c>
      <c r="B19708" s="214" t="s">
        <v>39664</v>
      </c>
      <c r="C19708" s="214" t="s">
        <v>47</v>
      </c>
      <c r="D19708" s="217">
        <v>155201.37</v>
      </c>
    </row>
    <row r="19709" spans="1:4">
      <c r="A19709" s="218" t="s">
        <v>39665</v>
      </c>
      <c r="B19709" s="214" t="s">
        <v>39666</v>
      </c>
      <c r="C19709" s="214" t="s">
        <v>47</v>
      </c>
      <c r="D19709" s="217">
        <v>66500.990000000005</v>
      </c>
    </row>
    <row r="19710" spans="1:4">
      <c r="A19710" s="218" t="s">
        <v>39667</v>
      </c>
      <c r="B19710" s="214" t="s">
        <v>39668</v>
      </c>
      <c r="C19710" s="214" t="s">
        <v>47</v>
      </c>
      <c r="D19710" s="217">
        <v>30069.599999999999</v>
      </c>
    </row>
    <row r="19711" spans="1:4">
      <c r="A19711" s="218" t="s">
        <v>39669</v>
      </c>
      <c r="B19711" s="214" t="s">
        <v>39670</v>
      </c>
      <c r="C19711" s="214" t="s">
        <v>47</v>
      </c>
      <c r="D19711" s="217">
        <v>42556.83</v>
      </c>
    </row>
    <row r="19712" spans="1:4">
      <c r="A19712" s="218" t="s">
        <v>39671</v>
      </c>
      <c r="B19712" s="214" t="s">
        <v>39672</v>
      </c>
      <c r="C19712" s="214" t="s">
        <v>47</v>
      </c>
      <c r="D19712" s="217">
        <v>94840.66</v>
      </c>
    </row>
    <row r="19713" spans="1:4">
      <c r="A19713" s="218" t="s">
        <v>39673</v>
      </c>
      <c r="B19713" s="214" t="s">
        <v>39674</v>
      </c>
      <c r="C19713" s="214" t="s">
        <v>47</v>
      </c>
      <c r="D19713" s="217">
        <v>36211.769999999997</v>
      </c>
    </row>
    <row r="19714" spans="1:4">
      <c r="A19714" s="218" t="s">
        <v>39675</v>
      </c>
      <c r="B19714" s="214" t="s">
        <v>39676</v>
      </c>
      <c r="C19714" s="214" t="s">
        <v>47</v>
      </c>
      <c r="D19714" s="217">
        <v>93433.12</v>
      </c>
    </row>
    <row r="19715" spans="1:4">
      <c r="A19715" s="218" t="s">
        <v>39677</v>
      </c>
      <c r="B19715" s="214" t="s">
        <v>39678</v>
      </c>
      <c r="C19715" s="214" t="s">
        <v>47</v>
      </c>
      <c r="D19715" s="217">
        <v>963.21</v>
      </c>
    </row>
    <row r="19716" spans="1:4">
      <c r="A19716" s="218" t="s">
        <v>39679</v>
      </c>
      <c r="B19716" s="214" t="s">
        <v>39680</v>
      </c>
      <c r="C19716" s="214" t="s">
        <v>47</v>
      </c>
      <c r="D19716" s="217">
        <v>74.22</v>
      </c>
    </row>
    <row r="19717" spans="1:4">
      <c r="A19717" s="218" t="s">
        <v>39681</v>
      </c>
      <c r="B19717" s="214" t="s">
        <v>39682</v>
      </c>
      <c r="C19717" s="214" t="s">
        <v>47</v>
      </c>
      <c r="D19717" s="217">
        <v>914.67</v>
      </c>
    </row>
    <row r="19718" spans="1:4">
      <c r="A19718" s="218" t="s">
        <v>39683</v>
      </c>
      <c r="B19718" s="214" t="s">
        <v>39684</v>
      </c>
      <c r="C19718" s="214" t="s">
        <v>47</v>
      </c>
      <c r="D19718" s="217">
        <v>648.04999999999995</v>
      </c>
    </row>
    <row r="19719" spans="1:4">
      <c r="A19719" s="218" t="s">
        <v>39685</v>
      </c>
      <c r="B19719" s="214" t="s">
        <v>39686</v>
      </c>
      <c r="C19719" s="214" t="s">
        <v>47</v>
      </c>
      <c r="D19719" s="217">
        <v>190.09</v>
      </c>
    </row>
    <row r="19720" spans="1:4">
      <c r="A19720" s="218" t="s">
        <v>39687</v>
      </c>
      <c r="B19720" s="214" t="s">
        <v>39688</v>
      </c>
      <c r="C19720" s="214" t="s">
        <v>47</v>
      </c>
      <c r="D19720" s="217">
        <v>1531.95</v>
      </c>
    </row>
    <row r="19721" spans="1:4">
      <c r="A19721" s="218" t="s">
        <v>39689</v>
      </c>
      <c r="B19721" s="214" t="s">
        <v>39690</v>
      </c>
      <c r="C19721" s="214" t="s">
        <v>47</v>
      </c>
      <c r="D19721" s="217">
        <v>549.78</v>
      </c>
    </row>
    <row r="19722" spans="1:4">
      <c r="A19722" s="218" t="s">
        <v>39691</v>
      </c>
      <c r="B19722" s="214" t="s">
        <v>39692</v>
      </c>
      <c r="C19722" s="214" t="s">
        <v>942</v>
      </c>
      <c r="D19722" s="217">
        <v>1029.49</v>
      </c>
    </row>
    <row r="19723" spans="1:4">
      <c r="A19723" s="218" t="s">
        <v>39693</v>
      </c>
      <c r="B19723" s="214" t="s">
        <v>39694</v>
      </c>
      <c r="C19723" s="214" t="s">
        <v>47</v>
      </c>
      <c r="D19723" s="217">
        <v>480.05</v>
      </c>
    </row>
    <row r="19724" spans="1:4">
      <c r="A19724" s="218" t="s">
        <v>39695</v>
      </c>
      <c r="B19724" s="214" t="s">
        <v>39696</v>
      </c>
      <c r="C19724" s="214" t="s">
        <v>602</v>
      </c>
      <c r="D19724" s="217">
        <v>6.15</v>
      </c>
    </row>
    <row r="19725" spans="1:4">
      <c r="A19725" s="218" t="s">
        <v>39697</v>
      </c>
      <c r="B19725" s="214" t="s">
        <v>39698</v>
      </c>
      <c r="C19725" s="214" t="s">
        <v>47</v>
      </c>
      <c r="D19725" s="217">
        <v>19.52</v>
      </c>
    </row>
    <row r="19726" spans="1:4">
      <c r="A19726" s="218" t="s">
        <v>39699</v>
      </c>
      <c r="B19726" s="214" t="s">
        <v>39700</v>
      </c>
      <c r="C19726" s="214" t="s">
        <v>47</v>
      </c>
      <c r="D19726" s="217">
        <v>14.17</v>
      </c>
    </row>
    <row r="19727" spans="1:4">
      <c r="A19727" s="218" t="s">
        <v>39701</v>
      </c>
      <c r="B19727" s="214" t="s">
        <v>39702</v>
      </c>
      <c r="C19727" s="214" t="s">
        <v>47</v>
      </c>
      <c r="D19727" s="217">
        <v>14.93</v>
      </c>
    </row>
    <row r="19728" spans="1:4">
      <c r="A19728" s="218" t="s">
        <v>39703</v>
      </c>
      <c r="B19728" s="214" t="s">
        <v>39704</v>
      </c>
      <c r="C19728" s="214" t="s">
        <v>47</v>
      </c>
      <c r="D19728" s="217">
        <v>341.59</v>
      </c>
    </row>
    <row r="19729" spans="1:4">
      <c r="A19729" s="218" t="s">
        <v>39705</v>
      </c>
      <c r="B19729" s="214" t="s">
        <v>39706</v>
      </c>
      <c r="C19729" s="214" t="s">
        <v>47</v>
      </c>
      <c r="D19729" s="217">
        <v>737.67</v>
      </c>
    </row>
    <row r="19730" spans="1:4">
      <c r="A19730" s="218" t="s">
        <v>39707</v>
      </c>
      <c r="B19730" s="214" t="s">
        <v>39708</v>
      </c>
      <c r="C19730" s="214" t="s">
        <v>47</v>
      </c>
      <c r="D19730" s="217">
        <v>25.31</v>
      </c>
    </row>
    <row r="19731" spans="1:4">
      <c r="A19731" s="218" t="s">
        <v>39709</v>
      </c>
      <c r="B19731" s="214" t="s">
        <v>39710</v>
      </c>
      <c r="C19731" s="214" t="s">
        <v>47</v>
      </c>
      <c r="D19731" s="217">
        <v>45.4</v>
      </c>
    </row>
    <row r="19732" spans="1:4">
      <c r="A19732" s="218" t="s">
        <v>39711</v>
      </c>
      <c r="B19732" s="214" t="s">
        <v>39712</v>
      </c>
      <c r="C19732" s="214" t="s">
        <v>47</v>
      </c>
      <c r="D19732" s="217">
        <v>81.739999999999995</v>
      </c>
    </row>
    <row r="19733" spans="1:4">
      <c r="A19733" s="218" t="s">
        <v>39713</v>
      </c>
      <c r="B19733" s="214" t="s">
        <v>39714</v>
      </c>
      <c r="C19733" s="214" t="s">
        <v>47</v>
      </c>
      <c r="D19733" s="217">
        <v>254.84</v>
      </c>
    </row>
    <row r="19734" spans="1:4">
      <c r="A19734" s="218" t="s">
        <v>39715</v>
      </c>
      <c r="B19734" s="214" t="s">
        <v>39716</v>
      </c>
      <c r="C19734" s="214" t="s">
        <v>47</v>
      </c>
      <c r="D19734" s="217">
        <v>102.59</v>
      </c>
    </row>
    <row r="19735" spans="1:4">
      <c r="A19735" s="218" t="s">
        <v>39717</v>
      </c>
      <c r="B19735" s="214" t="s">
        <v>39718</v>
      </c>
      <c r="C19735" s="214" t="s">
        <v>47</v>
      </c>
      <c r="D19735" s="217">
        <v>129.81</v>
      </c>
    </row>
    <row r="19736" spans="1:4">
      <c r="A19736" s="218" t="s">
        <v>39719</v>
      </c>
      <c r="B19736" s="214" t="s">
        <v>39720</v>
      </c>
      <c r="C19736" s="214" t="s">
        <v>47</v>
      </c>
      <c r="D19736" s="217">
        <v>203.72</v>
      </c>
    </row>
    <row r="19737" spans="1:4">
      <c r="A19737" s="218" t="s">
        <v>39721</v>
      </c>
      <c r="B19737" s="214" t="s">
        <v>39722</v>
      </c>
      <c r="C19737" s="214" t="s">
        <v>47</v>
      </c>
      <c r="D19737" s="217">
        <v>107.14</v>
      </c>
    </row>
    <row r="19738" spans="1:4">
      <c r="A19738" s="218" t="s">
        <v>39723</v>
      </c>
      <c r="B19738" s="214" t="s">
        <v>39724</v>
      </c>
      <c r="C19738" s="214" t="s">
        <v>47</v>
      </c>
      <c r="D19738" s="217">
        <v>110.51</v>
      </c>
    </row>
    <row r="19739" spans="1:4">
      <c r="A19739" s="218" t="s">
        <v>39725</v>
      </c>
      <c r="B19739" s="214" t="s">
        <v>39726</v>
      </c>
      <c r="C19739" s="214" t="s">
        <v>47</v>
      </c>
      <c r="D19739" s="217">
        <v>15.99</v>
      </c>
    </row>
    <row r="19740" spans="1:4">
      <c r="A19740" s="218" t="s">
        <v>39727</v>
      </c>
      <c r="B19740" s="214" t="s">
        <v>39728</v>
      </c>
      <c r="C19740" s="214" t="s">
        <v>47</v>
      </c>
      <c r="D19740" s="217">
        <v>18.84</v>
      </c>
    </row>
    <row r="19741" spans="1:4">
      <c r="A19741" s="218" t="s">
        <v>39729</v>
      </c>
      <c r="B19741" s="214" t="s">
        <v>39730</v>
      </c>
      <c r="C19741" s="214" t="s">
        <v>47</v>
      </c>
      <c r="D19741" s="217">
        <v>42.78</v>
      </c>
    </row>
    <row r="19742" spans="1:4">
      <c r="A19742" s="218" t="s">
        <v>39731</v>
      </c>
      <c r="B19742" s="214" t="s">
        <v>39732</v>
      </c>
      <c r="C19742" s="214" t="s">
        <v>47</v>
      </c>
      <c r="D19742" s="217">
        <v>22.18</v>
      </c>
    </row>
    <row r="19743" spans="1:4">
      <c r="A19743" s="218" t="s">
        <v>39733</v>
      </c>
      <c r="B19743" s="214" t="s">
        <v>39734</v>
      </c>
      <c r="C19743" s="214" t="s">
        <v>47</v>
      </c>
      <c r="D19743" s="217">
        <v>28.17</v>
      </c>
    </row>
    <row r="19744" spans="1:4">
      <c r="A19744" s="218" t="s">
        <v>39735</v>
      </c>
      <c r="B19744" s="214" t="s">
        <v>39736</v>
      </c>
      <c r="C19744" s="214" t="s">
        <v>47</v>
      </c>
      <c r="D19744" s="217">
        <v>27.96</v>
      </c>
    </row>
    <row r="19745" spans="1:4">
      <c r="A19745" s="218" t="s">
        <v>39737</v>
      </c>
      <c r="B19745" s="214" t="s">
        <v>39738</v>
      </c>
      <c r="C19745" s="214" t="s">
        <v>47</v>
      </c>
      <c r="D19745" s="217">
        <v>58.09</v>
      </c>
    </row>
    <row r="19746" spans="1:4">
      <c r="A19746" s="218" t="s">
        <v>39739</v>
      </c>
      <c r="B19746" s="214" t="s">
        <v>39740</v>
      </c>
      <c r="C19746" s="214" t="s">
        <v>47</v>
      </c>
      <c r="D19746" s="217">
        <v>24.1</v>
      </c>
    </row>
    <row r="19747" spans="1:4">
      <c r="A19747" s="218" t="s">
        <v>39741</v>
      </c>
      <c r="B19747" s="214" t="s">
        <v>39742</v>
      </c>
      <c r="C19747" s="214" t="s">
        <v>47</v>
      </c>
      <c r="D19747" s="217">
        <v>215.05</v>
      </c>
    </row>
    <row r="19748" spans="1:4">
      <c r="A19748" s="218" t="s">
        <v>39743</v>
      </c>
      <c r="B19748" s="214" t="s">
        <v>39744</v>
      </c>
      <c r="C19748" s="214" t="s">
        <v>367</v>
      </c>
      <c r="D19748" s="217">
        <v>210.33</v>
      </c>
    </row>
    <row r="19749" spans="1:4">
      <c r="A19749" s="218" t="s">
        <v>39745</v>
      </c>
      <c r="B19749" s="214" t="s">
        <v>39746</v>
      </c>
      <c r="C19749" s="214" t="s">
        <v>367</v>
      </c>
      <c r="D19749" s="217">
        <v>308.67</v>
      </c>
    </row>
    <row r="19750" spans="1:4">
      <c r="A19750" s="218" t="s">
        <v>39747</v>
      </c>
      <c r="B19750" s="214" t="s">
        <v>39748</v>
      </c>
      <c r="C19750" s="214" t="s">
        <v>367</v>
      </c>
      <c r="D19750" s="217">
        <v>592.09</v>
      </c>
    </row>
    <row r="19751" spans="1:4">
      <c r="A19751" s="218" t="s">
        <v>39749</v>
      </c>
      <c r="B19751" s="214" t="s">
        <v>39750</v>
      </c>
      <c r="C19751" s="214" t="s">
        <v>602</v>
      </c>
      <c r="D19751" s="217">
        <v>429.13</v>
      </c>
    </row>
    <row r="19752" spans="1:4">
      <c r="A19752" s="218" t="s">
        <v>39751</v>
      </c>
      <c r="B19752" s="214" t="s">
        <v>39752</v>
      </c>
      <c r="C19752" s="214" t="s">
        <v>367</v>
      </c>
      <c r="D19752" s="217">
        <v>85.18</v>
      </c>
    </row>
    <row r="19753" spans="1:4">
      <c r="A19753" s="218" t="s">
        <v>39753</v>
      </c>
      <c r="B19753" s="214" t="s">
        <v>39754</v>
      </c>
      <c r="C19753" s="214" t="s">
        <v>367</v>
      </c>
      <c r="D19753" s="217">
        <v>41.82</v>
      </c>
    </row>
    <row r="19754" spans="1:4">
      <c r="A19754" s="218" t="s">
        <v>39755</v>
      </c>
      <c r="B19754" s="214" t="s">
        <v>39756</v>
      </c>
      <c r="C19754" s="214" t="s">
        <v>367</v>
      </c>
      <c r="D19754" s="217">
        <v>214.44</v>
      </c>
    </row>
    <row r="19755" spans="1:4">
      <c r="A19755" s="218" t="s">
        <v>39757</v>
      </c>
      <c r="B19755" s="214" t="s">
        <v>39758</v>
      </c>
      <c r="C19755" s="214" t="s">
        <v>367</v>
      </c>
      <c r="D19755" s="217">
        <v>268.05</v>
      </c>
    </row>
    <row r="19756" spans="1:4">
      <c r="A19756" s="218" t="s">
        <v>39759</v>
      </c>
      <c r="B19756" s="214" t="s">
        <v>39760</v>
      </c>
      <c r="C19756" s="214" t="s">
        <v>367</v>
      </c>
      <c r="D19756" s="217">
        <v>89.98</v>
      </c>
    </row>
    <row r="19757" spans="1:4">
      <c r="A19757" s="218" t="s">
        <v>39761</v>
      </c>
      <c r="B19757" s="214" t="s">
        <v>39762</v>
      </c>
      <c r="C19757" s="214" t="s">
        <v>367</v>
      </c>
      <c r="D19757" s="217">
        <v>131.51</v>
      </c>
    </row>
    <row r="19758" spans="1:4">
      <c r="A19758" s="218" t="s">
        <v>39763</v>
      </c>
      <c r="B19758" s="214" t="s">
        <v>39764</v>
      </c>
      <c r="C19758" s="214" t="s">
        <v>367</v>
      </c>
      <c r="D19758" s="217">
        <v>152.32</v>
      </c>
    </row>
    <row r="19759" spans="1:4">
      <c r="A19759" s="218" t="s">
        <v>39765</v>
      </c>
      <c r="B19759" s="214" t="s">
        <v>39766</v>
      </c>
      <c r="C19759" s="214" t="s">
        <v>367</v>
      </c>
      <c r="D19759" s="217">
        <v>260.08</v>
      </c>
    </row>
    <row r="19760" spans="1:4">
      <c r="A19760" s="218" t="s">
        <v>39767</v>
      </c>
      <c r="B19760" s="214" t="s">
        <v>39768</v>
      </c>
      <c r="C19760" s="214" t="s">
        <v>367</v>
      </c>
      <c r="D19760" s="217">
        <v>252.15</v>
      </c>
    </row>
    <row r="19761" spans="1:4">
      <c r="A19761" s="218" t="s">
        <v>39769</v>
      </c>
      <c r="B19761" s="214" t="s">
        <v>39770</v>
      </c>
      <c r="C19761" s="214" t="s">
        <v>367</v>
      </c>
      <c r="D19761" s="217">
        <v>43.59</v>
      </c>
    </row>
    <row r="19762" spans="1:4">
      <c r="A19762" s="218" t="s">
        <v>39771</v>
      </c>
      <c r="B19762" s="214" t="s">
        <v>39772</v>
      </c>
      <c r="C19762" s="214" t="s">
        <v>367</v>
      </c>
      <c r="D19762" s="217">
        <v>1122.83</v>
      </c>
    </row>
    <row r="19763" spans="1:4">
      <c r="A19763" s="218" t="s">
        <v>39773</v>
      </c>
      <c r="B19763" s="214" t="s">
        <v>39774</v>
      </c>
      <c r="C19763" s="214" t="s">
        <v>367</v>
      </c>
      <c r="D19763" s="217">
        <v>1182.55</v>
      </c>
    </row>
    <row r="19764" spans="1:4">
      <c r="A19764" s="218" t="s">
        <v>39775</v>
      </c>
      <c r="B19764" s="214" t="s">
        <v>39776</v>
      </c>
      <c r="C19764" s="214" t="s">
        <v>367</v>
      </c>
      <c r="D19764" s="217">
        <v>1366.65</v>
      </c>
    </row>
    <row r="19765" spans="1:4">
      <c r="A19765" s="218" t="s">
        <v>39777</v>
      </c>
      <c r="B19765" s="214" t="s">
        <v>39778</v>
      </c>
      <c r="C19765" s="214" t="s">
        <v>367</v>
      </c>
      <c r="D19765" s="217">
        <v>1440.9</v>
      </c>
    </row>
    <row r="19766" spans="1:4">
      <c r="A19766" s="218" t="s">
        <v>39779</v>
      </c>
      <c r="B19766" s="214" t="s">
        <v>39780</v>
      </c>
      <c r="C19766" s="214" t="s">
        <v>367</v>
      </c>
      <c r="D19766" s="217">
        <v>1726.79</v>
      </c>
    </row>
    <row r="19767" spans="1:4">
      <c r="A19767" s="218" t="s">
        <v>39781</v>
      </c>
      <c r="B19767" s="214" t="s">
        <v>39782</v>
      </c>
      <c r="C19767" s="214" t="s">
        <v>367</v>
      </c>
      <c r="D19767" s="217">
        <v>1116.68</v>
      </c>
    </row>
    <row r="19768" spans="1:4">
      <c r="A19768" s="218" t="s">
        <v>39783</v>
      </c>
      <c r="B19768" s="214" t="s">
        <v>39784</v>
      </c>
      <c r="C19768" s="214" t="s">
        <v>367</v>
      </c>
      <c r="D19768" s="217">
        <v>1199.98</v>
      </c>
    </row>
    <row r="19769" spans="1:4">
      <c r="A19769" s="218" t="s">
        <v>39785</v>
      </c>
      <c r="B19769" s="214" t="s">
        <v>39786</v>
      </c>
      <c r="C19769" s="214" t="s">
        <v>367</v>
      </c>
      <c r="D19769" s="217">
        <v>1435.45</v>
      </c>
    </row>
    <row r="19770" spans="1:4">
      <c r="A19770" s="218" t="s">
        <v>39787</v>
      </c>
      <c r="B19770" s="214" t="s">
        <v>39788</v>
      </c>
      <c r="C19770" s="214" t="s">
        <v>47</v>
      </c>
      <c r="D19770" s="217">
        <v>1532.27</v>
      </c>
    </row>
    <row r="19771" spans="1:4">
      <c r="A19771" s="218" t="s">
        <v>39789</v>
      </c>
      <c r="B19771" s="214" t="s">
        <v>39790</v>
      </c>
      <c r="C19771" s="214" t="s">
        <v>47</v>
      </c>
      <c r="D19771" s="217">
        <v>3429.83</v>
      </c>
    </row>
    <row r="19772" spans="1:4">
      <c r="A19772" s="218" t="s">
        <v>39791</v>
      </c>
      <c r="B19772" s="214" t="s">
        <v>39792</v>
      </c>
      <c r="C19772" s="214" t="s">
        <v>47</v>
      </c>
      <c r="D19772" s="217">
        <v>5182.97</v>
      </c>
    </row>
    <row r="19773" spans="1:4">
      <c r="A19773" s="218" t="s">
        <v>39793</v>
      </c>
      <c r="B19773" s="214" t="s">
        <v>39794</v>
      </c>
      <c r="C19773" s="214" t="s">
        <v>47</v>
      </c>
      <c r="D19773" s="217">
        <v>4260.18</v>
      </c>
    </row>
    <row r="19774" spans="1:4">
      <c r="A19774" s="218" t="s">
        <v>39795</v>
      </c>
      <c r="B19774" s="214" t="s">
        <v>39796</v>
      </c>
      <c r="C19774" s="214" t="s">
        <v>47</v>
      </c>
      <c r="D19774" s="217">
        <v>2598.39</v>
      </c>
    </row>
    <row r="19775" spans="1:4">
      <c r="A19775" s="218" t="s">
        <v>39797</v>
      </c>
      <c r="B19775" s="214" t="s">
        <v>39798</v>
      </c>
      <c r="C19775" s="214" t="s">
        <v>47</v>
      </c>
      <c r="D19775" s="217">
        <v>2477.3200000000002</v>
      </c>
    </row>
    <row r="19776" spans="1:4">
      <c r="A19776" s="218" t="s">
        <v>39799</v>
      </c>
      <c r="B19776" s="214" t="s">
        <v>39800</v>
      </c>
      <c r="C19776" s="214" t="s">
        <v>47</v>
      </c>
      <c r="D19776" s="217">
        <v>3136.96</v>
      </c>
    </row>
    <row r="19777" spans="1:4">
      <c r="A19777" s="218" t="s">
        <v>39801</v>
      </c>
      <c r="B19777" s="214" t="s">
        <v>39802</v>
      </c>
      <c r="C19777" s="214" t="s">
        <v>47</v>
      </c>
      <c r="D19777" s="217">
        <v>449.34</v>
      </c>
    </row>
    <row r="19778" spans="1:4">
      <c r="A19778" s="218" t="s">
        <v>39803</v>
      </c>
      <c r="B19778" s="214" t="s">
        <v>39804</v>
      </c>
      <c r="C19778" s="214" t="s">
        <v>47</v>
      </c>
      <c r="D19778" s="217">
        <v>4187.6400000000003</v>
      </c>
    </row>
    <row r="19779" spans="1:4">
      <c r="A19779" s="218" t="s">
        <v>39805</v>
      </c>
      <c r="B19779" s="214" t="s">
        <v>39806</v>
      </c>
      <c r="C19779" s="214" t="s">
        <v>47</v>
      </c>
      <c r="D19779" s="217">
        <v>1701.72</v>
      </c>
    </row>
    <row r="19780" spans="1:4">
      <c r="A19780" s="218" t="s">
        <v>39807</v>
      </c>
      <c r="B19780" s="214" t="s">
        <v>39808</v>
      </c>
      <c r="C19780" s="214" t="s">
        <v>47</v>
      </c>
      <c r="D19780" s="217">
        <v>3090.5</v>
      </c>
    </row>
    <row r="19781" spans="1:4">
      <c r="A19781" s="218" t="s">
        <v>39809</v>
      </c>
      <c r="B19781" s="214" t="s">
        <v>39810</v>
      </c>
      <c r="C19781" s="214" t="s">
        <v>47</v>
      </c>
      <c r="D19781" s="217">
        <v>8682.17</v>
      </c>
    </row>
    <row r="19782" spans="1:4">
      <c r="A19782" s="218" t="s">
        <v>39811</v>
      </c>
      <c r="B19782" s="214" t="s">
        <v>39812</v>
      </c>
      <c r="C19782" s="214" t="s">
        <v>47</v>
      </c>
      <c r="D19782" s="217">
        <v>109.37</v>
      </c>
    </row>
    <row r="19783" spans="1:4">
      <c r="A19783" s="218" t="s">
        <v>39813</v>
      </c>
      <c r="B19783" s="214" t="s">
        <v>39814</v>
      </c>
      <c r="C19783" s="214" t="s">
        <v>47</v>
      </c>
      <c r="D19783" s="217">
        <v>37.4</v>
      </c>
    </row>
    <row r="19784" spans="1:4">
      <c r="A19784" s="218" t="s">
        <v>39815</v>
      </c>
      <c r="B19784" s="214" t="s">
        <v>39816</v>
      </c>
      <c r="C19784" s="214" t="s">
        <v>47</v>
      </c>
      <c r="D19784" s="217">
        <v>25.05</v>
      </c>
    </row>
    <row r="19785" spans="1:4">
      <c r="A19785" s="218" t="s">
        <v>39817</v>
      </c>
      <c r="B19785" s="214" t="s">
        <v>39818</v>
      </c>
      <c r="C19785" s="214" t="s">
        <v>47</v>
      </c>
      <c r="D19785" s="217">
        <v>23.06</v>
      </c>
    </row>
    <row r="19786" spans="1:4">
      <c r="A19786" s="218" t="s">
        <v>39819</v>
      </c>
      <c r="B19786" s="214" t="s">
        <v>39820</v>
      </c>
      <c r="C19786" s="214" t="s">
        <v>47</v>
      </c>
      <c r="D19786" s="217">
        <v>30.06</v>
      </c>
    </row>
    <row r="19787" spans="1:4">
      <c r="A19787" s="218" t="s">
        <v>39821</v>
      </c>
      <c r="B19787" s="214" t="s">
        <v>39822</v>
      </c>
      <c r="C19787" s="214" t="s">
        <v>47</v>
      </c>
      <c r="D19787" s="217">
        <v>25.67</v>
      </c>
    </row>
    <row r="19788" spans="1:4">
      <c r="A19788" s="218" t="s">
        <v>39823</v>
      </c>
      <c r="B19788" s="214" t="s">
        <v>39824</v>
      </c>
      <c r="C19788" s="214" t="s">
        <v>47</v>
      </c>
      <c r="D19788" s="217">
        <v>53.63</v>
      </c>
    </row>
    <row r="19789" spans="1:4">
      <c r="A19789" s="218" t="s">
        <v>39825</v>
      </c>
      <c r="B19789" s="214" t="s">
        <v>39826</v>
      </c>
      <c r="C19789" s="214" t="s">
        <v>47</v>
      </c>
      <c r="D19789" s="217">
        <v>49.12</v>
      </c>
    </row>
    <row r="19790" spans="1:4">
      <c r="A19790" s="218" t="s">
        <v>39827</v>
      </c>
      <c r="B19790" s="214" t="s">
        <v>39828</v>
      </c>
      <c r="C19790" s="214" t="s">
        <v>47</v>
      </c>
      <c r="D19790" s="217">
        <v>157.24</v>
      </c>
    </row>
    <row r="19791" spans="1:4">
      <c r="A19791" s="218" t="s">
        <v>39829</v>
      </c>
      <c r="B19791" s="214" t="s">
        <v>39830</v>
      </c>
      <c r="C19791" s="214" t="s">
        <v>47</v>
      </c>
      <c r="D19791" s="217">
        <v>3439.8</v>
      </c>
    </row>
    <row r="19792" spans="1:4">
      <c r="A19792" s="218" t="s">
        <v>39831</v>
      </c>
      <c r="B19792" s="214" t="s">
        <v>39832</v>
      </c>
      <c r="C19792" s="214" t="s">
        <v>47</v>
      </c>
      <c r="D19792" s="217">
        <v>11832.39</v>
      </c>
    </row>
    <row r="19793" spans="1:4">
      <c r="A19793" s="218" t="s">
        <v>39833</v>
      </c>
      <c r="B19793" s="214" t="s">
        <v>39834</v>
      </c>
      <c r="C19793" s="214" t="s">
        <v>367</v>
      </c>
      <c r="D19793" s="217">
        <v>896.45</v>
      </c>
    </row>
    <row r="19794" spans="1:4">
      <c r="A19794" s="218" t="s">
        <v>39835</v>
      </c>
      <c r="B19794" s="214" t="s">
        <v>39836</v>
      </c>
      <c r="C19794" s="214" t="s">
        <v>47</v>
      </c>
      <c r="D19794" s="217">
        <v>244530</v>
      </c>
    </row>
    <row r="19795" spans="1:4">
      <c r="A19795" s="218" t="s">
        <v>39837</v>
      </c>
      <c r="B19795" s="214" t="s">
        <v>39838</v>
      </c>
      <c r="C19795" s="214" t="s">
        <v>602</v>
      </c>
      <c r="D19795" s="217">
        <v>597.46</v>
      </c>
    </row>
    <row r="19796" spans="1:4">
      <c r="A19796" s="218" t="s">
        <v>39839</v>
      </c>
      <c r="B19796" s="214" t="s">
        <v>39840</v>
      </c>
      <c r="C19796" s="214" t="s">
        <v>47</v>
      </c>
      <c r="D19796" s="217">
        <v>13895.26</v>
      </c>
    </row>
    <row r="19797" spans="1:4">
      <c r="A19797" s="218" t="s">
        <v>39841</v>
      </c>
      <c r="B19797" s="214" t="s">
        <v>39842</v>
      </c>
      <c r="C19797" s="214" t="s">
        <v>47</v>
      </c>
      <c r="D19797" s="217">
        <v>18766.060000000001</v>
      </c>
    </row>
    <row r="19798" spans="1:4">
      <c r="A19798" s="218" t="s">
        <v>39843</v>
      </c>
      <c r="B19798" s="214" t="s">
        <v>39844</v>
      </c>
      <c r="C19798" s="214" t="s">
        <v>47</v>
      </c>
      <c r="D19798" s="217">
        <v>26296.39</v>
      </c>
    </row>
    <row r="19799" spans="1:4">
      <c r="A19799" s="218" t="s">
        <v>39845</v>
      </c>
      <c r="B19799" s="214" t="s">
        <v>39846</v>
      </c>
      <c r="C19799" s="214" t="s">
        <v>47</v>
      </c>
      <c r="D19799" s="217">
        <v>353806.1</v>
      </c>
    </row>
    <row r="19800" spans="1:4">
      <c r="A19800" s="218" t="s">
        <v>39847</v>
      </c>
      <c r="B19800" s="214" t="s">
        <v>39848</v>
      </c>
      <c r="C19800" s="214" t="s">
        <v>47</v>
      </c>
      <c r="D19800" s="217">
        <v>5493.08</v>
      </c>
    </row>
    <row r="19801" spans="1:4">
      <c r="A19801" s="218" t="s">
        <v>39849</v>
      </c>
      <c r="B19801" s="214" t="s">
        <v>39850</v>
      </c>
      <c r="C19801" s="214" t="s">
        <v>47</v>
      </c>
      <c r="D19801" s="217">
        <v>2988.23</v>
      </c>
    </row>
    <row r="19802" spans="1:4">
      <c r="A19802" s="218" t="s">
        <v>39851</v>
      </c>
      <c r="B19802" s="214" t="s">
        <v>39852</v>
      </c>
      <c r="C19802" s="214" t="s">
        <v>47</v>
      </c>
      <c r="D19802" s="217">
        <v>5737.4</v>
      </c>
    </row>
    <row r="19803" spans="1:4">
      <c r="A19803" s="218" t="s">
        <v>39853</v>
      </c>
      <c r="B19803" s="214" t="s">
        <v>39854</v>
      </c>
      <c r="C19803" s="214" t="s">
        <v>367</v>
      </c>
      <c r="D19803" s="217">
        <v>1236.1099999999999</v>
      </c>
    </row>
    <row r="19804" spans="1:4">
      <c r="A19804" s="218" t="s">
        <v>39855</v>
      </c>
      <c r="B19804" s="214" t="s">
        <v>39856</v>
      </c>
      <c r="C19804" s="214" t="s">
        <v>602</v>
      </c>
      <c r="D19804" s="217">
        <v>1236.1099999999999</v>
      </c>
    </row>
    <row r="19805" spans="1:4">
      <c r="A19805" s="218" t="s">
        <v>39857</v>
      </c>
      <c r="B19805" s="214" t="s">
        <v>39858</v>
      </c>
      <c r="C19805" s="214" t="s">
        <v>367</v>
      </c>
      <c r="D19805" s="217">
        <v>1258.8</v>
      </c>
    </row>
    <row r="19806" spans="1:4">
      <c r="A19806" s="218" t="s">
        <v>39859</v>
      </c>
      <c r="B19806" s="214" t="s">
        <v>39860</v>
      </c>
      <c r="C19806" s="214" t="s">
        <v>47</v>
      </c>
      <c r="D19806" s="217">
        <v>576.80999999999995</v>
      </c>
    </row>
    <row r="19807" spans="1:4">
      <c r="A19807" s="218" t="s">
        <v>39861</v>
      </c>
      <c r="B19807" s="214" t="s">
        <v>39862</v>
      </c>
      <c r="C19807" s="214" t="s">
        <v>367</v>
      </c>
      <c r="D19807" s="217">
        <v>169.42</v>
      </c>
    </row>
    <row r="19808" spans="1:4">
      <c r="A19808" s="218" t="s">
        <v>39863</v>
      </c>
      <c r="B19808" s="214" t="s">
        <v>39864</v>
      </c>
      <c r="C19808" s="214" t="s">
        <v>367</v>
      </c>
      <c r="D19808" s="217">
        <v>949.02</v>
      </c>
    </row>
    <row r="19809" spans="1:4">
      <c r="A19809" s="218" t="s">
        <v>39865</v>
      </c>
      <c r="B19809" s="214" t="s">
        <v>39866</v>
      </c>
      <c r="C19809" s="214" t="s">
        <v>47</v>
      </c>
      <c r="D19809" s="217">
        <v>205686</v>
      </c>
    </row>
    <row r="19810" spans="1:4">
      <c r="A19810" s="218" t="s">
        <v>39867</v>
      </c>
      <c r="B19810" s="214" t="s">
        <v>39868</v>
      </c>
      <c r="C19810" s="214" t="s">
        <v>47</v>
      </c>
      <c r="D19810" s="217">
        <v>59130.63</v>
      </c>
    </row>
    <row r="19811" spans="1:4">
      <c r="A19811" s="218" t="s">
        <v>39869</v>
      </c>
      <c r="B19811" s="214" t="s">
        <v>39870</v>
      </c>
      <c r="C19811" s="214" t="s">
        <v>47</v>
      </c>
      <c r="D19811" s="217">
        <v>378319.5</v>
      </c>
    </row>
    <row r="19812" spans="1:4">
      <c r="A19812" s="218" t="s">
        <v>39871</v>
      </c>
      <c r="B19812" s="214" t="s">
        <v>39872</v>
      </c>
      <c r="C19812" s="214" t="s">
        <v>461</v>
      </c>
      <c r="D19812" s="217">
        <v>211.27</v>
      </c>
    </row>
    <row r="19813" spans="1:4">
      <c r="A19813" s="218" t="s">
        <v>39873</v>
      </c>
      <c r="B19813" s="214" t="s">
        <v>39874</v>
      </c>
      <c r="C19813" s="214" t="s">
        <v>47</v>
      </c>
      <c r="D19813" s="217">
        <v>172576.45</v>
      </c>
    </row>
    <row r="19814" spans="1:4">
      <c r="A19814" s="218" t="s">
        <v>39875</v>
      </c>
      <c r="B19814" s="214" t="s">
        <v>39876</v>
      </c>
      <c r="C19814" s="214" t="s">
        <v>47</v>
      </c>
      <c r="D19814" s="217">
        <v>223823.35999999999</v>
      </c>
    </row>
    <row r="19815" spans="1:4">
      <c r="A19815" s="218" t="s">
        <v>39877</v>
      </c>
      <c r="B19815" s="214" t="s">
        <v>39878</v>
      </c>
      <c r="C19815" s="214" t="s">
        <v>47</v>
      </c>
      <c r="D19815" s="217">
        <v>70839.210000000006</v>
      </c>
    </row>
    <row r="19816" spans="1:4">
      <c r="A19816" s="218" t="s">
        <v>39879</v>
      </c>
      <c r="B19816" s="214" t="s">
        <v>39880</v>
      </c>
      <c r="C19816" s="214" t="s">
        <v>47</v>
      </c>
      <c r="D19816" s="217">
        <v>171284.61</v>
      </c>
    </row>
    <row r="19817" spans="1:4">
      <c r="A19817" s="218" t="s">
        <v>39881</v>
      </c>
      <c r="B19817" s="214" t="s">
        <v>39882</v>
      </c>
      <c r="C19817" s="214" t="s">
        <v>47</v>
      </c>
      <c r="D19817" s="217">
        <v>1608.21</v>
      </c>
    </row>
    <row r="19818" spans="1:4">
      <c r="A19818" s="218" t="s">
        <v>39883</v>
      </c>
      <c r="B19818" s="214" t="s">
        <v>39884</v>
      </c>
      <c r="C19818" s="214" t="s">
        <v>47</v>
      </c>
      <c r="D19818" s="217">
        <v>1638.55</v>
      </c>
    </row>
    <row r="19819" spans="1:4">
      <c r="A19819" s="218" t="s">
        <v>39885</v>
      </c>
      <c r="B19819" s="214" t="s">
        <v>39886</v>
      </c>
      <c r="C19819" s="214" t="s">
        <v>47</v>
      </c>
      <c r="D19819" s="217">
        <v>175.43</v>
      </c>
    </row>
    <row r="19820" spans="1:4">
      <c r="A19820" s="218" t="s">
        <v>39887</v>
      </c>
      <c r="B19820" s="214" t="s">
        <v>39888</v>
      </c>
      <c r="C19820" s="214" t="s">
        <v>367</v>
      </c>
      <c r="D19820" s="217">
        <v>12101.36</v>
      </c>
    </row>
    <row r="19821" spans="1:4">
      <c r="A19821" s="218" t="s">
        <v>39889</v>
      </c>
      <c r="B19821" s="214" t="s">
        <v>39890</v>
      </c>
      <c r="C19821" s="214" t="s">
        <v>367</v>
      </c>
      <c r="D19821" s="217">
        <v>512.54999999999995</v>
      </c>
    </row>
    <row r="19822" spans="1:4">
      <c r="A19822" s="218" t="s">
        <v>39891</v>
      </c>
      <c r="B19822" s="214" t="s">
        <v>39892</v>
      </c>
      <c r="C19822" s="214" t="s">
        <v>367</v>
      </c>
      <c r="D19822" s="217">
        <v>3947.22</v>
      </c>
    </row>
    <row r="19823" spans="1:4">
      <c r="A19823" s="218" t="s">
        <v>39893</v>
      </c>
      <c r="B19823" s="214" t="s">
        <v>39894</v>
      </c>
      <c r="C19823" s="214" t="s">
        <v>47</v>
      </c>
      <c r="D19823" s="217">
        <v>18.97</v>
      </c>
    </row>
    <row r="19824" spans="1:4">
      <c r="A19824" s="218" t="s">
        <v>39895</v>
      </c>
      <c r="B19824" s="214" t="s">
        <v>39896</v>
      </c>
      <c r="C19824" s="214" t="s">
        <v>47</v>
      </c>
      <c r="D19824" s="217">
        <v>14.91</v>
      </c>
    </row>
    <row r="19825" spans="1:4">
      <c r="A19825" s="218" t="s">
        <v>39897</v>
      </c>
      <c r="B19825" s="214" t="s">
        <v>39898</v>
      </c>
      <c r="C19825" s="214" t="s">
        <v>47</v>
      </c>
      <c r="D19825" s="217">
        <v>14.4</v>
      </c>
    </row>
    <row r="19826" spans="1:4">
      <c r="A19826" s="218" t="s">
        <v>39899</v>
      </c>
      <c r="B19826" s="214" t="s">
        <v>39900</v>
      </c>
      <c r="C19826" s="214" t="s">
        <v>47</v>
      </c>
      <c r="D19826" s="217">
        <v>14.19</v>
      </c>
    </row>
    <row r="19827" spans="1:4">
      <c r="A19827" s="218" t="s">
        <v>39901</v>
      </c>
      <c r="B19827" s="214" t="s">
        <v>39902</v>
      </c>
      <c r="C19827" s="214" t="s">
        <v>47</v>
      </c>
      <c r="D19827" s="217">
        <v>20.62</v>
      </c>
    </row>
    <row r="19828" spans="1:4">
      <c r="A19828" s="218" t="s">
        <v>39903</v>
      </c>
      <c r="B19828" s="214" t="s">
        <v>39904</v>
      </c>
      <c r="C19828" s="214" t="s">
        <v>47</v>
      </c>
      <c r="D19828" s="217">
        <v>13.92</v>
      </c>
    </row>
    <row r="19829" spans="1:4">
      <c r="A19829" s="218" t="s">
        <v>39905</v>
      </c>
      <c r="B19829" s="214" t="s">
        <v>39906</v>
      </c>
      <c r="C19829" s="214" t="s">
        <v>47</v>
      </c>
      <c r="D19829" s="217">
        <v>626.13</v>
      </c>
    </row>
    <row r="19830" spans="1:4">
      <c r="A19830" s="218" t="s">
        <v>39907</v>
      </c>
      <c r="B19830" s="214" t="s">
        <v>39908</v>
      </c>
      <c r="C19830" s="214" t="s">
        <v>47</v>
      </c>
      <c r="D19830" s="217">
        <v>75.45</v>
      </c>
    </row>
    <row r="19831" spans="1:4">
      <c r="A19831" s="218" t="s">
        <v>39909</v>
      </c>
      <c r="B19831" s="214" t="s">
        <v>39910</v>
      </c>
      <c r="C19831" s="214" t="s">
        <v>47</v>
      </c>
      <c r="D19831" s="217">
        <v>122.37</v>
      </c>
    </row>
    <row r="19832" spans="1:4">
      <c r="A19832" s="218" t="s">
        <v>39911</v>
      </c>
      <c r="B19832" s="214" t="s">
        <v>39912</v>
      </c>
      <c r="C19832" s="214" t="s">
        <v>47</v>
      </c>
      <c r="D19832" s="217">
        <v>47.4</v>
      </c>
    </row>
    <row r="19833" spans="1:4">
      <c r="A19833" s="218" t="s">
        <v>39913</v>
      </c>
      <c r="B19833" s="214" t="s">
        <v>39914</v>
      </c>
      <c r="C19833" s="214" t="s">
        <v>367</v>
      </c>
      <c r="D19833" s="217">
        <v>75.180000000000007</v>
      </c>
    </row>
    <row r="19834" spans="1:4">
      <c r="A19834" s="218" t="s">
        <v>39915</v>
      </c>
      <c r="B19834" s="214" t="s">
        <v>39916</v>
      </c>
      <c r="C19834" s="214" t="s">
        <v>617</v>
      </c>
      <c r="D19834" s="217">
        <v>30.43</v>
      </c>
    </row>
    <row r="19835" spans="1:4">
      <c r="A19835" s="218" t="s">
        <v>39917</v>
      </c>
      <c r="B19835" s="214" t="s">
        <v>39918</v>
      </c>
      <c r="C19835" s="214" t="s">
        <v>47</v>
      </c>
      <c r="D19835" s="217">
        <v>803.83</v>
      </c>
    </row>
  </sheetData>
  <sheetProtection algorithmName="SHA-512" hashValue="5QgopeMQiFVt7ZODcB6A+MAP6WT5yjuxzcZ+I690v9QghpqeVGm2xYDdrDz+gCxNu3iX+6fT7XQqncRiaXeTKg==" saltValue="wnQjOB6sNDof7wYjjTkAEw==" spinCount="100000" sheet="1" objects="1" scenarios="1"/>
  <pageMargins left="0.78740157480314965" right="0.78740157480314965" top="0.98425196850393704" bottom="0.98425196850393704" header="0.51181102362204722" footer="0.51181102362204722"/>
  <pageSetup paperSize="9" scale="6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Resumo</vt:lpstr>
      <vt:lpstr>Cronograma</vt:lpstr>
      <vt:lpstr>Orçamento</vt:lpstr>
      <vt:lpstr>Memória</vt:lpstr>
      <vt:lpstr>banco</vt:lpstr>
      <vt:lpstr>Plan1</vt:lpstr>
      <vt:lpstr>Cronograma!Area_de_impressao</vt:lpstr>
      <vt:lpstr>Orçamento!Area_de_impressao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Monica bernardi</cp:lastModifiedBy>
  <cp:lastPrinted>2021-09-16T12:57:31Z</cp:lastPrinted>
  <dcterms:created xsi:type="dcterms:W3CDTF">2013-08-09T18:00:25Z</dcterms:created>
  <dcterms:modified xsi:type="dcterms:W3CDTF">2022-08-05T17:32:56Z</dcterms:modified>
</cp:coreProperties>
</file>